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085" tabRatio="599" firstSheet="13" activeTab="16"/>
  </bookViews>
  <sheets>
    <sheet name="0保健衛生" sheetId="1" r:id="rId1"/>
    <sheet name="1母子保健概要" sheetId="2" r:id="rId2"/>
    <sheet name="2妊娠母子手帳,3妊婦保健指導" sheetId="3" r:id="rId3"/>
    <sheet name="4妊産婦健診 " sheetId="4" r:id="rId4"/>
    <sheet name="5a乳幼児健診概要" sheetId="5" r:id="rId5"/>
    <sheet name="5b医療機関委託 " sheetId="6" r:id="rId6"/>
    <sheet name="5c３か月児" sheetId="7" r:id="rId7"/>
    <sheet name="5d１歳６か月児" sheetId="8" r:id="rId8"/>
    <sheet name="5e３歳児" sheetId="9" r:id="rId9"/>
    <sheet name="5f視聴覚検診" sheetId="10" r:id="rId10"/>
    <sheet name="6訪問指導" sheetId="11" r:id="rId11"/>
    <sheet name="７母子健康教育・教室" sheetId="12" r:id="rId12"/>
    <sheet name="8母子健康相談" sheetId="13" r:id="rId13"/>
    <sheet name="9母子電話相談" sheetId="14" r:id="rId14"/>
    <sheet name="10安心出産育児支援" sheetId="15" r:id="rId15"/>
    <sheet name="11不妊手術,12人工妊娠中絶" sheetId="16" r:id="rId16"/>
    <sheet name="13こども広場" sheetId="17" r:id="rId17"/>
  </sheets>
  <definedNames>
    <definedName name="_xlnm.Print_Area" localSheetId="14">'10安心出産育児支援'!$A$1:$J$35</definedName>
    <definedName name="_xlnm.Print_Area" localSheetId="15">'11不妊手術,12人工妊娠中絶'!$A$1:$Q$23</definedName>
    <definedName name="_xlnm.Print_Area" localSheetId="16">'13こども広場'!$A$1:$K$21</definedName>
    <definedName name="_xlnm.Print_Area" localSheetId="1">'1母子保健概要'!$A$1:$Z$49</definedName>
    <definedName name="_xlnm.Print_Area" localSheetId="2">'2妊娠母子手帳,3妊婦保健指導'!$A$1:$K$35</definedName>
    <definedName name="_xlnm.Print_Area" localSheetId="4">'5a乳幼児健診概要'!$A$1:$G$22</definedName>
    <definedName name="_xlnm.Print_Area" localSheetId="5">'5b医療機関委託 '!$A$1:$I$54</definedName>
    <definedName name="_xlnm.Print_Area" localSheetId="6">'5c３か月児'!$A$1:$N$138</definedName>
    <definedName name="_xlnm.Print_Area" localSheetId="7">'5d１歳６か月児'!$A$1:$N$167</definedName>
    <definedName name="_xlnm.Print_Area" localSheetId="8">'5e３歳児'!$A$1:$M$171</definedName>
    <definedName name="_xlnm.Print_Area" localSheetId="9">'5f視聴覚検診'!$A$1:$M$43</definedName>
    <definedName name="_xlnm.Print_Area" localSheetId="10">'6訪問指導'!$A$1:$I$39</definedName>
    <definedName name="_xlnm.Print_Area" localSheetId="11">'７母子健康教育・教室'!$A$1:$N$36</definedName>
    <definedName name="_xlnm.Print_Area" localSheetId="12">'8母子健康相談'!$A$1:$P$73</definedName>
    <definedName name="_xlnm.Print_Area" localSheetId="13">'9母子電話相談'!$A$1:$H$65</definedName>
    <definedName name="_xlnm.Print_Titles" localSheetId="5">'5b医療機関委託 '!$2:$3</definedName>
    <definedName name="_xlnm.Print_Titles" localSheetId="6">'5c３か月児'!$2:$2</definedName>
    <definedName name="_xlnm.Print_Titles" localSheetId="7">'5d１歳６か月児'!$2:$2</definedName>
    <definedName name="_xlnm.Print_Titles" localSheetId="8">'5e３歳児'!$2:$2</definedName>
  </definedNames>
  <calcPr fullCalcOnLoad="1"/>
</workbook>
</file>

<file path=xl/sharedStrings.xml><?xml version="1.0" encoding="utf-8"?>
<sst xmlns="http://schemas.openxmlformats.org/spreadsheetml/2006/main" count="1543" uniqueCount="830">
  <si>
    <t>連携した医療機関数</t>
  </si>
  <si>
    <t>2-1-10-b　連絡会等の開催状況</t>
  </si>
  <si>
    <t>駅西  　　　 　１回/月</t>
  </si>
  <si>
    <t>　小児科医師、保健師、管理栄養士による乳幼児の発育発達状況の確認や育児・栄養面での健康相談を実施している。</t>
  </si>
  <si>
    <t>　福祉健康センター所内には、こども広場が併設されており、月曜日から金曜日（祝日は休み）の午前10時から４時まで開所し、保育士２名が常駐している。利用対象者は０歳児から就学前の乳幼児とその保護者で､親子が一緒に遊びながらコミニューケションを深め、また家庭が抱える子育ての不安や悩みを解消できるよう、子どもとのかかわり方や親子遊びの指導、子育ての情報を提供し、関係機関とのネットワークを図りながら、子育てを援助している。
　</t>
  </si>
  <si>
    <t>注：（　）内に延件数を再掲</t>
  </si>
  <si>
    <t>　福祉健康センターでは、随時市民からの電話相談に応じている。</t>
  </si>
  <si>
    <t>屈折異常群</t>
  </si>
  <si>
    <t>そ　の　他</t>
  </si>
  <si>
    <t>（再） 弱 視</t>
  </si>
  <si>
    <t>感音性難聴</t>
  </si>
  <si>
    <t>滲出性中耳炎</t>
  </si>
  <si>
    <t>アレルギー性鼻炎・鼻炎</t>
  </si>
  <si>
    <t>副 鼻 腔 炎</t>
  </si>
  <si>
    <t>対象者数</t>
  </si>
  <si>
    <t>受診者数</t>
  </si>
  <si>
    <t>異常なし</t>
  </si>
  <si>
    <t>追跡中止</t>
  </si>
  <si>
    <t>異常
あり</t>
  </si>
  <si>
    <t>精密
検診</t>
  </si>
  <si>
    <t>総数</t>
  </si>
  <si>
    <t>開設回数</t>
  </si>
  <si>
    <t>元町</t>
  </si>
  <si>
    <t>駅西</t>
  </si>
  <si>
    <t>０歳</t>
  </si>
  <si>
    <t>1～２歳</t>
  </si>
  <si>
    <t>４歳以上</t>
  </si>
  <si>
    <t>臼蓋形成不全</t>
  </si>
  <si>
    <t>内転足・内反足・内捻足</t>
  </si>
  <si>
    <t>中枢性協調障害</t>
  </si>
  <si>
    <t>歯科保健</t>
  </si>
  <si>
    <t>2-1-6　訪問指導</t>
  </si>
  <si>
    <t>2-1-6-a　妊産婦訪問指導（母子保健法第17条）</t>
  </si>
  <si>
    <t>2-1-7　健康教育・健康教室</t>
  </si>
  <si>
    <t>2-1-8　母子健康相談</t>
  </si>
  <si>
    <t>2-1-8-a　乳幼児健康相談</t>
  </si>
  <si>
    <t>2-1-9-a　子育てホットライン</t>
  </si>
  <si>
    <t>2-1-9-a-1　相談件数</t>
  </si>
  <si>
    <t>2-1-13　こども広場</t>
  </si>
  <si>
    <t>2-1-13-a　利用状況</t>
  </si>
  <si>
    <t>2-1-13-b　子育て相談件数</t>
  </si>
  <si>
    <t>外転足・外反足・外捻足</t>
  </si>
  <si>
    <t>染色体異常</t>
  </si>
  <si>
    <t>奇形</t>
  </si>
  <si>
    <t>泉野</t>
  </si>
  <si>
    <t>精神発達遅滞</t>
  </si>
  <si>
    <t>情緒不安定</t>
  </si>
  <si>
    <t>他機関への紹介</t>
  </si>
  <si>
    <t>他機関で管理中</t>
  </si>
  <si>
    <t>参加実人員</t>
  </si>
  <si>
    <t>参加延人員</t>
  </si>
  <si>
    <t>注：（　）内は延件数を再掲</t>
  </si>
  <si>
    <t>区分</t>
  </si>
  <si>
    <t>幼児</t>
  </si>
  <si>
    <t>泉野</t>
  </si>
  <si>
    <t>元町</t>
  </si>
  <si>
    <t>異常あり</t>
  </si>
  <si>
    <t>内訳</t>
  </si>
  <si>
    <t>脱・亜脱臼</t>
  </si>
  <si>
    <t>斜頸</t>
  </si>
  <si>
    <t>Ｘ脚・０脚</t>
  </si>
  <si>
    <t>要精検・要治療</t>
  </si>
  <si>
    <t>終了</t>
  </si>
  <si>
    <t>経過観察</t>
  </si>
  <si>
    <t>精神
障害</t>
  </si>
  <si>
    <t>血族
結婚</t>
  </si>
  <si>
    <t>口唇裂・</t>
  </si>
  <si>
    <t>収縮期</t>
  </si>
  <si>
    <t>ロビン</t>
  </si>
  <si>
    <t>未満</t>
  </si>
  <si>
    <t>件</t>
  </si>
  <si>
    <t>産婦検診受診者数</t>
  </si>
  <si>
    <t>ＥＰＤＳ実施数</t>
  </si>
  <si>
    <t>９点以上</t>
  </si>
  <si>
    <t>乳幼児の発育・発達</t>
  </si>
  <si>
    <t>育児</t>
  </si>
  <si>
    <t>病気</t>
  </si>
  <si>
    <t>離乳食・食事</t>
  </si>
  <si>
    <t>母親自身の相談</t>
  </si>
  <si>
    <t>予防接種</t>
  </si>
  <si>
    <t>その他（健診・制度など）</t>
  </si>
  <si>
    <t>件数</t>
  </si>
  <si>
    <t>相談内容</t>
  </si>
  <si>
    <t>件数</t>
  </si>
  <si>
    <t>相談対象</t>
  </si>
  <si>
    <t>妊婦</t>
  </si>
  <si>
    <t>生活習慣</t>
  </si>
  <si>
    <t>発育・発達</t>
  </si>
  <si>
    <t>生活環境</t>
  </si>
  <si>
    <t>利用組数</t>
  </si>
  <si>
    <t>利用者</t>
  </si>
  <si>
    <t>子ども</t>
  </si>
  <si>
    <t>大人
（保護者）</t>
  </si>
  <si>
    <t>すくすく母乳育児支援事業</t>
  </si>
  <si>
    <t xml:space="preserve">            支援事例検討会</t>
  </si>
  <si>
    <t>視覚・聴覚に関するアンケート用紙の記載、スクリーニングとして視力は絵指標検査、聴覚はささやき声検査を行い小児科医の診察時に総合判定を行い、必要に応じて専門医へ紹介し精密検査を依頼する。</t>
  </si>
  <si>
    <t>　健康診査や各種相談より、成長・発達や養育環境などにおいて要経過観察となった児および集団健康診査を受診しなかった児に訪問指導を実施している。</t>
  </si>
  <si>
    <t>先輩の親や保健師等の講話、仲間同士の育児情報の提供や相互交流</t>
  </si>
  <si>
    <t>親子遊び、家族の関わり方、発達や食事についての講話や相談と相互交流（３福祉健康センターで合同で開催）</t>
  </si>
  <si>
    <t>歯の健康づくり、食の安全性、幼児食と生活リズムなどの講話と個別相談</t>
  </si>
  <si>
    <t>父親と幼児が様々な親子遊び、絵本の読み聞かせなどを体験する</t>
  </si>
  <si>
    <t>福祉健康ｾﾝﾀｰ</t>
  </si>
  <si>
    <t>身体発育</t>
  </si>
  <si>
    <t>肥満</t>
  </si>
  <si>
    <t>普通</t>
  </si>
  <si>
    <t>身体面</t>
  </si>
  <si>
    <t>回数</t>
  </si>
  <si>
    <t>停留睾丸</t>
  </si>
  <si>
    <t>Ｏ脚・Ｘ脚</t>
  </si>
  <si>
    <t>脳性小児麻痺</t>
  </si>
  <si>
    <t>下垂体性小人症</t>
  </si>
  <si>
    <t>運動発達の問題</t>
  </si>
  <si>
    <t>言語発達の問題</t>
  </si>
  <si>
    <t>精神発達の問題</t>
  </si>
  <si>
    <t>尿検査</t>
  </si>
  <si>
    <t>蛋白</t>
  </si>
  <si>
    <t>糖</t>
  </si>
  <si>
    <t>心理相談数</t>
  </si>
  <si>
    <t>問題ありの内訳
（延人員）</t>
  </si>
  <si>
    <t>要指導</t>
  </si>
  <si>
    <t>要経過観察</t>
  </si>
  <si>
    <t>要精密健康診査</t>
  </si>
  <si>
    <t>管理中</t>
  </si>
  <si>
    <t>要医療</t>
  </si>
  <si>
    <t>精密健康診査</t>
  </si>
  <si>
    <t>精検結果</t>
  </si>
  <si>
    <t>異常なし</t>
  </si>
  <si>
    <t>異常あり</t>
  </si>
  <si>
    <t>注:</t>
  </si>
  <si>
    <t>１）各疾患及び問題の中で、主要疾患について再掲</t>
  </si>
  <si>
    <t>斜視</t>
  </si>
  <si>
    <t>難聴・難聴疑い</t>
  </si>
  <si>
    <t>栄養方法</t>
  </si>
  <si>
    <t>母乳</t>
  </si>
  <si>
    <t>混合</t>
  </si>
  <si>
    <t>人工</t>
  </si>
  <si>
    <t>　少子高齢化や核家族化が進み、地域や家庭の中で子育ての不安が増大し、育児不安から虐待等の複雑な問題も浮上してきている。金沢市では、妊娠届け・母子健康手帳の交付に始まる一連の母子保健事業の中で、様々な施策を展開し、必要な家庭へのきめ細やかな支援を継続している。</t>
  </si>
  <si>
    <t>区分</t>
  </si>
  <si>
    <t>乳児</t>
  </si>
  <si>
    <t>幼児</t>
  </si>
  <si>
    <t>対象者数</t>
  </si>
  <si>
    <t>受診者数</t>
  </si>
  <si>
    <t>受診率</t>
  </si>
  <si>
    <t>身体的異常・問題</t>
  </si>
  <si>
    <t>身体的発育</t>
  </si>
  <si>
    <t>体重増加不良・やせ</t>
  </si>
  <si>
    <t>他</t>
  </si>
  <si>
    <t>皮膚</t>
  </si>
  <si>
    <t>湿疹</t>
  </si>
  <si>
    <t>循環器</t>
  </si>
  <si>
    <t>心雑音</t>
  </si>
  <si>
    <t>呼吸器</t>
  </si>
  <si>
    <t>消化器</t>
  </si>
  <si>
    <t>そけいヘルニア</t>
  </si>
  <si>
    <t>眼科的</t>
  </si>
  <si>
    <t>耳鼻咽喉科的</t>
  </si>
  <si>
    <t>腎・泌尿器</t>
  </si>
  <si>
    <t>停留睾丸</t>
  </si>
  <si>
    <t>整形外科的</t>
  </si>
  <si>
    <t>股関節異常</t>
  </si>
  <si>
    <t>神経・筋</t>
  </si>
  <si>
    <t>筋緊張異常</t>
  </si>
  <si>
    <t>内分泌･代謝</t>
  </si>
  <si>
    <t>血液</t>
  </si>
  <si>
    <t>貧血</t>
  </si>
  <si>
    <t>その他</t>
  </si>
  <si>
    <t>身体問題あり（実人数）</t>
  </si>
  <si>
    <t>歯科</t>
  </si>
  <si>
    <t>異常あり</t>
  </si>
  <si>
    <t>検尿</t>
  </si>
  <si>
    <t>所見あり</t>
  </si>
  <si>
    <t>運動・精神発達遅延</t>
  </si>
  <si>
    <t>発達問題あり（実人数）</t>
  </si>
  <si>
    <t>育児</t>
  </si>
  <si>
    <t>問題あり</t>
  </si>
  <si>
    <t>主治医判定</t>
  </si>
  <si>
    <t>出産</t>
  </si>
  <si>
    <t>６か月</t>
  </si>
  <si>
    <t>医療援護・その他</t>
  </si>
  <si>
    <t>健康診査等</t>
  </si>
  <si>
    <t>保健指導</t>
  </si>
  <si>
    <t>２歳</t>
  </si>
  <si>
    <t>１歳６か月</t>
  </si>
  <si>
    <t>＊妊婦精密診査</t>
  </si>
  <si>
    <t>妊産婦相談</t>
  </si>
  <si>
    <t>妊娠</t>
  </si>
  <si>
    <t>思春期</t>
  </si>
  <si>
    <t>結婚</t>
  </si>
  <si>
    <t>　　　＊６か月児健康診査</t>
  </si>
  <si>
    <t>妊娠の届出</t>
  </si>
  <si>
    <t>母子健康手帳の交付</t>
  </si>
  <si>
    <t>乳幼児健康相談</t>
  </si>
  <si>
    <t>妊産婦訪問指導</t>
  </si>
  <si>
    <t>安心出産育児支援ネットワーク事業</t>
  </si>
  <si>
    <t>多胎児教室</t>
  </si>
  <si>
    <t>未熟児教室</t>
  </si>
  <si>
    <t>乳幼児訪問指導</t>
  </si>
  <si>
    <t>整形外科相談</t>
  </si>
  <si>
    <t>ダウン症児発達相談</t>
  </si>
  <si>
    <t>歯の衛生週間行事</t>
  </si>
  <si>
    <t>育児教室</t>
  </si>
  <si>
    <t>こども広場事業</t>
  </si>
  <si>
    <t>未熟児養育医療給付</t>
  </si>
  <si>
    <t>乳幼児医療費助成</t>
  </si>
  <si>
    <t>身体障害児の育成医療給付</t>
  </si>
  <si>
    <t>小児慢性特定疾患医療給付</t>
  </si>
  <si>
    <t>小児慢性特定疾患の治療に要する経費の一部助成</t>
  </si>
  <si>
    <t>母子栄養強化</t>
  </si>
  <si>
    <t>　　　１歳６か月児健康診査</t>
  </si>
  <si>
    <t>　　　＊精密健康診査</t>
  </si>
  <si>
    <t>幼児精神発達相談</t>
  </si>
  <si>
    <t>１　歳</t>
  </si>
  <si>
    <t>実人員</t>
  </si>
  <si>
    <t>実人員</t>
  </si>
  <si>
    <t>延人員</t>
  </si>
  <si>
    <t>延人員</t>
  </si>
  <si>
    <t>産婦</t>
  </si>
  <si>
    <t>４歳</t>
  </si>
  <si>
    <t>　　＊２歳児健康診査</t>
  </si>
  <si>
    <t>妊産婦</t>
  </si>
  <si>
    <t>泉野</t>
  </si>
  <si>
    <t>元町</t>
  </si>
  <si>
    <t>駅西</t>
  </si>
  <si>
    <t>支援事例検討会</t>
  </si>
  <si>
    <t>＊妊婦健康診査</t>
  </si>
  <si>
    <t>11週以内</t>
  </si>
  <si>
    <t>12週～19週</t>
  </si>
  <si>
    <t>20週～27週</t>
  </si>
  <si>
    <t>　また、妊婦連絡票による保健指導や、ハイリスク妊産婦及び医療機関から依頼があった場合に保健指導を実施している。</t>
  </si>
  <si>
    <t>多胎妊婦</t>
  </si>
  <si>
    <t>妊娠届出数</t>
  </si>
  <si>
    <t>2-1-1　母子保健事業の概要</t>
  </si>
  <si>
    <t>２－１　母子保健</t>
  </si>
  <si>
    <t>2-1-2　妊娠の届出及び母子健康手帳の交付（母子保健法第15条、第16条）</t>
  </si>
  <si>
    <t>2-1-3　妊婦保健指導</t>
  </si>
  <si>
    <t>2-1-4-c　妊婦超音波検査</t>
  </si>
  <si>
    <t>2-1-4-d　Ｂ型肝炎母子感染防止事業</t>
  </si>
  <si>
    <t>2-1-4-e　エジンバラ式産後うつ病自己評価票（ＥＰＤＳ）による産婦問診</t>
  </si>
  <si>
    <t>2-1-5　乳幼児の健康診査</t>
  </si>
  <si>
    <t>2-1-5-a　概要</t>
  </si>
  <si>
    <t>2-1-5-b　医療機関委託の乳幼児健康診査</t>
  </si>
  <si>
    <t>通知時期</t>
  </si>
  <si>
    <t>受診場所</t>
  </si>
  <si>
    <t>１か月児</t>
  </si>
  <si>
    <t>医療機関</t>
  </si>
  <si>
    <t>３か月児</t>
  </si>
  <si>
    <t>泉野：水am</t>
  </si>
  <si>
    <t>元町：水pm</t>
  </si>
  <si>
    <t>（個別通知）</t>
  </si>
  <si>
    <t>駅西：火pm</t>
  </si>
  <si>
    <t>６か月児</t>
  </si>
  <si>
    <t>１歳児</t>
  </si>
  <si>
    <t>１歳６か月児</t>
  </si>
  <si>
    <t>泉野：金pm</t>
  </si>
  <si>
    <t>元町：金am</t>
  </si>
  <si>
    <t>駅西：火am</t>
  </si>
  <si>
    <t>２歳児</t>
  </si>
  <si>
    <t>３歳児</t>
  </si>
  <si>
    <t>泉野：木pm</t>
  </si>
  <si>
    <t>駅西：木am</t>
  </si>
  <si>
    <t>金沢健康プラン</t>
  </si>
  <si>
    <t>栄養改善</t>
  </si>
  <si>
    <t>ハイリスク妊産婦：</t>
  </si>
  <si>
    <t>若年妊産婦、高齢初妊婦・初産婦、多胎妊娠の妊産婦、</t>
  </si>
  <si>
    <t>疾病・障害のある妊産婦　等</t>
  </si>
  <si>
    <t>　　注：家庭訪問を除く面接・電話等の保健指導数を計上</t>
  </si>
  <si>
    <t>・保育士による手遊びなどの指導</t>
  </si>
  <si>
    <t>・検尿</t>
  </si>
  <si>
    <t>・歯科検診　　　　　　　　　　　　　　　</t>
  </si>
  <si>
    <t>・保育士による絵本紹介など</t>
  </si>
  <si>
    <t>各センター　　１回/月</t>
  </si>
  <si>
    <t>元町　        　１回/月</t>
  </si>
  <si>
    <t>整形外科医・保健師</t>
  </si>
  <si>
    <t>遺伝専門医</t>
  </si>
  <si>
    <t>児童精神科医・保健師</t>
  </si>
  <si>
    <t>　結婚や妊娠、出産に際して家系的な遺伝疾患に不安を持つ者に対して、専門医が適切な助言指導を行う。</t>
  </si>
  <si>
    <t>　ダウン症児を対象に個別の保健・栄養相談及び親同士の話し合いを通し、ダウン症児に対する認識を深め、親の悩み、不安の緩和を図り、その障害を受容できるよう支援をしている。</t>
  </si>
  <si>
    <t>妊婦（妊娠中期）と夫</t>
  </si>
  <si>
    <t>父親と幼児（概ね３歳まで）</t>
  </si>
  <si>
    <t>区分</t>
  </si>
  <si>
    <t>＊産婦健康診査</t>
  </si>
  <si>
    <t>３歳</t>
  </si>
  <si>
    <t>６歳</t>
  </si>
  <si>
    <t>＊１歳児健康診査</t>
  </si>
  <si>
    <t>３歳児健康診査</t>
  </si>
  <si>
    <t>＊乳児精密健康診査</t>
  </si>
  <si>
    <t>＊先天性代謝異常等検査</t>
  </si>
  <si>
    <t>＊精密健康診査</t>
  </si>
  <si>
    <t>３か月児健康診査</t>
  </si>
  <si>
    <t>区　　分</t>
  </si>
  <si>
    <t>妊娠届出数</t>
  </si>
  <si>
    <t>妊　　娠　　週　　数</t>
  </si>
  <si>
    <t>不　詳</t>
  </si>
  <si>
    <t>総　数</t>
  </si>
  <si>
    <t>泉　野</t>
  </si>
  <si>
    <t>元　町</t>
  </si>
  <si>
    <t>駅　西</t>
  </si>
  <si>
    <t>実　人　員</t>
  </si>
  <si>
    <t>延　人　員</t>
  </si>
  <si>
    <t>ＨＢｓ抗原検査件数</t>
  </si>
  <si>
    <t>ＨＢｓ抗原陽性</t>
  </si>
  <si>
    <t>区 分</t>
  </si>
  <si>
    <t>対象者数</t>
  </si>
  <si>
    <t>受診者数</t>
  </si>
  <si>
    <t>受診率</t>
  </si>
  <si>
    <t>血圧</t>
  </si>
  <si>
    <t>尿蛋白</t>
  </si>
  <si>
    <t>尿糖</t>
  </si>
  <si>
    <t>血色素</t>
  </si>
  <si>
    <t>浮腫</t>
  </si>
  <si>
    <t>医師判定（異常あり）</t>
  </si>
  <si>
    <t>その他</t>
  </si>
  <si>
    <t>計</t>
  </si>
  <si>
    <t>総 数</t>
  </si>
  <si>
    <t>１回目</t>
  </si>
  <si>
    <t>陽性者数</t>
  </si>
  <si>
    <t>医師判定（異常あり）</t>
  </si>
  <si>
    <t>件 数</t>
  </si>
  <si>
    <t>総数</t>
  </si>
  <si>
    <t>計</t>
  </si>
  <si>
    <t>聴覚
障害</t>
  </si>
  <si>
    <t>対　    象</t>
  </si>
  <si>
    <t>内　　　　容</t>
  </si>
  <si>
    <t>６～８か月の乳児をもつ保護者</t>
  </si>
  <si>
    <t>出生体重２，０００g未満で出生した児と保護者</t>
  </si>
  <si>
    <t>参加組数</t>
  </si>
  <si>
    <t>子育てサークル支援</t>
  </si>
  <si>
    <t>父と子のふれあい教室</t>
  </si>
  <si>
    <t>育児教室</t>
  </si>
  <si>
    <t>多胎児教室</t>
  </si>
  <si>
    <t>未熟児教室</t>
  </si>
  <si>
    <t>地区依頼教室</t>
  </si>
  <si>
    <t>区　　　　　　分</t>
  </si>
  <si>
    <t>受　診　者　数</t>
  </si>
  <si>
    <t>総合判定</t>
  </si>
  <si>
    <t>管理中・治療中</t>
  </si>
  <si>
    <t>精検から発見</t>
  </si>
  <si>
    <t>＜異常ありの疾患別分類＞</t>
  </si>
  <si>
    <t>区　分</t>
  </si>
  <si>
    <t>管　理　中　・　治　療　中</t>
  </si>
  <si>
    <t>精　検　か　ら　発　見</t>
  </si>
  <si>
    <t>眼位異常群</t>
  </si>
  <si>
    <t>　母子保健法第15条による妊娠の届出は、妊娠を早期に把握し、妊婦から産婦、乳幼児へと一環した母子保健対策を実施するため大切なものであり、早期の届出が肝要である。金沢市では、市役所、福祉健康センター、市民センターで妊娠届けを行った市民に対し、母子健康手帳を交付している。</t>
  </si>
  <si>
    <t>外国人妊産婦、妊娠20週以降に妊娠届けのあった妊産婦、</t>
  </si>
  <si>
    <t>高齢妊娠</t>
  </si>
  <si>
    <t>福祉健康センターへの訪問・指導依頼件数</t>
  </si>
  <si>
    <t>視力障害</t>
  </si>
  <si>
    <t>他</t>
  </si>
  <si>
    <t>聴力障害</t>
  </si>
  <si>
    <t>発達</t>
  </si>
  <si>
    <t>要経観・要精検・要治療、治療中の合計</t>
  </si>
  <si>
    <t>妊娠高血圧症</t>
  </si>
  <si>
    <t>貧血</t>
  </si>
  <si>
    <t>元気に育て！赤ちゃん訪問事業（新生児全数訪問）</t>
  </si>
  <si>
    <t>（未熟児訪問指導）</t>
  </si>
  <si>
    <t>参加組数</t>
  </si>
  <si>
    <t>2-1-11　不妊手術実施報告数</t>
  </si>
  <si>
    <t>20歳未満</t>
  </si>
  <si>
    <t>50歳以上</t>
  </si>
  <si>
    <t>2-1-12　人工妊娠中絶実施報告数（年齢階級、妊娠週数別）</t>
  </si>
  <si>
    <t>15歳未満</t>
  </si>
  <si>
    <t>７週以前</t>
  </si>
  <si>
    <t>8週～11週</t>
  </si>
  <si>
    <t>12週～15週</t>
  </si>
  <si>
    <t>16週～19週</t>
  </si>
  <si>
    <t>20週～21週</t>
  </si>
  <si>
    <t>不　　　詳</t>
  </si>
  <si>
    <t>介護予防</t>
  </si>
  <si>
    <t>2-1-5-f　３歳児一般健康診査における視聴覚検診</t>
  </si>
  <si>
    <t>2-1-5-f-1　視覚検診</t>
  </si>
  <si>
    <t>2-1-5-f-2　聴覚検診</t>
  </si>
  <si>
    <t>妊娠高血圧症候群等療養援護</t>
  </si>
  <si>
    <t>４．</t>
  </si>
  <si>
    <t>特定疾患・疾病対策</t>
  </si>
  <si>
    <t>５．</t>
  </si>
  <si>
    <t>精神保健福祉</t>
  </si>
  <si>
    <t>６．</t>
  </si>
  <si>
    <t>医療費助成等</t>
  </si>
  <si>
    <t>７．</t>
  </si>
  <si>
    <t>８．</t>
  </si>
  <si>
    <t>９．</t>
  </si>
  <si>
    <t>１０．</t>
  </si>
  <si>
    <t>妊娠中の過ごし方や栄養・赤ちゃんを迎える準備、食事バランスチェック</t>
  </si>
  <si>
    <t>・眼科及び耳鼻科疾患の問診/検査</t>
  </si>
  <si>
    <t>しっかり食べよう教室</t>
  </si>
  <si>
    <t>健康増進</t>
  </si>
  <si>
    <t>小児科医・保健師・管理栄養士</t>
  </si>
  <si>
    <t>保健師・管理栄養士</t>
  </si>
  <si>
    <t>性感染症予防講座</t>
  </si>
  <si>
    <t>子どもの歯の健康づくり相談</t>
  </si>
  <si>
    <t>（全１４回、歯科）</t>
  </si>
  <si>
    <t>昭和６３年</t>
  </si>
  <si>
    <t>昭和５３年</t>
  </si>
  <si>
    <t>・離乳食指導</t>
  </si>
  <si>
    <t>発達、事故防止や離乳食についての講話・交流会・個別相談（２回１コース）</t>
  </si>
  <si>
    <t>　平成11年度から専用電話回線を設け、妊娠から子育て期にわたる各種相談を匿名で受け付け助言・指導している。</t>
  </si>
  <si>
    <t>2-1-10-ｃ　すくすく母乳育児支援事業実績</t>
  </si>
  <si>
    <t>初回</t>
  </si>
  <si>
    <t>継続</t>
  </si>
  <si>
    <t>駅　　　　　西</t>
  </si>
  <si>
    <t>2-1-8-ｂ　乳幼児整形外科相談</t>
  </si>
  <si>
    <t>2-1-8-ｃ　遺伝相談</t>
  </si>
  <si>
    <t>2-1-8-ｄ　幼児精神発達相談</t>
  </si>
  <si>
    <t>2-1-8-ｅ　ダウン症児発達相談</t>
  </si>
  <si>
    <t xml:space="preserve">　多胎や若年、育児不安・産後うつ等のハイリスク妊産婦や未熟児等のハイリスク児に対し、育児不安の軽減、虐待予防を図るため、医療機関から福祉健康センターへ連絡票を介して情報提供を受け、早期に訪問支援を行っている。　支援状況は医療機関に報告し連携しながら継続支援を行っている。また、医療機関等との連携強化と事業を効果的に推進するために連絡会や研修会を開催している。平成１７年度からは事業を拡大し、助産師の訪問指導による「すくすく母乳育児支援事業」の支援も併せて実施している。                                                                                 </t>
  </si>
  <si>
    <t>正常範囲</t>
  </si>
  <si>
    <t>構音障害</t>
  </si>
  <si>
    <t>行動異常</t>
  </si>
  <si>
    <t>吃音</t>
  </si>
  <si>
    <t>診断名</t>
  </si>
  <si>
    <t>言語発達遅滞</t>
  </si>
  <si>
    <t>（妊婦再掲）</t>
  </si>
  <si>
    <t>　平成１９年度より、乳児家庭全戸訪問事業を開始。従来の新生児・未熟児訪問指導に加え、もっとも不安の強い生後間もない時期から生後３か月までの全出生世帯を対象に、子育ての強化、育児不安の解消を図り、虐待予防や母子の健康増進を目的に保健師と委嘱訪問指導員（主に助産師）の専門職が訪問している。</t>
  </si>
  <si>
    <t>未熟児（再掲）</t>
  </si>
  <si>
    <t>対象人員</t>
  </si>
  <si>
    <t>※乳児全戸訪問事業は児童福祉法に位置づけられるが、母子保健法と併せて実施。</t>
  </si>
  <si>
    <t>2-1-6-ｃ　乳幼児訪問指導</t>
  </si>
  <si>
    <t>2-1-6-b 　乳児家庭全戸訪問事業（元気に育て！赤ちゃん訪問事業）</t>
  </si>
  <si>
    <t>３か月</t>
  </si>
  <si>
    <t>・股関節の診察（必要時XP）</t>
  </si>
  <si>
    <t>４か月</t>
  </si>
  <si>
    <t>１歳６か月</t>
  </si>
  <si>
    <t>・歯科検診（歯科衛生士による歯科保健指導）</t>
  </si>
  <si>
    <t>・心理相談（必要に応じて心理相談員による相談）</t>
  </si>
  <si>
    <t>７か月</t>
  </si>
  <si>
    <t>３歳０か月</t>
  </si>
  <si>
    <t>２か月</t>
  </si>
  <si>
    <t>内容（計測・診察・保健指導に加えて）</t>
  </si>
  <si>
    <r>
      <t>元気に育て！赤ちゃん訪問事業研修会・連絡会</t>
    </r>
    <r>
      <rPr>
        <sz val="11"/>
        <rFont val="HGPｺﾞｼｯｸM"/>
        <family val="3"/>
      </rPr>
      <t>　　　　　　　　　　　　　　　　　　　　　　　　　　　　　　　　　　　　　委嘱訪問指導員の研修会や意見交換の機会を設け、事業の円滑な運営を図る事を目的に年２回開催している。</t>
    </r>
  </si>
  <si>
    <t>３．</t>
  </si>
  <si>
    <t>　母子保健法（昭和40年）に基づき、金沢市では集団での乳幼児健康診査として昭和36年より３歳児健診、53年より１歳６か月児健診、55年より３か月児健診を開始した。精密検査が必要な乳幼児に対しては、専門医療機関へ紹介している。また、医療機関委託健診は昭和48年より行っている。</t>
  </si>
  <si>
    <t>年　　　　度</t>
  </si>
  <si>
    <t>28週～分娩</t>
  </si>
  <si>
    <t>分娩後</t>
  </si>
  <si>
    <t>８回目</t>
  </si>
  <si>
    <t>元町：木pm</t>
  </si>
  <si>
    <t>　整形外科医師による診察、保健師による保健指導を行っている。乳幼児健康診査における二次健診として、整形外科的に不安のある乳幼児に受診をすすめている。（平成２１年度からは、駅西福祉健康センターのみで実施）</t>
  </si>
  <si>
    <t>多胎妊婦と３歳未満の多胎児を持つ保護者</t>
  </si>
  <si>
    <t>　ハイリスク妊産婦を妊娠届出書で把握し、保健指導を実施している。また「金沢市母子保健のしおり」に綴じ込まれている連絡票(H２１年度で廃止）や、医療機関から妊産婦保健指導票により連絡があった妊産婦に対して、保健指導を実施している。</t>
  </si>
  <si>
    <t>第２章　保健衛生</t>
  </si>
  <si>
    <t>１．</t>
  </si>
  <si>
    <t>母子保健</t>
  </si>
  <si>
    <t>２．</t>
  </si>
  <si>
    <t>妊婦は「金沢市母子保健のしおり」に綴じ込みの受診票を利用して、計14回（21年3月までは５回）、産婦人科医療機関で健康診査を受けている。医療機関から支援が必要と連絡のあった妊婦に対しては、福祉健康センター保健師等が個別支援を実施している。</t>
  </si>
  <si>
    <t>歯　　　　　　　　　　　　　　　科</t>
  </si>
  <si>
    <t>育　　　　　　　　　　　     　　　　児</t>
  </si>
  <si>
    <t>病　　　　　　     　　　　　　　　　気</t>
  </si>
  <si>
    <t>乳　　　     　　　　　　　児</t>
  </si>
  <si>
    <t>幼　　     　　　　　　　　児</t>
  </si>
  <si>
    <t>学　　　　　     　　　　　童</t>
  </si>
  <si>
    <t>妊　   産　   婦</t>
  </si>
  <si>
    <t>そ　の　他　（　確認せず含む　）</t>
  </si>
  <si>
    <t>育　　　　　　　　　　　　　　　　　　　　児</t>
  </si>
  <si>
    <t>病　　　　　　　　　　　　　　　　　　　　気</t>
  </si>
  <si>
    <t>歯　　　　　　　　　　　　　　　　　　　　　科</t>
  </si>
  <si>
    <t>予　　　防　　　接　　　種</t>
  </si>
  <si>
    <t>乳　　　　　　　　　　　　　　　児</t>
  </si>
  <si>
    <t>幼　　　　　　　　　　　　　　　児</t>
  </si>
  <si>
    <t>学　　　　　　　　　　　　　　　童</t>
  </si>
  <si>
    <t>そ　　の　　他　（　確認せず含む　）</t>
  </si>
  <si>
    <t>妊　　　 　産　　　　 婦</t>
  </si>
  <si>
    <t>泉　　　　　野</t>
  </si>
  <si>
    <t>～</t>
  </si>
  <si>
    <t>＊印は医療機関実施事項を示す</t>
  </si>
  <si>
    <t>＊１か月児健康診査</t>
  </si>
  <si>
    <t>新生児聴覚スクリーニング検査による聴覚障害早期発見・支援</t>
  </si>
  <si>
    <t>　妊娠届出時に、母子健康手帳交付とあわせて保健指導を行っている。また、ハイリスク妊婦や医療機関から連絡票等で連絡があった妊婦に対し、随時保健指導を実施している。</t>
  </si>
  <si>
    <t>あり</t>
  </si>
  <si>
    <t>なし</t>
  </si>
  <si>
    <t>回数</t>
  </si>
  <si>
    <t>a．乳幼児健康相談</t>
  </si>
  <si>
    <t>ｃ．遺伝相談</t>
  </si>
  <si>
    <t>　妊娠中にＢ型肝炎ウイルスの検査（HBs抗原）を妊婦健診（医療機関委託）に併せて実施し、陽性の妊婦に対し、平成７年４月より保険診療にてＨＢｅ抗原・抗体検査を行っている。陽性の妊婦より出生した乳児に対しては、ワクチンやガンマグロブリンを投与して母子感染予防措置を勧めている。</t>
  </si>
  <si>
    <t>平成10年度</t>
  </si>
  <si>
    <t>若年妊婦</t>
  </si>
  <si>
    <t>高齢初産</t>
  </si>
  <si>
    <t>赤ちゃん訪問対象児</t>
  </si>
  <si>
    <t>2-1-9-a-2　相談内容別内訳（複数回答）</t>
  </si>
  <si>
    <t>25～29</t>
  </si>
  <si>
    <t>35～39</t>
  </si>
  <si>
    <t>平成23年度</t>
  </si>
  <si>
    <r>
      <t>乳児</t>
    </r>
    <r>
      <rPr>
        <sz val="8"/>
        <rFont val="HGPｺﾞｼｯｸM"/>
        <family val="3"/>
      </rPr>
      <t>（赤ちゃん訪問対象児除く）</t>
    </r>
  </si>
  <si>
    <t>注：（　）内に延件数を再掲　                     *内反膝含む</t>
  </si>
  <si>
    <t>金沢市食育推進計画（第２次）</t>
  </si>
  <si>
    <t>泉　　　　　野</t>
  </si>
  <si>
    <t>平成25年度</t>
  </si>
  <si>
    <t>実人員</t>
  </si>
  <si>
    <t>延人員</t>
  </si>
  <si>
    <t>骨・関節</t>
  </si>
  <si>
    <t>循環器</t>
  </si>
  <si>
    <t>呼吸器</t>
  </si>
  <si>
    <t>消化器</t>
  </si>
  <si>
    <t>神経・筋</t>
  </si>
  <si>
    <t>耳鼻・咽喉</t>
  </si>
  <si>
    <t>眼</t>
  </si>
  <si>
    <t>皮膚</t>
  </si>
  <si>
    <t>腎・泌尿器・性器</t>
  </si>
  <si>
    <t>代謝・内分泌</t>
  </si>
  <si>
    <t>血液</t>
  </si>
  <si>
    <t>染色体</t>
  </si>
  <si>
    <t>低身長</t>
  </si>
  <si>
    <t>小計</t>
  </si>
  <si>
    <t>疾病</t>
  </si>
  <si>
    <t>異常の有無（実人員）</t>
  </si>
  <si>
    <t>多動傾向中心の問題</t>
  </si>
  <si>
    <t>自閉傾向中心の問題</t>
  </si>
  <si>
    <t>疾病・発達状況</t>
  </si>
  <si>
    <t>要観察</t>
  </si>
  <si>
    <t>支援不要（実人員）</t>
  </si>
  <si>
    <t>要支援（実人員）</t>
  </si>
  <si>
    <t>要支援の内訳（延人員）</t>
  </si>
  <si>
    <t>強い育児不安・育児疲れ、孤立</t>
  </si>
  <si>
    <t>虐待・虐待疑い</t>
  </si>
  <si>
    <t>不適切な育児行動（マルトリートメント）</t>
  </si>
  <si>
    <t>若年の親</t>
  </si>
  <si>
    <t>ひとり親</t>
  </si>
  <si>
    <t>外国人の母親</t>
  </si>
  <si>
    <t>親の疾患・性格、薬物</t>
  </si>
  <si>
    <t>経済・生活状況の不安定さ</t>
  </si>
  <si>
    <t>DV・家庭の問題</t>
  </si>
  <si>
    <t>児の疾患や障害</t>
  </si>
  <si>
    <t>育児支援の要否</t>
  </si>
  <si>
    <t>先天性甲状腺機能低下症</t>
  </si>
  <si>
    <t>２）尿検査は最終結果で計上</t>
  </si>
  <si>
    <t>受診件数</t>
  </si>
  <si>
    <t>臼蓋形成不全・疑い</t>
  </si>
  <si>
    <t>股関節脱臼・亜脱臼</t>
  </si>
  <si>
    <t>股関節開排制限</t>
  </si>
  <si>
    <t>内反足・外反足</t>
  </si>
  <si>
    <t>ばち指</t>
  </si>
  <si>
    <t>下腿内捻</t>
  </si>
  <si>
    <t>内旋筋拘縮</t>
  </si>
  <si>
    <t>骨関節</t>
  </si>
  <si>
    <t>心雑音</t>
  </si>
  <si>
    <t>先天性心疾患</t>
  </si>
  <si>
    <t>不整脈</t>
  </si>
  <si>
    <t>喘息</t>
  </si>
  <si>
    <t>呼吸器</t>
  </si>
  <si>
    <t>臍ヘルニア</t>
  </si>
  <si>
    <t>筋緊張異常</t>
  </si>
  <si>
    <t>斜頸</t>
  </si>
  <si>
    <t>二分脊椎症</t>
  </si>
  <si>
    <t>痙攣性疾患</t>
  </si>
  <si>
    <t>中耳炎</t>
  </si>
  <si>
    <t>外耳炎</t>
  </si>
  <si>
    <t>耳管狭窄症</t>
  </si>
  <si>
    <t>副鼻腔炎</t>
  </si>
  <si>
    <t>アデノイド</t>
  </si>
  <si>
    <t>扁桃肥大</t>
  </si>
  <si>
    <t>舌小帯短縮症</t>
  </si>
  <si>
    <t>耳鼻咽喉</t>
  </si>
  <si>
    <t>遠視</t>
  </si>
  <si>
    <t>近視</t>
  </si>
  <si>
    <t>弱視</t>
  </si>
  <si>
    <t>乱視</t>
  </si>
  <si>
    <t>眼位異常（斜視）</t>
  </si>
  <si>
    <t>眼位異常（斜位）</t>
  </si>
  <si>
    <t>眼振</t>
  </si>
  <si>
    <t>屈折異常</t>
  </si>
  <si>
    <t>眼瞼下垂</t>
  </si>
  <si>
    <t>過斜筋過動症</t>
  </si>
  <si>
    <t>調整緊張</t>
  </si>
  <si>
    <t>角膜炎</t>
  </si>
  <si>
    <t>結膜炎</t>
  </si>
  <si>
    <t>睫毛、眼瞼内反、外反</t>
  </si>
  <si>
    <t>白内障</t>
  </si>
  <si>
    <t>判定保留</t>
  </si>
  <si>
    <t>鼻涙管閉塞</t>
  </si>
  <si>
    <t>湿疹</t>
  </si>
  <si>
    <t>アトピー性皮膚炎</t>
  </si>
  <si>
    <t>血管腫・母斑</t>
  </si>
  <si>
    <t>陰嚢水腫</t>
  </si>
  <si>
    <t>包茎</t>
  </si>
  <si>
    <t>移動性睾丸</t>
  </si>
  <si>
    <t>精索水腫</t>
  </si>
  <si>
    <t>尿所見のみ</t>
  </si>
  <si>
    <t>腎疾患</t>
  </si>
  <si>
    <t>尿路感染症</t>
  </si>
  <si>
    <t>腎・泌尿器・性器</t>
  </si>
  <si>
    <t>内分泌・代謝</t>
  </si>
  <si>
    <t>ダウン症</t>
  </si>
  <si>
    <t>外表奇形</t>
  </si>
  <si>
    <t>運動発達遅滞</t>
  </si>
  <si>
    <t>社会性発達の障害</t>
  </si>
  <si>
    <t>骨・関節及び骨格異常</t>
  </si>
  <si>
    <t>股関節開排異常（再掲）</t>
  </si>
  <si>
    <t>消化器</t>
  </si>
  <si>
    <t>運動・精神発達（再掲）</t>
  </si>
  <si>
    <t>問題の有無（実人員）</t>
  </si>
  <si>
    <t>多動傾向中心の問題（再掲）</t>
  </si>
  <si>
    <t>自閉傾向中心の問題（再掲）</t>
  </si>
  <si>
    <t>問題の有無（実人員）</t>
  </si>
  <si>
    <t>問題ありの内訳（延人員）</t>
  </si>
  <si>
    <t>問題ありの内訳（延人員）</t>
  </si>
  <si>
    <t>問題の有無
（実人員）</t>
  </si>
  <si>
    <t>社会性発達の問題</t>
  </si>
  <si>
    <t>問題の有無　　　　（実人員）</t>
  </si>
  <si>
    <t>問題の有無　　　（実人員）</t>
  </si>
  <si>
    <t>問題の有無　　　　（実人員）</t>
  </si>
  <si>
    <t>問題ありの内訳　（実人員）</t>
  </si>
  <si>
    <t>要精密検査</t>
  </si>
  <si>
    <t>（参考）</t>
  </si>
  <si>
    <t>問題の有無     （実人員）</t>
  </si>
  <si>
    <t>身体面</t>
  </si>
  <si>
    <t>発達面</t>
  </si>
  <si>
    <t>口唇・口蓋裂</t>
  </si>
  <si>
    <t>尿道下裂</t>
  </si>
  <si>
    <t>先天性副腎皮質機能低下症</t>
  </si>
  <si>
    <t>滲出性中耳炎</t>
  </si>
  <si>
    <t>先天性甲状腺機能低下症</t>
  </si>
  <si>
    <t>2-1-5-e-1　３歳児一般健康診査</t>
  </si>
  <si>
    <t>2-1-5-e-2　３歳児精密健康診査受診結果</t>
  </si>
  <si>
    <t>2-1-5-d-1　１歳６か月児一般健康診査</t>
  </si>
  <si>
    <t>2-1-5-ｄ-2　１歳6か月児精密健康診査受診結果</t>
  </si>
  <si>
    <t>2-1-5-c-2　３か月児精密健康診査受診結果</t>
  </si>
  <si>
    <t>異常の有無　　　　（実人員）</t>
  </si>
  <si>
    <t>分娩麻痺　　　　　　　　　　</t>
  </si>
  <si>
    <t>その他　　　　　　　　　　　　　　　　</t>
  </si>
  <si>
    <t>小計　　　　　　　　　　　　　　　　</t>
  </si>
  <si>
    <t>包茎　　</t>
  </si>
  <si>
    <t>陰嚢水腫　　　　　　　　　　　　　　</t>
  </si>
  <si>
    <t>股関節開排制限　　　　　　　　</t>
  </si>
  <si>
    <t>心雑音　　　　　　　　　　　　　　　</t>
  </si>
  <si>
    <t>喘息　　　　　　　　　　　　　　　　　</t>
  </si>
  <si>
    <t>その他　　　　　　　　　　　　　　　</t>
  </si>
  <si>
    <t>小計　　　　　　　　　　　　　　　　　</t>
  </si>
  <si>
    <t>筋緊張異常　　　　　　　　　　　　</t>
  </si>
  <si>
    <t>脳性小児麻痺　　　　　　　　　　</t>
  </si>
  <si>
    <t>斜頸　　　　　　　　　　　　　　　　</t>
  </si>
  <si>
    <t>痙攣性疾患　　　　　　　　　　　</t>
  </si>
  <si>
    <t>難聴・難聴疑い　　　　　　　　　　</t>
  </si>
  <si>
    <t>中耳炎　　　　　　　　　　　　　　　</t>
  </si>
  <si>
    <t>遠視　　　　　　　　　　　　　　　　　</t>
  </si>
  <si>
    <t>近視　　　　　　　　　　　　　　　　</t>
  </si>
  <si>
    <t>眼位異常（斜位）　　　　　　　　　</t>
  </si>
  <si>
    <t>眼振　　　　　　　　　　　　　　　　　</t>
  </si>
  <si>
    <t>屈折異常　　　　　　　　　　　　　　</t>
  </si>
  <si>
    <t>眼瞼下垂　　　　　　　　　　　　　　</t>
  </si>
  <si>
    <t>睫毛、眼瞼内反、外反　　　　　　</t>
  </si>
  <si>
    <t>白内障　　　　　　　　　　　　　　　</t>
  </si>
  <si>
    <t>鼻涙管閉塞　　　　　　　　　　　　</t>
  </si>
  <si>
    <t>アトピー性皮膚炎　　　　　　　　　</t>
  </si>
  <si>
    <t>血管腫・母斑　　　　　　　　　　　　</t>
  </si>
  <si>
    <t>停留睾丸　　　　　　　　　　　　　　</t>
  </si>
  <si>
    <t>乱視　　　　　　　　　　　　　　　　</t>
  </si>
  <si>
    <t>＋以上</t>
  </si>
  <si>
    <t>（母子保健法第10・11・１７・19条，児童福祉法第６条の３第４項）</t>
  </si>
  <si>
    <t>平成24年度</t>
  </si>
  <si>
    <t>2-1-4-f　妊婦精密検査（医療機関委託）</t>
  </si>
  <si>
    <t>（単位：件）</t>
  </si>
  <si>
    <t>申請件数</t>
  </si>
  <si>
    <t>精密検査結果</t>
  </si>
  <si>
    <t>要再検査</t>
  </si>
  <si>
    <t>未受診</t>
  </si>
  <si>
    <t>２歳児</t>
  </si>
  <si>
    <t>精密検査（医療機関委託）</t>
  </si>
  <si>
    <t>低身長　　　　　　　　　　　　　　　</t>
  </si>
  <si>
    <t>内反足・外反足　　　　　　　　　</t>
  </si>
  <si>
    <t>不整脈　　　　　　　　　　　　　　　　</t>
  </si>
  <si>
    <t>中枢性協調障害　　　　　　　　　</t>
  </si>
  <si>
    <t>二分脊椎症　　　　　　　　　　　</t>
  </si>
  <si>
    <t>その他　　　　　　　　　　　　　　　　　</t>
  </si>
  <si>
    <t>湿疹　　　　　　　　　　　　　　　　　</t>
  </si>
  <si>
    <t>ダウン症（再掲）</t>
  </si>
  <si>
    <t>平成２５年度</t>
  </si>
  <si>
    <t>-</t>
  </si>
  <si>
    <t xml:space="preserve"> 泉野　   　    １回/2月</t>
  </si>
  <si>
    <t>再掲</t>
  </si>
  <si>
    <t>泉　野</t>
  </si>
  <si>
    <t>総　数</t>
  </si>
  <si>
    <t>元　町</t>
  </si>
  <si>
    <t>駅　西</t>
  </si>
  <si>
    <t>平成２５年度</t>
  </si>
  <si>
    <t>１か月児</t>
  </si>
  <si>
    <t>平成25年度</t>
  </si>
  <si>
    <t>精密検査対象件数</t>
  </si>
  <si>
    <t>問題ありの内訳
（実人員）</t>
  </si>
  <si>
    <t>　産後うつの早期発見と支援を目的に、平成15年8月より、エジンバラ式産後うつ病自己評価票（ＥＰＤＳ）による問診を産婦健診（医療機関委託）に併せて実施している。スコアが９点以上の産婦に対しては、医療機関との連携の上、福祉健康センター保健師による支援を行っている。</t>
  </si>
  <si>
    <t>平成２６年度</t>
  </si>
  <si>
    <t>要治療</t>
  </si>
  <si>
    <t>平成２６年度</t>
  </si>
  <si>
    <t>20～24</t>
  </si>
  <si>
    <t>40～44</t>
  </si>
  <si>
    <t>45～49</t>
  </si>
  <si>
    <t>平成26年度</t>
  </si>
  <si>
    <t>糖尿病</t>
  </si>
  <si>
    <t>妊娠
悪阻</t>
  </si>
  <si>
    <t>出血</t>
  </si>
  <si>
    <t>計</t>
  </si>
  <si>
    <t>&gt;（＋）</t>
  </si>
  <si>
    <t>平成26年度</t>
  </si>
  <si>
    <t>　妊娠届出時に主に初妊婦及び多胎妊婦の保健指導を行っている。また、妊婦連絡票による保健指導や、ハイリスク妊産婦及び医療機関から依頼があった場合に保健指導を実施している。</t>
  </si>
  <si>
    <t>平成２5年度</t>
  </si>
  <si>
    <t>2-1-5-c-1　３か月児健康診査</t>
  </si>
  <si>
    <t>受診者数</t>
  </si>
  <si>
    <t>受診率</t>
  </si>
  <si>
    <t>やせ</t>
  </si>
  <si>
    <t>なし</t>
  </si>
  <si>
    <t>あり</t>
  </si>
  <si>
    <t>そけいヘルニア</t>
  </si>
  <si>
    <t>　　　　　　　　</t>
  </si>
  <si>
    <t>問題の有無     （実人員）</t>
  </si>
  <si>
    <t>なし</t>
  </si>
  <si>
    <t>あり</t>
  </si>
  <si>
    <t>　　　心理相談数</t>
  </si>
  <si>
    <t>なし</t>
  </si>
  <si>
    <t>あり</t>
  </si>
  <si>
    <t>アデノイド</t>
  </si>
  <si>
    <t>＋－</t>
  </si>
  <si>
    <t>＋以上</t>
  </si>
  <si>
    <t>あり</t>
  </si>
  <si>
    <t>なし</t>
  </si>
  <si>
    <t>そけいヘルニア</t>
  </si>
  <si>
    <t>（％）</t>
  </si>
  <si>
    <t xml:space="preserve"> </t>
  </si>
  <si>
    <t>※委嘱訪問指導員には年間3,300件を上限として委託。</t>
  </si>
  <si>
    <t>11か月から3歳１１か月児と保護者</t>
  </si>
  <si>
    <t>区分</t>
  </si>
  <si>
    <t>総数</t>
  </si>
  <si>
    <t>泉野</t>
  </si>
  <si>
    <t>元町</t>
  </si>
  <si>
    <t>回数</t>
  </si>
  <si>
    <t>ｂ．乳幼児整形外科相談</t>
  </si>
  <si>
    <t>ｄ．幼児精神発達相談</t>
  </si>
  <si>
    <t>区分</t>
  </si>
  <si>
    <t>総数</t>
  </si>
  <si>
    <t>元町</t>
  </si>
  <si>
    <t>　口蓋裂</t>
  </si>
  <si>
    <t>　１歳６か月児及び３歳児健康診査の結果、言語、行動、情緒などの発達に遅れが疑われる児に対し、児童精神科医による発達相談を実施している。</t>
  </si>
  <si>
    <t>2-1-9　母子電話相談</t>
  </si>
  <si>
    <t>２６年度</t>
  </si>
  <si>
    <t>相談件数</t>
  </si>
  <si>
    <t>2-1-9-a-3　相談対象別内訳（延）</t>
  </si>
  <si>
    <t>2-1-10　安心出産育児支援ネットワーク事業　</t>
  </si>
  <si>
    <t>2-1-10-a　ハイリスク妊産婦・ハイリスク児保健医療連携支援状況</t>
  </si>
  <si>
    <t>駅西</t>
  </si>
  <si>
    <t>　関係諸機関の連携強化のために、連絡会・検討会を開催している。出席者は、児童相談所、保育所、幼稚園、小学校、中学校、医療機関、市役所福祉関連の部署、児童養護施設、乳児院。助言者として精神科医、臨床心理士に参加を依頼。</t>
  </si>
  <si>
    <t>元　　　　　町</t>
  </si>
  <si>
    <t>25年度</t>
  </si>
  <si>
    <t>27年 度</t>
  </si>
  <si>
    <t>平成27年度</t>
  </si>
  <si>
    <t>平成２6年度</t>
  </si>
  <si>
    <t>27年 度</t>
  </si>
  <si>
    <t>2７ 年 度</t>
  </si>
  <si>
    <t>平成２７年度</t>
  </si>
  <si>
    <t>平成２５度</t>
  </si>
  <si>
    <t>２７年 度</t>
  </si>
  <si>
    <t>ハッピーファミリー教室</t>
  </si>
  <si>
    <t>-</t>
  </si>
  <si>
    <t>平成２7年度</t>
  </si>
  <si>
    <t>20　（20)</t>
  </si>
  <si>
    <t>２７年度</t>
  </si>
  <si>
    <t>2-1-9-b　女性の健康ほっとライン</t>
  </si>
  <si>
    <t>　平成２７年7月から専用電話回線を設け、女性特有の症状や病気などの相談を匿名で受け付け助言・指導している。</t>
  </si>
  <si>
    <t>2-1-9-ｃ　妊娠・出産ほっとライン</t>
  </si>
  <si>
    <t>　平成２７年7月から専用電話回線を設け、妊娠、出産、不妊、産後の不安などの相談を匿名で受け付け助言・指導している。</t>
  </si>
  <si>
    <t>2-1-9-ｄ　電話相談</t>
  </si>
  <si>
    <t>2-1-9-ｄ-1　相談件数</t>
  </si>
  <si>
    <t>2-1-9-ｄ-2　相談内容別内訳（複数回答）</t>
  </si>
  <si>
    <t>2-1-9-ｄ-3　相談対象別内訳（延）</t>
  </si>
  <si>
    <t>平成
２７年度</t>
  </si>
  <si>
    <t>平成
２7年度</t>
  </si>
  <si>
    <t>　　　　※うち6カ所は妊産婦と乳児両方の連携あり</t>
  </si>
  <si>
    <t>26年度</t>
  </si>
  <si>
    <t>27年度</t>
  </si>
  <si>
    <t>22   (22)</t>
  </si>
  <si>
    <t>ハッピーファミリー教室</t>
  </si>
  <si>
    <t>駅西</t>
  </si>
  <si>
    <t>35(52)</t>
  </si>
  <si>
    <t>36(44)</t>
  </si>
  <si>
    <t>7(8)</t>
  </si>
  <si>
    <t>1(1)</t>
  </si>
  <si>
    <t>* 若年妊婦：20歳未満、高齢初産：35歳以上</t>
  </si>
  <si>
    <t>平成28年度</t>
  </si>
  <si>
    <t>ベビースペース『hug』による育児支援事業</t>
  </si>
  <si>
    <t>働くプレママのお役立ち講座</t>
  </si>
  <si>
    <t>遺伝相談</t>
  </si>
  <si>
    <t>ヘルシー食生活相談</t>
  </si>
  <si>
    <t>健康相談（来所・電話）</t>
  </si>
  <si>
    <t>ほっとライン</t>
  </si>
  <si>
    <t>（子育て、女性の健康、</t>
  </si>
  <si>
    <t>　　　　　　　　妊娠・出産）</t>
  </si>
  <si>
    <t>2-1-4-a　妊婦健康診査 （医療機関委託）</t>
  </si>
  <si>
    <t>&gt;（±）</t>
  </si>
  <si>
    <t>ヘモグ</t>
  </si>
  <si>
    <t>&gt;140</t>
  </si>
  <si>
    <t>梅毒検査</t>
  </si>
  <si>
    <t>2-1-4-b　産婦健康診査 （医療機関委託）</t>
  </si>
  <si>
    <t>平成２７年度</t>
  </si>
  <si>
    <t>281（7.9％）</t>
  </si>
  <si>
    <t>６か月児</t>
  </si>
  <si>
    <t>１歳児</t>
  </si>
  <si>
    <t>異常・問題・所見あり（実人数）</t>
  </si>
  <si>
    <t>－</t>
  </si>
  <si>
    <t>ー</t>
  </si>
  <si>
    <t>30～34</t>
  </si>
  <si>
    <t>45～49</t>
  </si>
  <si>
    <t>-</t>
  </si>
  <si>
    <t>平成27年度</t>
  </si>
  <si>
    <t>25～29</t>
  </si>
  <si>
    <t>30～34</t>
  </si>
  <si>
    <t>35～39</t>
  </si>
  <si>
    <t>40～44</t>
  </si>
  <si>
    <t>-</t>
  </si>
  <si>
    <t>-</t>
  </si>
  <si>
    <t>-</t>
  </si>
  <si>
    <t>注：妊婦の対象者数は、27年度中の「母子健康手帳」交付者数を計上
　　１回目は妊娠８週頃、８回目は妊娠30週頃受診</t>
  </si>
  <si>
    <t>　平成２１年４月から、妊婦健康診査の８回目と１１回目に超音波検査を実施。
　平成27年4月から、妊婦健康診査の1回目に超音波検査を実施。
（平成20年度までは、出産予定日において35歳以上の妊婦を対象に、妊婦健診４回目受診時に１回超音波検査を実施していた。）</t>
  </si>
  <si>
    <t>受診率(27年度)</t>
  </si>
  <si>
    <t>2-1-4　妊産婦の健康診査</t>
  </si>
  <si>
    <t>&gt;（＋）</t>
  </si>
  <si>
    <t>あり</t>
  </si>
  <si>
    <t>拡張期</t>
  </si>
  <si>
    <t>10.5g/dl</t>
  </si>
  <si>
    <t>（％）</t>
  </si>
  <si>
    <t>&gt;90</t>
  </si>
  <si>
    <t>検査件数</t>
  </si>
  <si>
    <t>（１回目のみ）</t>
  </si>
  <si>
    <t xml:space="preserve">    </t>
  </si>
  <si>
    <t>&gt;（±）</t>
  </si>
  <si>
    <t>ヘモグ</t>
  </si>
  <si>
    <t>あり</t>
  </si>
  <si>
    <t>&gt;140</t>
  </si>
  <si>
    <t>拡張期</t>
  </si>
  <si>
    <t>10.5g/dl</t>
  </si>
  <si>
    <t>（％）</t>
  </si>
  <si>
    <t>288（7.9％）</t>
  </si>
  <si>
    <t>245（7.０％）</t>
  </si>
  <si>
    <t>（平成２7年度）</t>
  </si>
  <si>
    <t>e.  ダウン症児発達相談</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</si>
</sst>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 "/>
    <numFmt numFmtId="179" formatCode="&quot;Yes&quot;;&quot;Yes&quot;;&quot;No&quot;"/>
    <numFmt numFmtId="180" formatCode="&quot;True&quot;;&quot;True&quot;;&quot;False&quot;"/>
    <numFmt numFmtId="181" formatCode="&quot;On&quot;;&quot;On&quot;;&quot;Off&quot;"/>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0.0;\(#,##0\);&quot;-&quot;;@"/>
    <numFmt numFmtId="198" formatCode="0_);[Red]\(0\)"/>
    <numFmt numFmtId="199" formatCode="#,##0.000;[Red]\-#,##0.000"/>
    <numFmt numFmtId="200" formatCode="#,##0.0000;[Red]\-#,##0.0000"/>
    <numFmt numFmtId="201" formatCode="#,##0.00000;[Red]\-#,##0.00000"/>
    <numFmt numFmtId="202" formatCode="0.000%"/>
    <numFmt numFmtId="203" formatCode="\(0\)"/>
    <numFmt numFmtId="204" formatCode="\(0.0\)"/>
  </numFmts>
  <fonts count="70">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2"/>
      <name val="ＭＳ Ｐ明朝"/>
      <family val="1"/>
    </font>
    <font>
      <b/>
      <sz val="12"/>
      <name val="ＭＳ Ｐゴシック"/>
      <family val="3"/>
    </font>
    <font>
      <b/>
      <sz val="16"/>
      <name val="ＭＳ Ｐ明朝"/>
      <family val="1"/>
    </font>
    <font>
      <sz val="11"/>
      <name val="ＭＳ Ｐ明朝"/>
      <family val="1"/>
    </font>
    <font>
      <sz val="10.5"/>
      <name val="Century"/>
      <family val="1"/>
    </font>
    <font>
      <sz val="14"/>
      <name val="ＭＳ 明朝"/>
      <family val="1"/>
    </font>
    <font>
      <sz val="11"/>
      <name val="Century"/>
      <family val="1"/>
    </font>
    <font>
      <sz val="24"/>
      <name val="ＭＳ Ｐゴシック"/>
      <family val="3"/>
    </font>
    <font>
      <b/>
      <sz val="16"/>
      <name val="ＭＳ Ｐゴシック"/>
      <family val="3"/>
    </font>
    <font>
      <b/>
      <sz val="11"/>
      <name val="ＭＳ Ｐゴシック"/>
      <family val="3"/>
    </font>
    <font>
      <sz val="11"/>
      <name val="HGPｺﾞｼｯｸM"/>
      <family val="3"/>
    </font>
    <font>
      <sz val="12"/>
      <name val="HGPｺﾞｼｯｸM"/>
      <family val="3"/>
    </font>
    <font>
      <b/>
      <sz val="11"/>
      <name val="HGPｺﾞｼｯｸM"/>
      <family val="3"/>
    </font>
    <font>
      <b/>
      <sz val="12"/>
      <name val="HGPｺﾞｼｯｸM"/>
      <family val="3"/>
    </font>
    <font>
      <b/>
      <sz val="24"/>
      <name val="HGPｺﾞｼｯｸM"/>
      <family val="3"/>
    </font>
    <font>
      <sz val="18"/>
      <name val="HGPｺﾞｼｯｸM"/>
      <family val="3"/>
    </font>
    <font>
      <strike/>
      <sz val="11"/>
      <name val="HGPｺﾞｼｯｸM"/>
      <family val="3"/>
    </font>
    <font>
      <sz val="10"/>
      <name val="HGPｺﾞｼｯｸM"/>
      <family val="3"/>
    </font>
    <font>
      <strike/>
      <sz val="10"/>
      <name val="HGPｺﾞｼｯｸM"/>
      <family val="3"/>
    </font>
    <font>
      <sz val="8"/>
      <name val="HGPｺﾞｼｯｸM"/>
      <family val="3"/>
    </font>
    <font>
      <sz val="16"/>
      <name val="HGPｺﾞｼｯｸM"/>
      <family val="3"/>
    </font>
    <font>
      <sz val="10"/>
      <name val="ＭＳ Ｐ明朝"/>
      <family val="1"/>
    </font>
    <font>
      <sz val="9"/>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M"/>
      <family val="3"/>
    </font>
    <font>
      <sz val="12"/>
      <color indexed="10"/>
      <name val="ＭＳ Ｐ明朝"/>
      <family val="1"/>
    </font>
    <font>
      <sz val="11"/>
      <color indexed="8"/>
      <name val="HGPｺﾞｼｯｸM"/>
      <family val="3"/>
    </font>
    <font>
      <sz val="8"/>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PｺﾞｼｯｸM"/>
      <family val="3"/>
    </font>
    <font>
      <sz val="12"/>
      <color rgb="FFFF0000"/>
      <name val="ＭＳ Ｐ明朝"/>
      <family val="1"/>
    </font>
    <font>
      <sz val="11"/>
      <color theme="1"/>
      <name val="HGPｺﾞｼｯｸM"/>
      <family val="3"/>
    </font>
    <font>
      <sz val="8"/>
      <color rgb="FFFF0000"/>
      <name val="HGPｺﾞｼｯｸM"/>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0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color indexed="63"/>
      </left>
      <right style="hair"/>
      <top>
        <color indexed="63"/>
      </top>
      <bottom>
        <color indexed="63"/>
      </bottom>
    </border>
    <border>
      <left style="hair"/>
      <right style="hair"/>
      <top>
        <color indexed="63"/>
      </top>
      <bottom>
        <color indexed="63"/>
      </bottom>
    </border>
    <border>
      <left style="thin"/>
      <right>
        <color indexed="63"/>
      </right>
      <top>
        <color indexed="63"/>
      </top>
      <bottom style="thin"/>
    </border>
    <border>
      <left style="hair"/>
      <right style="hair"/>
      <top>
        <color indexed="63"/>
      </top>
      <bottom style="thin"/>
    </border>
    <border>
      <left style="thin"/>
      <right style="thin"/>
      <top style="thin"/>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style="thin"/>
      <bottom style="hair"/>
    </border>
    <border>
      <left>
        <color indexed="63"/>
      </left>
      <right style="thin"/>
      <top style="hair"/>
      <bottom style="hair"/>
    </border>
    <border>
      <left>
        <color indexed="63"/>
      </left>
      <right style="hair"/>
      <top style="thin"/>
      <bottom style="thin"/>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hair"/>
      <right style="thin"/>
      <top>
        <color indexed="63"/>
      </top>
      <bottom style="thin"/>
    </border>
    <border>
      <left style="thin"/>
      <right style="hair"/>
      <top style="hair"/>
      <bottom style="hair"/>
    </border>
    <border>
      <left style="hair"/>
      <right>
        <color indexed="63"/>
      </right>
      <top style="thin"/>
      <bottom style="hair"/>
    </border>
    <border>
      <left style="hair"/>
      <right>
        <color indexed="63"/>
      </right>
      <top style="hair"/>
      <bottom style="thin"/>
    </border>
    <border>
      <left style="thin"/>
      <right style="thin"/>
      <top style="hair"/>
      <bottom style="thin"/>
    </border>
    <border>
      <left style="thin"/>
      <right>
        <color indexed="63"/>
      </right>
      <top>
        <color indexed="63"/>
      </top>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hair"/>
      <right style="thin"/>
      <top style="thin"/>
      <bottom>
        <color indexed="63"/>
      </bottom>
    </border>
    <border>
      <left>
        <color indexed="63"/>
      </left>
      <right style="thin"/>
      <top>
        <color indexed="63"/>
      </top>
      <bottom style="hair"/>
    </border>
    <border>
      <left style="thin"/>
      <right style="hair"/>
      <top style="thin"/>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thin"/>
      <bottom style="hair"/>
    </border>
    <border>
      <left style="hair"/>
      <right>
        <color indexed="63"/>
      </right>
      <top>
        <color indexed="63"/>
      </top>
      <bottom style="hair"/>
    </border>
    <border>
      <left>
        <color indexed="63"/>
      </left>
      <right style="thin"/>
      <top style="hair"/>
      <bottom style="thin"/>
    </border>
    <border>
      <left style="thin"/>
      <right>
        <color indexed="63"/>
      </right>
      <top style="thin"/>
      <bottom>
        <color indexed="63"/>
      </bottom>
    </border>
    <border>
      <left style="thin"/>
      <right style="hair"/>
      <top style="thin"/>
      <bottom>
        <color indexed="63"/>
      </bottom>
    </border>
    <border>
      <left>
        <color indexed="63"/>
      </left>
      <right>
        <color indexed="63"/>
      </right>
      <top style="hair"/>
      <bottom>
        <color indexed="63"/>
      </bottom>
    </border>
    <border>
      <left style="thin"/>
      <right>
        <color indexed="63"/>
      </right>
      <top style="hair"/>
      <bottom style="thin"/>
    </border>
    <border>
      <left style="double"/>
      <right style="hair"/>
      <top>
        <color indexed="63"/>
      </top>
      <bottom style="thin"/>
    </border>
    <border>
      <left style="thin"/>
      <right style="hair"/>
      <top style="hair"/>
      <bottom style="thin"/>
    </border>
    <border>
      <left style="thin"/>
      <right style="hair"/>
      <top>
        <color indexed="63"/>
      </top>
      <bottom style="thin"/>
    </border>
    <border>
      <left>
        <color indexed="63"/>
      </left>
      <right style="hair"/>
      <top>
        <color indexed="63"/>
      </top>
      <bottom style="hair"/>
    </border>
    <border>
      <left>
        <color indexed="63"/>
      </left>
      <right style="hair"/>
      <top style="hair"/>
      <bottom style="thin"/>
    </border>
    <border>
      <left>
        <color indexed="63"/>
      </left>
      <right>
        <color indexed="63"/>
      </right>
      <top style="hair"/>
      <bottom style="thin"/>
    </border>
    <border>
      <left>
        <color indexed="63"/>
      </left>
      <right style="hair"/>
      <top style="hair"/>
      <bottom>
        <color indexed="63"/>
      </bottom>
    </border>
    <border>
      <left style="thin"/>
      <right>
        <color indexed="63"/>
      </right>
      <top style="hair"/>
      <bottom style="hair"/>
    </border>
    <border>
      <left style="thin"/>
      <right>
        <color indexed="63"/>
      </right>
      <top style="thin"/>
      <bottom style="hair"/>
    </border>
    <border>
      <left style="hair"/>
      <right style="double"/>
      <top style="hair"/>
      <bottom style="thin"/>
    </border>
    <border>
      <left style="double"/>
      <right style="hair"/>
      <top style="hair"/>
      <bottom style="thin"/>
    </border>
    <border>
      <left style="thin"/>
      <right>
        <color indexed="63"/>
      </right>
      <top style="hair"/>
      <bottom>
        <color indexed="63"/>
      </bottom>
    </border>
    <border>
      <left>
        <color indexed="63"/>
      </left>
      <right style="hair"/>
      <top style="thin"/>
      <bottom style="hair"/>
    </border>
    <border>
      <left style="thin"/>
      <right style="thin"/>
      <top style="thin"/>
      <bottom style="hair"/>
    </border>
    <border>
      <left>
        <color indexed="63"/>
      </left>
      <right style="thin"/>
      <top>
        <color indexed="63"/>
      </top>
      <bottom style="thin"/>
    </border>
    <border>
      <left style="thin"/>
      <right style="hair"/>
      <top>
        <color indexed="63"/>
      </top>
      <bottom style="hair"/>
    </border>
    <border>
      <left style="thin"/>
      <right>
        <color indexed="63"/>
      </right>
      <top>
        <color indexed="63"/>
      </top>
      <bottom style="hair"/>
    </border>
    <border>
      <left style="thin"/>
      <right style="hair"/>
      <top>
        <color indexed="63"/>
      </top>
      <bottom>
        <color indexed="63"/>
      </bottom>
    </border>
    <border>
      <left style="thin">
        <color rgb="FFFF0000"/>
      </left>
      <right style="hair">
        <color rgb="FFFF0000"/>
      </right>
      <top style="hair">
        <color rgb="FFFF0000"/>
      </top>
      <bottom style="hair">
        <color rgb="FFFF0000"/>
      </bottom>
    </border>
    <border>
      <left style="hair">
        <color rgb="FFFF0000"/>
      </left>
      <right style="hair">
        <color rgb="FFFF0000"/>
      </right>
      <top style="hair">
        <color rgb="FFFF0000"/>
      </top>
      <bottom style="hair">
        <color rgb="FFFF0000"/>
      </bottom>
    </border>
    <border>
      <left style="hair">
        <color rgb="FFFF0000"/>
      </left>
      <right style="thin">
        <color rgb="FFFF0000"/>
      </right>
      <top style="hair">
        <color rgb="FFFF0000"/>
      </top>
      <bottom style="hair">
        <color rgb="FFFF0000"/>
      </bottom>
    </border>
    <border>
      <left style="thin">
        <color rgb="FFFF0000"/>
      </left>
      <right style="hair">
        <color rgb="FFFF0000"/>
      </right>
      <top style="hair">
        <color rgb="FFFF0000"/>
      </top>
      <bottom style="thin">
        <color rgb="FFFF0000"/>
      </bottom>
    </border>
    <border>
      <left style="hair">
        <color rgb="FFFF0000"/>
      </left>
      <right style="hair">
        <color rgb="FFFF0000"/>
      </right>
      <top style="hair">
        <color rgb="FFFF0000"/>
      </top>
      <bottom style="thin">
        <color rgb="FFFF0000"/>
      </bottom>
    </border>
    <border>
      <left style="hair">
        <color rgb="FFFF0000"/>
      </left>
      <right style="thin">
        <color rgb="FFFF0000"/>
      </right>
      <top style="hair">
        <color rgb="FFFF0000"/>
      </top>
      <bottom style="thin">
        <color rgb="FFFF0000"/>
      </bottom>
    </border>
    <border>
      <left style="hair">
        <color rgb="FFFF0000"/>
      </left>
      <right>
        <color indexed="63"/>
      </right>
      <top style="hair">
        <color rgb="FFFF0000"/>
      </top>
      <bottom style="hair">
        <color rgb="FFFF0000"/>
      </bottom>
    </border>
    <border>
      <left>
        <color indexed="63"/>
      </left>
      <right style="hair">
        <color rgb="FFFF0000"/>
      </right>
      <top style="hair">
        <color rgb="FFFF0000"/>
      </top>
      <bottom style="hair">
        <color rgb="FFFF0000"/>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style="hair"/>
      <top style="hair"/>
      <bottom>
        <color indexed="63"/>
      </bottom>
    </border>
    <border>
      <left style="thin"/>
      <right style="thin"/>
      <top style="hair"/>
      <bottom>
        <color indexed="63"/>
      </bottom>
    </border>
    <border>
      <left>
        <color indexed="63"/>
      </left>
      <right style="double"/>
      <top style="thin"/>
      <bottom style="thin"/>
    </border>
    <border>
      <left style="double"/>
      <right style="hair"/>
      <top style="thin"/>
      <bottom style="thin"/>
    </border>
    <border>
      <left style="thin">
        <color rgb="FFFF0000"/>
      </left>
      <right style="hair">
        <color rgb="FFFF0000"/>
      </right>
      <top style="thin">
        <color rgb="FFFF0000"/>
      </top>
      <bottom style="hair">
        <color rgb="FFFF0000"/>
      </bottom>
    </border>
    <border>
      <left style="hair">
        <color rgb="FFFF0000"/>
      </left>
      <right style="hair">
        <color rgb="FFFF0000"/>
      </right>
      <top style="thin">
        <color rgb="FFFF0000"/>
      </top>
      <bottom style="hair">
        <color rgb="FFFF0000"/>
      </bottom>
    </border>
    <border>
      <left style="hair">
        <color rgb="FFFF0000"/>
      </left>
      <right style="thin">
        <color rgb="FFFF0000"/>
      </right>
      <top style="thin">
        <color rgb="FFFF0000"/>
      </top>
      <bottom style="hair">
        <color rgb="FFFF0000"/>
      </bottom>
    </border>
    <border>
      <left style="hair">
        <color rgb="FFFF0000"/>
      </left>
      <right>
        <color indexed="63"/>
      </right>
      <top style="thin">
        <color rgb="FFFF0000"/>
      </top>
      <bottom style="hair">
        <color rgb="FFFF0000"/>
      </bottom>
    </border>
    <border>
      <left>
        <color indexed="63"/>
      </left>
      <right style="hair">
        <color rgb="FFFF0000"/>
      </right>
      <top style="thin">
        <color rgb="FFFF0000"/>
      </top>
      <bottom style="hair">
        <color rgb="FFFF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0" fillId="0" borderId="0">
      <alignment/>
      <protection/>
    </xf>
    <xf numFmtId="0" fontId="49" fillId="0" borderId="0">
      <alignment vertical="center"/>
      <protection/>
    </xf>
    <xf numFmtId="0" fontId="4" fillId="0" borderId="0" applyNumberFormat="0" applyFill="0" applyBorder="0" applyAlignment="0" applyProtection="0"/>
    <xf numFmtId="0" fontId="65" fillId="31" borderId="0" applyNumberFormat="0" applyBorder="0" applyAlignment="0" applyProtection="0"/>
  </cellStyleXfs>
  <cellXfs count="1432">
    <xf numFmtId="0" fontId="0" fillId="0" borderId="0" xfId="0" applyAlignment="1">
      <alignment/>
    </xf>
    <xf numFmtId="0" fontId="5" fillId="0" borderId="0" xfId="0" applyFont="1" applyFill="1" applyAlignment="1">
      <alignment vertical="center"/>
    </xf>
    <xf numFmtId="0" fontId="9" fillId="0" borderId="0" xfId="0" applyFont="1" applyAlignment="1">
      <alignment horizontal="left"/>
    </xf>
    <xf numFmtId="0" fontId="9" fillId="0" borderId="0" xfId="0" applyFont="1" applyAlignment="1">
      <alignment horizontal="justify"/>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distributed" vertical="center"/>
    </xf>
    <xf numFmtId="0" fontId="10" fillId="0" borderId="0" xfId="0" applyFont="1" applyAlignment="1">
      <alignment horizontal="distributed" vertical="center"/>
    </xf>
    <xf numFmtId="49" fontId="10" fillId="0" borderId="0" xfId="0" applyNumberFormat="1" applyFont="1" applyAlignment="1">
      <alignment horizontal="distributed" vertical="center"/>
    </xf>
    <xf numFmtId="0" fontId="6" fillId="0" borderId="0" xfId="0" applyNumberFormat="1" applyFont="1" applyFill="1" applyAlignment="1">
      <alignment vertical="center"/>
    </xf>
    <xf numFmtId="0" fontId="5" fillId="0" borderId="0" xfId="0" applyFont="1" applyFill="1" applyAlignment="1">
      <alignment/>
    </xf>
    <xf numFmtId="0" fontId="5" fillId="0" borderId="0" xfId="0" applyFont="1" applyFill="1" applyAlignment="1">
      <alignment horizontal="center"/>
    </xf>
    <xf numFmtId="176" fontId="5" fillId="0" borderId="0" xfId="0" applyNumberFormat="1" applyFont="1" applyFill="1" applyAlignment="1">
      <alignment/>
    </xf>
    <xf numFmtId="0" fontId="6" fillId="32" borderId="0" xfId="0" applyFont="1" applyFill="1" applyAlignment="1">
      <alignment vertical="center"/>
    </xf>
    <xf numFmtId="0" fontId="5" fillId="32" borderId="0" xfId="0" applyFont="1" applyFill="1" applyAlignment="1">
      <alignment vertical="center"/>
    </xf>
    <xf numFmtId="0" fontId="5" fillId="32" borderId="0" xfId="0" applyFont="1" applyFill="1" applyBorder="1" applyAlignment="1">
      <alignment horizontal="center" vertical="center"/>
    </xf>
    <xf numFmtId="0" fontId="5" fillId="32" borderId="0" xfId="0" applyFont="1" applyFill="1" applyBorder="1" applyAlignment="1">
      <alignment vertical="center"/>
    </xf>
    <xf numFmtId="3" fontId="5" fillId="32" borderId="0" xfId="0" applyNumberFormat="1" applyFont="1" applyFill="1" applyBorder="1" applyAlignment="1">
      <alignment vertical="center"/>
    </xf>
    <xf numFmtId="0" fontId="6" fillId="32" borderId="0" xfId="0" applyFont="1" applyFill="1" applyBorder="1" applyAlignment="1">
      <alignment horizontal="center" vertical="center"/>
    </xf>
    <xf numFmtId="0" fontId="5" fillId="32" borderId="0" xfId="0" applyFont="1" applyFill="1" applyAlignment="1">
      <alignment/>
    </xf>
    <xf numFmtId="0" fontId="2" fillId="32" borderId="0" xfId="0" applyFont="1" applyFill="1" applyAlignment="1">
      <alignment/>
    </xf>
    <xf numFmtId="0" fontId="5" fillId="32" borderId="0" xfId="0" applyFont="1" applyFill="1" applyBorder="1" applyAlignment="1">
      <alignment horizontal="distributed" vertical="center"/>
    </xf>
    <xf numFmtId="0" fontId="5" fillId="32" borderId="0" xfId="0" applyFont="1" applyFill="1" applyBorder="1" applyAlignment="1">
      <alignment horizontal="center"/>
    </xf>
    <xf numFmtId="0" fontId="6" fillId="32" borderId="0" xfId="0" applyFont="1" applyFill="1" applyAlignment="1">
      <alignment horizontal="left"/>
    </xf>
    <xf numFmtId="0" fontId="5" fillId="32" borderId="0" xfId="0" applyFont="1" applyFill="1" applyBorder="1" applyAlignment="1">
      <alignment/>
    </xf>
    <xf numFmtId="0" fontId="6" fillId="0" borderId="0" xfId="0" applyFont="1" applyFill="1" applyAlignment="1">
      <alignment vertical="center"/>
    </xf>
    <xf numFmtId="0" fontId="0" fillId="0" borderId="0" xfId="0" applyFont="1" applyAlignment="1">
      <alignment/>
    </xf>
    <xf numFmtId="0" fontId="0" fillId="0" borderId="0" xfId="0" applyFont="1" applyAlignment="1">
      <alignment/>
    </xf>
    <xf numFmtId="0" fontId="15" fillId="32" borderId="0" xfId="0" applyFont="1" applyFill="1" applyAlignment="1">
      <alignment vertical="center" wrapText="1"/>
    </xf>
    <xf numFmtId="0" fontId="15" fillId="32" borderId="0" xfId="0" applyFont="1" applyFill="1" applyAlignment="1">
      <alignment vertical="center"/>
    </xf>
    <xf numFmtId="0" fontId="15" fillId="32" borderId="10" xfId="0" applyFont="1" applyFill="1" applyBorder="1" applyAlignment="1">
      <alignment horizontal="center" vertical="center"/>
    </xf>
    <xf numFmtId="0" fontId="15" fillId="32" borderId="11" xfId="0" applyFont="1" applyFill="1" applyBorder="1" applyAlignment="1">
      <alignment horizontal="center" vertical="center"/>
    </xf>
    <xf numFmtId="0" fontId="15" fillId="32" borderId="12" xfId="0" applyFont="1" applyFill="1" applyBorder="1" applyAlignment="1">
      <alignment horizontal="center" vertical="center"/>
    </xf>
    <xf numFmtId="0" fontId="17" fillId="32" borderId="0" xfId="0" applyFont="1" applyFill="1" applyAlignment="1">
      <alignment vertical="center"/>
    </xf>
    <xf numFmtId="0" fontId="15" fillId="32" borderId="0" xfId="0" applyFont="1" applyFill="1" applyBorder="1" applyAlignment="1">
      <alignment horizontal="center" vertical="center"/>
    </xf>
    <xf numFmtId="176" fontId="15" fillId="32" borderId="0" xfId="0" applyNumberFormat="1" applyFont="1" applyFill="1" applyBorder="1" applyAlignment="1">
      <alignment vertical="center"/>
    </xf>
    <xf numFmtId="0" fontId="15" fillId="32" borderId="0" xfId="0" applyNumberFormat="1" applyFont="1" applyFill="1" applyBorder="1" applyAlignment="1">
      <alignment vertical="center"/>
    </xf>
    <xf numFmtId="0" fontId="15" fillId="32" borderId="0" xfId="0" applyFont="1" applyFill="1" applyBorder="1" applyAlignment="1">
      <alignment vertical="center"/>
    </xf>
    <xf numFmtId="0" fontId="15" fillId="32" borderId="0" xfId="0" applyFont="1" applyFill="1" applyAlignment="1">
      <alignment horizontal="left" vertical="center" wrapText="1"/>
    </xf>
    <xf numFmtId="0" fontId="17" fillId="32" borderId="0" xfId="0" applyFont="1" applyFill="1" applyAlignment="1">
      <alignment horizontal="left" vertical="center"/>
    </xf>
    <xf numFmtId="0" fontId="15" fillId="0" borderId="13" xfId="0" applyFont="1" applyFill="1" applyBorder="1" applyAlignment="1">
      <alignment horizontal="center" vertical="center"/>
    </xf>
    <xf numFmtId="0" fontId="15" fillId="32" borderId="14" xfId="0" applyFont="1" applyFill="1" applyBorder="1" applyAlignment="1">
      <alignment horizontal="center" vertical="center"/>
    </xf>
    <xf numFmtId="0" fontId="15" fillId="32" borderId="15" xfId="0" applyFont="1" applyFill="1" applyBorder="1" applyAlignment="1">
      <alignment horizontal="center" vertical="center"/>
    </xf>
    <xf numFmtId="0" fontId="15" fillId="0" borderId="0" xfId="0" applyFont="1" applyFill="1" applyAlignment="1">
      <alignment vertical="center"/>
    </xf>
    <xf numFmtId="0" fontId="15" fillId="0" borderId="16"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5" fillId="0" borderId="18" xfId="0" applyFont="1" applyFill="1" applyBorder="1" applyAlignment="1">
      <alignment vertical="center" shrinkToFit="1"/>
    </xf>
    <xf numFmtId="0" fontId="15" fillId="0" borderId="19" xfId="0" applyFont="1" applyFill="1" applyBorder="1" applyAlignment="1">
      <alignment vertical="center" shrinkToFit="1"/>
    </xf>
    <xf numFmtId="0" fontId="15" fillId="0" borderId="20" xfId="0" applyFont="1" applyFill="1" applyBorder="1" applyAlignment="1">
      <alignment horizontal="center" vertical="center"/>
    </xf>
    <xf numFmtId="0" fontId="15" fillId="0" borderId="21" xfId="0" applyFont="1" applyFill="1" applyBorder="1" applyAlignment="1">
      <alignment vertical="center" shrinkToFit="1"/>
    </xf>
    <xf numFmtId="0" fontId="15" fillId="0" borderId="2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38" fontId="15" fillId="0" borderId="0" xfId="49" applyFont="1" applyFill="1" applyBorder="1" applyAlignment="1">
      <alignment vertical="center"/>
    </xf>
    <xf numFmtId="0" fontId="15" fillId="0" borderId="23" xfId="0" applyFont="1" applyFill="1" applyBorder="1" applyAlignment="1">
      <alignment vertical="center" wrapText="1"/>
    </xf>
    <xf numFmtId="0" fontId="15" fillId="0" borderId="24" xfId="0" applyFont="1" applyFill="1" applyBorder="1" applyAlignment="1">
      <alignment vertical="center" shrinkToFit="1"/>
    </xf>
    <xf numFmtId="0" fontId="15" fillId="0" borderId="25" xfId="0" applyFont="1" applyFill="1" applyBorder="1" applyAlignment="1">
      <alignment horizontal="right" vertical="center"/>
    </xf>
    <xf numFmtId="0" fontId="15" fillId="0" borderId="26" xfId="0" applyFont="1" applyFill="1" applyBorder="1" applyAlignment="1">
      <alignment horizontal="right" vertical="center"/>
    </xf>
    <xf numFmtId="0" fontId="15" fillId="0" borderId="14"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0" xfId="0" applyFont="1" applyFill="1" applyAlignment="1">
      <alignment/>
    </xf>
    <xf numFmtId="176" fontId="15" fillId="0" borderId="27" xfId="0" applyNumberFormat="1" applyFont="1" applyFill="1" applyBorder="1" applyAlignment="1">
      <alignment horizontal="center" vertical="center" wrapText="1"/>
    </xf>
    <xf numFmtId="0" fontId="15" fillId="0" borderId="28" xfId="0" applyFont="1" applyFill="1" applyBorder="1" applyAlignment="1">
      <alignment horizontal="center" vertical="center"/>
    </xf>
    <xf numFmtId="0" fontId="15" fillId="0" borderId="29" xfId="0" applyFont="1" applyFill="1" applyBorder="1" applyAlignment="1">
      <alignment vertical="center"/>
    </xf>
    <xf numFmtId="0" fontId="15" fillId="0" borderId="29" xfId="0" applyFont="1" applyFill="1" applyBorder="1" applyAlignment="1">
      <alignment horizontal="center" vertical="center"/>
    </xf>
    <xf numFmtId="0" fontId="15" fillId="0" borderId="30" xfId="0" applyFont="1" applyFill="1" applyBorder="1" applyAlignment="1">
      <alignment vertical="center"/>
    </xf>
    <xf numFmtId="0" fontId="15" fillId="0" borderId="31" xfId="0" applyFont="1" applyFill="1" applyBorder="1" applyAlignment="1">
      <alignment horizontal="center" vertical="center"/>
    </xf>
    <xf numFmtId="0" fontId="15" fillId="0" borderId="32" xfId="0" applyFont="1" applyFill="1" applyBorder="1" applyAlignment="1">
      <alignment vertical="center"/>
    </xf>
    <xf numFmtId="0" fontId="15" fillId="0" borderId="33" xfId="0" applyFont="1" applyFill="1" applyBorder="1" applyAlignment="1">
      <alignment vertical="center"/>
    </xf>
    <xf numFmtId="0" fontId="15" fillId="0" borderId="34" xfId="0" applyFont="1" applyFill="1" applyBorder="1" applyAlignment="1">
      <alignment horizontal="center" vertical="center"/>
    </xf>
    <xf numFmtId="176" fontId="15" fillId="0" borderId="35" xfId="0" applyNumberFormat="1" applyFont="1" applyFill="1" applyBorder="1" applyAlignment="1">
      <alignment horizontal="center" vertical="center"/>
    </xf>
    <xf numFmtId="0" fontId="15" fillId="0" borderId="36" xfId="0" applyFont="1" applyFill="1" applyBorder="1" applyAlignment="1">
      <alignment horizontal="center" vertical="center"/>
    </xf>
    <xf numFmtId="0" fontId="15" fillId="0" borderId="37" xfId="0" applyFont="1" applyFill="1" applyBorder="1" applyAlignment="1">
      <alignment vertical="center"/>
    </xf>
    <xf numFmtId="0" fontId="15" fillId="0" borderId="36" xfId="0" applyFont="1" applyFill="1" applyBorder="1" applyAlignment="1">
      <alignment vertical="center"/>
    </xf>
    <xf numFmtId="0" fontId="15" fillId="0" borderId="21" xfId="0" applyFont="1" applyFill="1" applyBorder="1" applyAlignment="1">
      <alignment horizontal="center" vertical="center"/>
    </xf>
    <xf numFmtId="0" fontId="15" fillId="0" borderId="38" xfId="0" applyFont="1" applyFill="1" applyBorder="1" applyAlignment="1">
      <alignment vertical="center"/>
    </xf>
    <xf numFmtId="0" fontId="15" fillId="0" borderId="0" xfId="0" applyFont="1" applyFill="1" applyAlignment="1">
      <alignment horizontal="center"/>
    </xf>
    <xf numFmtId="176" fontId="15" fillId="0" borderId="0" xfId="0" applyNumberFormat="1" applyFont="1" applyFill="1" applyAlignment="1">
      <alignment/>
    </xf>
    <xf numFmtId="0" fontId="16" fillId="0" borderId="0" xfId="0" applyFont="1" applyFill="1" applyAlignment="1">
      <alignment vertical="center"/>
    </xf>
    <xf numFmtId="0" fontId="15" fillId="0" borderId="0" xfId="0" applyFont="1" applyFill="1" applyAlignment="1">
      <alignment horizontal="right" vertical="top"/>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39" xfId="0" applyFont="1" applyFill="1" applyBorder="1" applyAlignment="1">
      <alignment vertical="center" wrapText="1"/>
    </xf>
    <xf numFmtId="0" fontId="15" fillId="0" borderId="36" xfId="0" applyFont="1" applyFill="1" applyBorder="1" applyAlignment="1">
      <alignment vertical="center" wrapText="1"/>
    </xf>
    <xf numFmtId="0" fontId="17" fillId="0" borderId="37" xfId="0" applyFont="1" applyFill="1" applyBorder="1" applyAlignment="1">
      <alignment vertical="center" shrinkToFit="1"/>
    </xf>
    <xf numFmtId="0" fontId="15" fillId="0" borderId="37" xfId="0" applyFont="1" applyFill="1" applyBorder="1" applyAlignment="1">
      <alignment vertical="center" shrinkToFit="1"/>
    </xf>
    <xf numFmtId="0" fontId="17" fillId="0" borderId="30" xfId="0" applyFont="1" applyFill="1" applyBorder="1" applyAlignment="1">
      <alignment vertical="center" shrinkToFit="1"/>
    </xf>
    <xf numFmtId="0" fontId="15" fillId="32" borderId="40" xfId="0" applyFont="1" applyFill="1" applyBorder="1" applyAlignment="1">
      <alignment horizontal="center" vertical="center"/>
    </xf>
    <xf numFmtId="0" fontId="15" fillId="32" borderId="41" xfId="0" applyFont="1" applyFill="1" applyBorder="1" applyAlignment="1">
      <alignment horizontal="center" vertical="center"/>
    </xf>
    <xf numFmtId="0" fontId="15" fillId="32" borderId="11" xfId="0" applyFont="1" applyFill="1" applyBorder="1" applyAlignment="1">
      <alignment horizontal="distributed" vertical="center"/>
    </xf>
    <xf numFmtId="0" fontId="15" fillId="32" borderId="12" xfId="0" applyFont="1" applyFill="1" applyBorder="1" applyAlignment="1">
      <alignment horizontal="distributed" vertical="center"/>
    </xf>
    <xf numFmtId="0" fontId="15" fillId="32" borderId="0" xfId="0" applyFont="1" applyFill="1" applyAlignment="1">
      <alignment/>
    </xf>
    <xf numFmtId="0" fontId="16" fillId="32" borderId="0" xfId="0" applyFont="1" applyFill="1" applyAlignment="1">
      <alignment vertical="center"/>
    </xf>
    <xf numFmtId="0" fontId="15" fillId="32" borderId="15" xfId="0" applyFont="1" applyFill="1" applyBorder="1" applyAlignment="1">
      <alignment horizontal="distributed" vertical="center"/>
    </xf>
    <xf numFmtId="0" fontId="16" fillId="32" borderId="0" xfId="0" applyFont="1" applyFill="1" applyAlignment="1">
      <alignment/>
    </xf>
    <xf numFmtId="0" fontId="15" fillId="32" borderId="22" xfId="0" applyFont="1" applyFill="1" applyBorder="1" applyAlignment="1">
      <alignment vertical="center"/>
    </xf>
    <xf numFmtId="0" fontId="15" fillId="32" borderId="34" xfId="0" applyFont="1" applyFill="1" applyBorder="1" applyAlignment="1">
      <alignment horizontal="distributed" vertical="center"/>
    </xf>
    <xf numFmtId="0" fontId="15" fillId="32" borderId="42" xfId="0" applyFont="1" applyFill="1" applyBorder="1" applyAlignment="1">
      <alignment horizontal="distributed" vertical="center" shrinkToFit="1"/>
    </xf>
    <xf numFmtId="0" fontId="15" fillId="32" borderId="0" xfId="0" applyFont="1" applyFill="1" applyAlignment="1">
      <alignment wrapText="1"/>
    </xf>
    <xf numFmtId="41" fontId="15" fillId="32" borderId="43" xfId="0" applyNumberFormat="1" applyFont="1" applyFill="1" applyBorder="1" applyAlignment="1">
      <alignment horizontal="center" vertical="center"/>
    </xf>
    <xf numFmtId="41" fontId="15" fillId="32" borderId="0" xfId="0" applyNumberFormat="1" applyFont="1" applyFill="1" applyBorder="1" applyAlignment="1">
      <alignment horizontal="center" vertical="center"/>
    </xf>
    <xf numFmtId="0" fontId="15" fillId="32" borderId="44" xfId="0" applyFont="1" applyFill="1" applyBorder="1" applyAlignment="1">
      <alignment horizontal="center" vertical="center" shrinkToFit="1"/>
    </xf>
    <xf numFmtId="0" fontId="15" fillId="32" borderId="21" xfId="0" applyFont="1" applyFill="1" applyBorder="1" applyAlignment="1">
      <alignment horizontal="center" vertical="center" shrinkToFit="1"/>
    </xf>
    <xf numFmtId="0" fontId="15" fillId="32" borderId="45" xfId="0" applyFont="1" applyFill="1" applyBorder="1" applyAlignment="1">
      <alignment horizontal="distributed" vertical="center"/>
    </xf>
    <xf numFmtId="0" fontId="15" fillId="32" borderId="15" xfId="0" applyFont="1" applyFill="1" applyBorder="1" applyAlignment="1">
      <alignment horizontal="center" vertical="center" shrinkToFit="1"/>
    </xf>
    <xf numFmtId="0" fontId="15" fillId="32" borderId="22" xfId="0" applyFont="1" applyFill="1" applyBorder="1" applyAlignment="1">
      <alignment horizontal="distributed" vertical="center"/>
    </xf>
    <xf numFmtId="0" fontId="15" fillId="32" borderId="27" xfId="0" applyFont="1" applyFill="1" applyBorder="1" applyAlignment="1">
      <alignment horizontal="distributed" vertical="center"/>
    </xf>
    <xf numFmtId="41" fontId="15" fillId="32" borderId="43" xfId="0" applyNumberFormat="1" applyFont="1" applyFill="1" applyBorder="1" applyAlignment="1">
      <alignment vertical="center"/>
    </xf>
    <xf numFmtId="41" fontId="15" fillId="32" borderId="0" xfId="0" applyNumberFormat="1" applyFont="1" applyFill="1" applyBorder="1" applyAlignment="1">
      <alignment vertical="center"/>
    </xf>
    <xf numFmtId="0" fontId="16" fillId="0" borderId="0" xfId="0" applyFont="1" applyFill="1" applyAlignment="1">
      <alignment/>
    </xf>
    <xf numFmtId="0" fontId="15" fillId="0" borderId="11" xfId="0" applyFont="1" applyFill="1" applyBorder="1" applyAlignment="1">
      <alignment horizontal="distributed" vertical="center" wrapText="1"/>
    </xf>
    <xf numFmtId="0" fontId="15" fillId="0" borderId="46" xfId="0" applyFont="1" applyFill="1" applyBorder="1" applyAlignment="1">
      <alignment horizontal="distributed" vertical="center"/>
    </xf>
    <xf numFmtId="0" fontId="15" fillId="0" borderId="47" xfId="0" applyFont="1" applyFill="1" applyBorder="1" applyAlignment="1">
      <alignment horizontal="distributed" vertical="center"/>
    </xf>
    <xf numFmtId="0" fontId="15" fillId="0" borderId="15" xfId="0" applyFont="1" applyFill="1" applyBorder="1" applyAlignment="1">
      <alignment horizontal="distributed" vertical="center"/>
    </xf>
    <xf numFmtId="49" fontId="20" fillId="0" borderId="0" xfId="0" applyNumberFormat="1"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xf>
    <xf numFmtId="0" fontId="15" fillId="0" borderId="0" xfId="0" applyFont="1" applyAlignment="1">
      <alignment horizontal="justify"/>
    </xf>
    <xf numFmtId="0" fontId="15" fillId="0" borderId="0" xfId="0" applyFont="1" applyFill="1" applyAlignment="1">
      <alignment/>
    </xf>
    <xf numFmtId="0" fontId="15" fillId="0" borderId="0" xfId="0" applyFont="1" applyFill="1" applyBorder="1" applyAlignment="1">
      <alignment/>
    </xf>
    <xf numFmtId="0" fontId="15" fillId="32" borderId="43" xfId="0" applyFont="1" applyFill="1" applyBorder="1" applyAlignment="1">
      <alignment horizontal="distributed" vertical="center" wrapText="1"/>
    </xf>
    <xf numFmtId="0" fontId="15" fillId="32" borderId="0" xfId="0" applyFont="1" applyFill="1" applyBorder="1" applyAlignment="1">
      <alignment horizontal="distributed" vertical="center" wrapText="1"/>
    </xf>
    <xf numFmtId="41" fontId="15" fillId="32" borderId="0" xfId="0" applyNumberFormat="1" applyFont="1" applyFill="1" applyAlignment="1">
      <alignment/>
    </xf>
    <xf numFmtId="41" fontId="16" fillId="0" borderId="0" xfId="0" applyNumberFormat="1" applyFont="1" applyFill="1" applyAlignment="1">
      <alignment vertical="center"/>
    </xf>
    <xf numFmtId="0" fontId="21" fillId="32" borderId="0" xfId="0" applyFont="1" applyFill="1" applyAlignment="1">
      <alignment/>
    </xf>
    <xf numFmtId="0" fontId="5" fillId="33" borderId="0" xfId="0" applyFont="1" applyFill="1" applyAlignment="1">
      <alignment vertical="center"/>
    </xf>
    <xf numFmtId="0" fontId="5" fillId="33" borderId="0" xfId="0" applyFont="1" applyFill="1" applyBorder="1" applyAlignment="1">
      <alignment vertical="center"/>
    </xf>
    <xf numFmtId="0" fontId="7" fillId="33" borderId="0" xfId="0" applyFont="1" applyFill="1" applyAlignment="1">
      <alignment vertical="center"/>
    </xf>
    <xf numFmtId="0" fontId="8" fillId="33" borderId="0" xfId="0" applyFont="1" applyFill="1" applyAlignment="1">
      <alignment vertical="top" wrapText="1"/>
    </xf>
    <xf numFmtId="0" fontId="22" fillId="33" borderId="0" xfId="0" applyFont="1" applyFill="1" applyBorder="1" applyAlignment="1">
      <alignment vertical="center"/>
    </xf>
    <xf numFmtId="0" fontId="22" fillId="33" borderId="48" xfId="0" applyFont="1" applyFill="1" applyBorder="1" applyAlignment="1">
      <alignment vertical="center"/>
    </xf>
    <xf numFmtId="0" fontId="22" fillId="33" borderId="48" xfId="0" applyFont="1" applyFill="1" applyBorder="1" applyAlignment="1">
      <alignment horizontal="center" vertical="center"/>
    </xf>
    <xf numFmtId="0" fontId="22" fillId="33" borderId="0" xfId="0" applyFont="1" applyFill="1" applyAlignment="1">
      <alignment vertical="center"/>
    </xf>
    <xf numFmtId="0" fontId="22" fillId="33" borderId="18" xfId="0" applyFont="1" applyFill="1" applyBorder="1" applyAlignment="1">
      <alignment vertical="center"/>
    </xf>
    <xf numFmtId="0" fontId="22" fillId="33" borderId="49" xfId="0" applyFont="1" applyFill="1" applyBorder="1" applyAlignment="1">
      <alignment vertical="center"/>
    </xf>
    <xf numFmtId="0" fontId="22" fillId="33" borderId="50" xfId="0" applyFont="1" applyFill="1" applyBorder="1" applyAlignment="1">
      <alignment vertical="center"/>
    </xf>
    <xf numFmtId="0" fontId="22" fillId="33" borderId="51" xfId="0" applyFont="1" applyFill="1" applyBorder="1" applyAlignment="1">
      <alignment vertical="center"/>
    </xf>
    <xf numFmtId="0" fontId="22" fillId="33" borderId="33" xfId="0" applyFont="1" applyFill="1" applyBorder="1" applyAlignment="1">
      <alignment vertical="center"/>
    </xf>
    <xf numFmtId="0" fontId="22" fillId="33" borderId="23" xfId="0" applyFont="1" applyFill="1" applyBorder="1" applyAlignment="1">
      <alignment vertical="center"/>
    </xf>
    <xf numFmtId="0" fontId="22" fillId="33" borderId="24" xfId="0" applyFont="1" applyFill="1" applyBorder="1" applyAlignment="1">
      <alignment vertical="center"/>
    </xf>
    <xf numFmtId="0" fontId="22" fillId="33" borderId="52" xfId="0" applyFont="1" applyFill="1" applyBorder="1" applyAlignment="1">
      <alignment vertical="center"/>
    </xf>
    <xf numFmtId="0" fontId="22" fillId="33" borderId="38" xfId="0" applyFont="1" applyFill="1" applyBorder="1" applyAlignment="1">
      <alignment vertical="center"/>
    </xf>
    <xf numFmtId="0" fontId="23" fillId="33" borderId="0" xfId="0" applyFont="1" applyFill="1" applyAlignment="1">
      <alignment vertical="center"/>
    </xf>
    <xf numFmtId="0" fontId="22" fillId="33" borderId="43" xfId="0" applyFont="1" applyFill="1" applyBorder="1" applyAlignment="1">
      <alignment vertical="center"/>
    </xf>
    <xf numFmtId="0" fontId="22" fillId="33" borderId="0" xfId="0" applyFont="1" applyFill="1" applyBorder="1" applyAlignment="1">
      <alignment horizontal="distributed" vertical="center"/>
    </xf>
    <xf numFmtId="0" fontId="22" fillId="33" borderId="0" xfId="0" applyFont="1" applyFill="1" applyAlignment="1">
      <alignment horizontal="distributed" vertical="center"/>
    </xf>
    <xf numFmtId="0" fontId="22" fillId="33" borderId="53" xfId="0" applyFont="1" applyFill="1" applyBorder="1" applyAlignment="1">
      <alignment vertical="center"/>
    </xf>
    <xf numFmtId="0" fontId="22" fillId="33" borderId="54" xfId="0" applyFont="1" applyFill="1" applyBorder="1" applyAlignment="1">
      <alignment vertical="center"/>
    </xf>
    <xf numFmtId="0" fontId="22" fillId="33" borderId="55" xfId="0" applyFont="1" applyFill="1" applyBorder="1" applyAlignment="1">
      <alignment vertical="center"/>
    </xf>
    <xf numFmtId="0" fontId="8" fillId="33" borderId="0" xfId="0" applyFont="1" applyFill="1" applyBorder="1" applyAlignment="1">
      <alignment vertical="center"/>
    </xf>
    <xf numFmtId="0" fontId="23" fillId="33" borderId="52" xfId="0" applyFont="1" applyFill="1" applyBorder="1" applyAlignment="1">
      <alignment horizontal="right" vertical="center"/>
    </xf>
    <xf numFmtId="196" fontId="15" fillId="32" borderId="39" xfId="0" applyNumberFormat="1" applyFont="1" applyFill="1" applyBorder="1" applyAlignment="1">
      <alignment horizontal="right" vertical="center"/>
    </xf>
    <xf numFmtId="196" fontId="15" fillId="32" borderId="16" xfId="0" applyNumberFormat="1" applyFont="1" applyFill="1" applyBorder="1" applyAlignment="1">
      <alignment horizontal="right" vertical="center"/>
    </xf>
    <xf numFmtId="176" fontId="15" fillId="32" borderId="17" xfId="0" applyNumberFormat="1" applyFont="1" applyFill="1" applyBorder="1" applyAlignment="1">
      <alignment vertical="center"/>
    </xf>
    <xf numFmtId="41" fontId="15" fillId="32" borderId="56" xfId="0" applyNumberFormat="1" applyFont="1" applyFill="1" applyBorder="1" applyAlignment="1">
      <alignment vertical="center"/>
    </xf>
    <xf numFmtId="176" fontId="15" fillId="32" borderId="36" xfId="0" applyNumberFormat="1" applyFont="1" applyFill="1" applyBorder="1" applyAlignment="1">
      <alignment vertical="center"/>
    </xf>
    <xf numFmtId="176" fontId="15" fillId="32" borderId="37" xfId="0" applyNumberFormat="1" applyFont="1" applyFill="1" applyBorder="1" applyAlignment="1">
      <alignment vertical="center"/>
    </xf>
    <xf numFmtId="185" fontId="15" fillId="32" borderId="0" xfId="0" applyNumberFormat="1" applyFont="1" applyFill="1" applyBorder="1" applyAlignment="1">
      <alignment horizontal="right" vertical="center"/>
    </xf>
    <xf numFmtId="0" fontId="15" fillId="0" borderId="0" xfId="0" applyFont="1" applyFill="1" applyAlignment="1">
      <alignment vertical="center" wrapText="1"/>
    </xf>
    <xf numFmtId="0" fontId="18" fillId="0" borderId="0" xfId="0" applyFont="1" applyFill="1" applyAlignment="1">
      <alignment horizontal="left" vertical="center"/>
    </xf>
    <xf numFmtId="0" fontId="22" fillId="33" borderId="22" xfId="0" applyFont="1" applyFill="1" applyBorder="1" applyAlignment="1">
      <alignment horizontal="center" vertical="center"/>
    </xf>
    <xf numFmtId="3" fontId="5" fillId="32" borderId="0" xfId="0" applyNumberFormat="1" applyFont="1" applyFill="1" applyBorder="1" applyAlignment="1">
      <alignment/>
    </xf>
    <xf numFmtId="0" fontId="15" fillId="32" borderId="57" xfId="0" applyFont="1" applyFill="1" applyBorder="1" applyAlignment="1">
      <alignment horizontal="center" vertical="center"/>
    </xf>
    <xf numFmtId="3" fontId="15" fillId="32" borderId="27" xfId="0" applyNumberFormat="1" applyFont="1" applyFill="1" applyBorder="1" applyAlignment="1">
      <alignment horizontal="distributed" vertical="center"/>
    </xf>
    <xf numFmtId="3" fontId="15" fillId="32" borderId="14" xfId="0" applyNumberFormat="1" applyFont="1" applyFill="1" applyBorder="1" applyAlignment="1">
      <alignment horizontal="distributed" vertical="center"/>
    </xf>
    <xf numFmtId="0" fontId="15" fillId="0" borderId="19" xfId="0" applyFont="1" applyFill="1" applyBorder="1" applyAlignment="1">
      <alignment horizontal="distributed" vertical="center"/>
    </xf>
    <xf numFmtId="0" fontId="15" fillId="0" borderId="0" xfId="0" applyFont="1" applyFill="1" applyAlignment="1">
      <alignment horizontal="distributed" vertical="center"/>
    </xf>
    <xf numFmtId="196" fontId="15" fillId="32" borderId="0" xfId="0" applyNumberFormat="1" applyFont="1" applyFill="1" applyBorder="1" applyAlignment="1">
      <alignment horizontal="distributed" vertical="center"/>
    </xf>
    <xf numFmtId="0" fontId="25" fillId="0" borderId="0" xfId="0" applyFont="1" applyAlignment="1">
      <alignment horizontal="distributed" vertical="center"/>
    </xf>
    <xf numFmtId="0" fontId="15" fillId="0" borderId="45" xfId="0" applyFont="1" applyFill="1" applyBorder="1" applyAlignment="1">
      <alignment horizontal="distributed" vertical="center" wrapText="1"/>
    </xf>
    <xf numFmtId="0" fontId="15" fillId="0" borderId="57" xfId="0" applyFont="1" applyFill="1" applyBorder="1" applyAlignment="1">
      <alignment horizontal="distributed" vertical="center" wrapText="1"/>
    </xf>
    <xf numFmtId="0" fontId="15" fillId="0" borderId="14" xfId="0" applyFont="1" applyFill="1" applyBorder="1" applyAlignment="1">
      <alignment horizontal="distributed" vertical="center" wrapText="1"/>
    </xf>
    <xf numFmtId="0" fontId="5" fillId="33" borderId="0" xfId="0" applyFont="1" applyFill="1" applyAlignment="1">
      <alignment horizontal="right" vertical="center"/>
    </xf>
    <xf numFmtId="0" fontId="0" fillId="0" borderId="0" xfId="0" applyFont="1" applyAlignment="1">
      <alignment/>
    </xf>
    <xf numFmtId="38" fontId="15" fillId="0" borderId="58" xfId="49" applyFont="1" applyFill="1" applyBorder="1" applyAlignment="1">
      <alignment vertical="center"/>
    </xf>
    <xf numFmtId="41" fontId="15" fillId="0" borderId="21" xfId="0" applyNumberFormat="1" applyFont="1" applyFill="1" applyBorder="1" applyAlignment="1">
      <alignment vertical="center"/>
    </xf>
    <xf numFmtId="38" fontId="5" fillId="32" borderId="0" xfId="49" applyFont="1" applyFill="1" applyAlignment="1">
      <alignment vertical="center"/>
    </xf>
    <xf numFmtId="38" fontId="15" fillId="32" borderId="0" xfId="49" applyFont="1" applyFill="1" applyBorder="1" applyAlignment="1">
      <alignment vertical="center"/>
    </xf>
    <xf numFmtId="38" fontId="15" fillId="32" borderId="0" xfId="49" applyFont="1" applyFill="1" applyAlignment="1">
      <alignment vertical="center"/>
    </xf>
    <xf numFmtId="38" fontId="15" fillId="32" borderId="53" xfId="49" applyFont="1" applyFill="1" applyBorder="1" applyAlignment="1">
      <alignment vertical="center"/>
    </xf>
    <xf numFmtId="38" fontId="15" fillId="0" borderId="58" xfId="49" applyFont="1" applyFill="1" applyBorder="1" applyAlignment="1">
      <alignment horizontal="left" vertical="center" wrapText="1"/>
    </xf>
    <xf numFmtId="38" fontId="15" fillId="0" borderId="59" xfId="49" applyFont="1" applyFill="1" applyBorder="1" applyAlignment="1">
      <alignment horizontal="left" vertical="center" wrapText="1"/>
    </xf>
    <xf numFmtId="38" fontId="15" fillId="0" borderId="26" xfId="49" applyFont="1" applyFill="1" applyBorder="1" applyAlignment="1">
      <alignment horizontal="left" vertical="center" wrapText="1"/>
    </xf>
    <xf numFmtId="38" fontId="15" fillId="0" borderId="0" xfId="49" applyFont="1" applyFill="1" applyAlignment="1">
      <alignment vertical="center"/>
    </xf>
    <xf numFmtId="38" fontId="15" fillId="0" borderId="37" xfId="49" applyFont="1" applyFill="1" applyBorder="1" applyAlignment="1">
      <alignment vertical="center" wrapText="1"/>
    </xf>
    <xf numFmtId="38" fontId="15" fillId="0" borderId="58" xfId="49" applyFont="1" applyFill="1" applyBorder="1" applyAlignment="1">
      <alignment horizontal="left" vertical="center"/>
    </xf>
    <xf numFmtId="38" fontId="15" fillId="0" borderId="58" xfId="49" applyFont="1" applyFill="1" applyBorder="1" applyAlignment="1">
      <alignment horizontal="left" vertical="center" shrinkToFit="1"/>
    </xf>
    <xf numFmtId="38" fontId="15" fillId="0" borderId="26" xfId="49" applyFont="1" applyFill="1" applyBorder="1" applyAlignment="1">
      <alignment horizontal="left" vertical="center" shrinkToFit="1"/>
    </xf>
    <xf numFmtId="38" fontId="15" fillId="0" borderId="26" xfId="49" applyFont="1" applyFill="1" applyBorder="1" applyAlignment="1">
      <alignment vertical="center" wrapText="1"/>
    </xf>
    <xf numFmtId="38" fontId="15" fillId="0" borderId="60" xfId="49" applyFont="1" applyFill="1" applyBorder="1" applyAlignment="1">
      <alignment vertical="center"/>
    </xf>
    <xf numFmtId="38" fontId="15" fillId="0" borderId="26" xfId="49" applyFont="1" applyFill="1" applyBorder="1" applyAlignment="1">
      <alignment vertical="center" shrinkToFit="1"/>
    </xf>
    <xf numFmtId="38" fontId="15" fillId="0" borderId="30" xfId="49" applyFont="1" applyFill="1" applyBorder="1" applyAlignment="1">
      <alignment vertical="center" shrinkToFit="1"/>
    </xf>
    <xf numFmtId="38" fontId="15" fillId="0" borderId="30" xfId="49" applyFont="1" applyFill="1" applyBorder="1" applyAlignment="1">
      <alignment horizontal="left" vertical="center" shrinkToFit="1"/>
    </xf>
    <xf numFmtId="38" fontId="15" fillId="0" borderId="56" xfId="49" applyFont="1" applyFill="1" applyBorder="1" applyAlignment="1">
      <alignment horizontal="left" vertical="center" shrinkToFit="1"/>
    </xf>
    <xf numFmtId="38" fontId="15" fillId="0" borderId="61" xfId="49" applyFont="1" applyFill="1" applyBorder="1" applyAlignment="1">
      <alignment horizontal="left" vertical="center" shrinkToFit="1"/>
    </xf>
    <xf numFmtId="38" fontId="15" fillId="0" borderId="56" xfId="49" applyFont="1" applyFill="1" applyBorder="1" applyAlignment="1">
      <alignment vertical="center" wrapText="1"/>
    </xf>
    <xf numFmtId="38" fontId="15" fillId="0" borderId="62" xfId="49" applyFont="1" applyFill="1" applyBorder="1" applyAlignment="1">
      <alignment vertical="center" wrapText="1"/>
    </xf>
    <xf numFmtId="38" fontId="15" fillId="0" borderId="40" xfId="49" applyFont="1" applyFill="1" applyBorder="1" applyAlignment="1">
      <alignment horizontal="left" vertical="center"/>
    </xf>
    <xf numFmtId="38" fontId="15" fillId="0" borderId="63" xfId="49" applyFont="1" applyFill="1" applyBorder="1" applyAlignment="1">
      <alignment horizontal="left" vertical="center" shrinkToFit="1"/>
    </xf>
    <xf numFmtId="38" fontId="15" fillId="0" borderId="25" xfId="49" applyFont="1" applyFill="1" applyBorder="1" applyAlignment="1">
      <alignment horizontal="left" vertical="center" shrinkToFit="1"/>
    </xf>
    <xf numFmtId="38" fontId="15" fillId="0" borderId="40" xfId="49" applyFont="1" applyFill="1" applyBorder="1" applyAlignment="1">
      <alignment vertical="center"/>
    </xf>
    <xf numFmtId="38" fontId="15" fillId="0" borderId="64" xfId="49" applyFont="1" applyFill="1" applyBorder="1" applyAlignment="1">
      <alignment horizontal="left" vertical="center"/>
    </xf>
    <xf numFmtId="38" fontId="15" fillId="0" borderId="61" xfId="49" applyFont="1" applyFill="1" applyBorder="1" applyAlignment="1">
      <alignment horizontal="left" vertical="center"/>
    </xf>
    <xf numFmtId="38" fontId="15" fillId="0" borderId="56" xfId="49" applyFont="1" applyFill="1" applyBorder="1" applyAlignment="1">
      <alignment horizontal="left" vertical="center"/>
    </xf>
    <xf numFmtId="38" fontId="15" fillId="0" borderId="41" xfId="49" applyFont="1" applyFill="1" applyBorder="1" applyAlignment="1">
      <alignment vertical="center"/>
    </xf>
    <xf numFmtId="38" fontId="15" fillId="0" borderId="0" xfId="49" applyFont="1" applyFill="1" applyBorder="1" applyAlignment="1">
      <alignment horizontal="right" vertical="center"/>
    </xf>
    <xf numFmtId="38" fontId="5" fillId="0" borderId="0" xfId="49" applyFont="1" applyFill="1" applyAlignment="1">
      <alignment vertical="center"/>
    </xf>
    <xf numFmtId="38" fontId="15" fillId="0" borderId="60" xfId="49" applyFont="1" applyFill="1" applyBorder="1" applyAlignment="1">
      <alignment horizontal="left" vertical="center" wrapText="1"/>
    </xf>
    <xf numFmtId="38" fontId="15" fillId="0" borderId="62" xfId="49" applyFont="1" applyFill="1" applyBorder="1" applyAlignment="1">
      <alignment horizontal="left" vertical="center" wrapText="1"/>
    </xf>
    <xf numFmtId="38" fontId="15" fillId="0" borderId="36" xfId="49" applyFont="1" applyFill="1" applyBorder="1" applyAlignment="1">
      <alignment horizontal="center" vertical="center" shrinkToFit="1"/>
    </xf>
    <xf numFmtId="38" fontId="15" fillId="0" borderId="59" xfId="49" applyFont="1" applyFill="1" applyBorder="1" applyAlignment="1">
      <alignment vertical="center" shrinkToFit="1"/>
    </xf>
    <xf numFmtId="38" fontId="15" fillId="0" borderId="49" xfId="49" applyFont="1" applyFill="1" applyBorder="1" applyAlignment="1">
      <alignment vertical="center" shrinkToFit="1"/>
    </xf>
    <xf numFmtId="38" fontId="15" fillId="0" borderId="64" xfId="49" applyFont="1" applyFill="1" applyBorder="1" applyAlignment="1">
      <alignment vertical="center" shrinkToFit="1"/>
    </xf>
    <xf numFmtId="38" fontId="5" fillId="0" borderId="54" xfId="49" applyFont="1" applyFill="1" applyBorder="1" applyAlignment="1">
      <alignment vertical="center"/>
    </xf>
    <xf numFmtId="38" fontId="15" fillId="0" borderId="29" xfId="49" applyFont="1" applyFill="1" applyBorder="1" applyAlignment="1">
      <alignment vertical="center" shrinkToFit="1"/>
    </xf>
    <xf numFmtId="38" fontId="15" fillId="0" borderId="25" xfId="49" applyFont="1" applyFill="1" applyBorder="1" applyAlignment="1">
      <alignment vertical="center"/>
    </xf>
    <xf numFmtId="38" fontId="15" fillId="0" borderId="53" xfId="49" applyFont="1" applyFill="1" applyBorder="1" applyAlignment="1">
      <alignment vertical="center"/>
    </xf>
    <xf numFmtId="38" fontId="15" fillId="0" borderId="65" xfId="49" applyFont="1" applyFill="1" applyBorder="1" applyAlignment="1">
      <alignment vertical="center" wrapText="1"/>
    </xf>
    <xf numFmtId="38" fontId="15" fillId="0" borderId="60" xfId="49" applyFont="1" applyFill="1" applyBorder="1" applyAlignment="1">
      <alignment horizontal="left" vertical="center"/>
    </xf>
    <xf numFmtId="38" fontId="5" fillId="32" borderId="0" xfId="0" applyNumberFormat="1" applyFont="1" applyFill="1" applyBorder="1" applyAlignment="1">
      <alignment vertical="center"/>
    </xf>
    <xf numFmtId="41" fontId="15" fillId="32" borderId="0" xfId="0" applyNumberFormat="1" applyFont="1" applyFill="1" applyAlignment="1">
      <alignment vertical="center"/>
    </xf>
    <xf numFmtId="196" fontId="15" fillId="32" borderId="0" xfId="0" applyNumberFormat="1" applyFont="1" applyFill="1" applyAlignment="1">
      <alignment vertical="center"/>
    </xf>
    <xf numFmtId="38" fontId="15" fillId="0" borderId="59" xfId="49" applyFont="1" applyFill="1" applyBorder="1" applyAlignment="1">
      <alignment vertical="center" wrapText="1"/>
    </xf>
    <xf numFmtId="38" fontId="15" fillId="0" borderId="58" xfId="49" applyFont="1" applyFill="1" applyBorder="1" applyAlignment="1">
      <alignment vertical="center" wrapText="1"/>
    </xf>
    <xf numFmtId="38" fontId="15" fillId="0" borderId="31" xfId="49" applyFont="1" applyFill="1" applyBorder="1" applyAlignment="1">
      <alignment horizontal="center" vertical="center" shrinkToFit="1"/>
    </xf>
    <xf numFmtId="0" fontId="15" fillId="0" borderId="46"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distributed" vertical="center"/>
    </xf>
    <xf numFmtId="41" fontId="15" fillId="0" borderId="0" xfId="0" applyNumberFormat="1" applyFont="1" applyFill="1" applyBorder="1" applyAlignment="1">
      <alignment vertical="center"/>
    </xf>
    <xf numFmtId="0" fontId="15" fillId="0" borderId="66" xfId="0" applyFont="1" applyFill="1" applyBorder="1" applyAlignment="1">
      <alignment horizontal="distributed" vertical="center"/>
    </xf>
    <xf numFmtId="0" fontId="15" fillId="0" borderId="67" xfId="0" applyFont="1" applyFill="1" applyBorder="1" applyAlignment="1">
      <alignment horizontal="distributed" vertical="center"/>
    </xf>
    <xf numFmtId="0" fontId="15" fillId="0" borderId="45" xfId="0" applyFont="1" applyFill="1" applyBorder="1" applyAlignment="1">
      <alignment horizontal="distributed" vertical="center"/>
    </xf>
    <xf numFmtId="38" fontId="15" fillId="0" borderId="64" xfId="49" applyFont="1" applyFill="1" applyBorder="1" applyAlignment="1">
      <alignment vertical="center" wrapText="1"/>
    </xf>
    <xf numFmtId="38" fontId="15" fillId="0" borderId="60" xfId="49" applyFont="1" applyFill="1" applyBorder="1" applyAlignment="1">
      <alignment vertical="center" wrapText="1"/>
    </xf>
    <xf numFmtId="38" fontId="15" fillId="0" borderId="68" xfId="49" applyFont="1" applyFill="1" applyBorder="1" applyAlignment="1">
      <alignment vertical="center" wrapText="1"/>
    </xf>
    <xf numFmtId="38" fontId="15" fillId="0" borderId="49" xfId="49" applyFont="1" applyFill="1" applyBorder="1" applyAlignment="1">
      <alignment vertical="center" wrapText="1"/>
    </xf>
    <xf numFmtId="38" fontId="15" fillId="0" borderId="59" xfId="49" applyFont="1" applyFill="1" applyBorder="1" applyAlignment="1">
      <alignment vertical="center"/>
    </xf>
    <xf numFmtId="38" fontId="15" fillId="0" borderId="61" xfId="49" applyFont="1" applyFill="1" applyBorder="1" applyAlignment="1">
      <alignment vertical="center"/>
    </xf>
    <xf numFmtId="38" fontId="15" fillId="0" borderId="56" xfId="49" applyFont="1" applyFill="1" applyBorder="1" applyAlignment="1">
      <alignment vertical="center"/>
    </xf>
    <xf numFmtId="38" fontId="15" fillId="0" borderId="59" xfId="49" applyFont="1" applyFill="1" applyBorder="1" applyAlignment="1">
      <alignment horizontal="right" vertical="center"/>
    </xf>
    <xf numFmtId="38" fontId="15" fillId="0" borderId="64" xfId="49" applyFont="1" applyFill="1" applyBorder="1" applyAlignment="1">
      <alignment vertical="center"/>
    </xf>
    <xf numFmtId="0" fontId="15" fillId="0" borderId="37" xfId="0" applyFont="1" applyFill="1" applyBorder="1" applyAlignment="1">
      <alignment horizontal="center" vertical="center"/>
    </xf>
    <xf numFmtId="0" fontId="15" fillId="0" borderId="46" xfId="0" applyFont="1" applyFill="1" applyBorder="1" applyAlignment="1">
      <alignment vertical="center"/>
    </xf>
    <xf numFmtId="0" fontId="15" fillId="0" borderId="48" xfId="0" applyFont="1" applyFill="1" applyBorder="1" applyAlignment="1">
      <alignment vertical="center"/>
    </xf>
    <xf numFmtId="0" fontId="15" fillId="0" borderId="45" xfId="0" applyFont="1" applyFill="1" applyBorder="1" applyAlignment="1">
      <alignment vertical="center"/>
    </xf>
    <xf numFmtId="0" fontId="15" fillId="0" borderId="27" xfId="0" applyFont="1" applyFill="1" applyBorder="1" applyAlignment="1">
      <alignment horizontal="distributed" vertical="center"/>
    </xf>
    <xf numFmtId="0" fontId="15" fillId="0" borderId="15" xfId="0" applyFont="1" applyFill="1" applyBorder="1" applyAlignment="1">
      <alignment horizontal="center" vertical="center" shrinkToFit="1"/>
    </xf>
    <xf numFmtId="0" fontId="15" fillId="0" borderId="22" xfId="0" applyFont="1" applyFill="1" applyBorder="1" applyAlignment="1">
      <alignment horizontal="distributed" vertical="center"/>
    </xf>
    <xf numFmtId="0" fontId="16" fillId="0" borderId="0" xfId="0" applyFont="1" applyFill="1" applyAlignment="1">
      <alignment horizontal="distributed" vertical="center"/>
    </xf>
    <xf numFmtId="0" fontId="15" fillId="0" borderId="54" xfId="0" applyFont="1" applyFill="1" applyBorder="1" applyAlignment="1">
      <alignment horizontal="distributed" vertical="center"/>
    </xf>
    <xf numFmtId="41" fontId="15" fillId="0" borderId="43" xfId="0" applyNumberFormat="1" applyFont="1" applyFill="1" applyBorder="1" applyAlignment="1">
      <alignment vertical="center"/>
    </xf>
    <xf numFmtId="41" fontId="15" fillId="0" borderId="43" xfId="0" applyNumberFormat="1" applyFont="1" applyFill="1" applyBorder="1" applyAlignment="1">
      <alignment vertical="center"/>
    </xf>
    <xf numFmtId="0" fontId="16" fillId="0" borderId="54" xfId="0" applyFont="1" applyFill="1" applyBorder="1" applyAlignment="1">
      <alignment horizontal="distributed" vertical="center"/>
    </xf>
    <xf numFmtId="0" fontId="16" fillId="0" borderId="0" xfId="0" applyFont="1" applyFill="1" applyBorder="1" applyAlignment="1">
      <alignment horizontal="distributed" vertical="center"/>
    </xf>
    <xf numFmtId="41" fontId="16" fillId="0" borderId="0" xfId="0" applyNumberFormat="1" applyFont="1" applyFill="1" applyBorder="1" applyAlignment="1">
      <alignment vertical="center"/>
    </xf>
    <xf numFmtId="0" fontId="15" fillId="0" borderId="14" xfId="0" applyFont="1" applyFill="1" applyBorder="1" applyAlignment="1">
      <alignment horizontal="distributed" vertical="center"/>
    </xf>
    <xf numFmtId="0" fontId="15" fillId="0" borderId="44"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5" fillId="0" borderId="50" xfId="0" applyFont="1" applyFill="1" applyBorder="1" applyAlignment="1">
      <alignment horizontal="distributed" vertical="center"/>
    </xf>
    <xf numFmtId="0" fontId="15" fillId="0" borderId="55" xfId="0" applyFont="1" applyFill="1" applyBorder="1" applyAlignment="1">
      <alignment horizontal="distributed" vertical="center"/>
    </xf>
    <xf numFmtId="0" fontId="15" fillId="0" borderId="15" xfId="0" applyFont="1" applyFill="1" applyBorder="1" applyAlignment="1">
      <alignment horizontal="distributed" vertical="center" wrapText="1"/>
    </xf>
    <xf numFmtId="0" fontId="15" fillId="0" borderId="0" xfId="0" applyFont="1" applyFill="1" applyBorder="1" applyAlignment="1">
      <alignment vertical="center"/>
    </xf>
    <xf numFmtId="41" fontId="15" fillId="0" borderId="20" xfId="0" applyNumberFormat="1" applyFont="1" applyFill="1" applyBorder="1" applyAlignment="1">
      <alignment vertical="center"/>
    </xf>
    <xf numFmtId="41" fontId="15" fillId="0" borderId="38" xfId="0" applyNumberFormat="1" applyFont="1" applyFill="1" applyBorder="1" applyAlignment="1">
      <alignment horizontal="right" vertical="center"/>
    </xf>
    <xf numFmtId="0" fontId="15" fillId="0" borderId="0" xfId="0" applyFont="1" applyFill="1" applyAlignment="1">
      <alignment wrapText="1"/>
    </xf>
    <xf numFmtId="0" fontId="15" fillId="0" borderId="48" xfId="0" applyFont="1" applyFill="1" applyBorder="1" applyAlignment="1">
      <alignment horizontal="right" vertical="center"/>
    </xf>
    <xf numFmtId="0" fontId="15" fillId="0" borderId="45" xfId="0" applyFont="1" applyFill="1" applyBorder="1" applyAlignment="1">
      <alignment horizontal="right" vertical="center"/>
    </xf>
    <xf numFmtId="0" fontId="15" fillId="0" borderId="69" xfId="0" applyFont="1" applyFill="1" applyBorder="1" applyAlignment="1">
      <alignment horizontal="center" vertical="center"/>
    </xf>
    <xf numFmtId="0" fontId="15" fillId="0" borderId="41" xfId="0" applyFont="1" applyFill="1" applyBorder="1" applyAlignment="1">
      <alignment horizontal="center" vertical="center"/>
    </xf>
    <xf numFmtId="41" fontId="15" fillId="0" borderId="54" xfId="0" applyNumberFormat="1" applyFont="1" applyFill="1" applyBorder="1" applyAlignment="1">
      <alignment vertical="center"/>
    </xf>
    <xf numFmtId="184" fontId="15" fillId="0" borderId="54" xfId="0" applyNumberFormat="1" applyFont="1" applyFill="1" applyBorder="1" applyAlignment="1">
      <alignment vertical="center"/>
    </xf>
    <xf numFmtId="0" fontId="15" fillId="0" borderId="0" xfId="0" applyFont="1" applyFill="1" applyBorder="1" applyAlignment="1">
      <alignment horizontal="center" vertical="center" textRotation="255"/>
    </xf>
    <xf numFmtId="0" fontId="15" fillId="0" borderId="24" xfId="0" applyFont="1" applyFill="1" applyBorder="1" applyAlignment="1">
      <alignment horizontal="distributed" vertical="center"/>
    </xf>
    <xf numFmtId="0" fontId="5" fillId="0" borderId="0" xfId="0" applyFont="1" applyFill="1" applyBorder="1" applyAlignment="1">
      <alignment/>
    </xf>
    <xf numFmtId="0" fontId="5" fillId="0" borderId="0" xfId="0" applyFont="1" applyFill="1" applyBorder="1" applyAlignment="1">
      <alignment horizontal="distributed" vertical="center"/>
    </xf>
    <xf numFmtId="41" fontId="5"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14" fillId="0" borderId="0" xfId="0" applyFont="1" applyFill="1" applyAlignment="1">
      <alignment vertical="center"/>
    </xf>
    <xf numFmtId="0" fontId="15" fillId="0" borderId="13" xfId="0" applyFont="1" applyFill="1" applyBorder="1" applyAlignment="1">
      <alignment horizontal="distributed" vertical="center"/>
    </xf>
    <xf numFmtId="0" fontId="15" fillId="0" borderId="38" xfId="0" applyFont="1" applyFill="1" applyBorder="1" applyAlignment="1">
      <alignment horizontal="distributed" vertical="center"/>
    </xf>
    <xf numFmtId="0" fontId="15" fillId="0" borderId="70" xfId="0" applyFont="1" applyFill="1" applyBorder="1" applyAlignment="1">
      <alignment horizontal="distributed" vertical="center"/>
    </xf>
    <xf numFmtId="0" fontId="15" fillId="0" borderId="0" xfId="0" applyFont="1" applyFill="1" applyBorder="1" applyAlignment="1">
      <alignment horizontal="left" vertical="center"/>
    </xf>
    <xf numFmtId="0" fontId="21" fillId="0" borderId="0" xfId="0" applyFont="1" applyFill="1" applyBorder="1" applyAlignment="1">
      <alignment horizontal="left" vertical="center"/>
    </xf>
    <xf numFmtId="38" fontId="15" fillId="34" borderId="0" xfId="49" applyFont="1" applyFill="1" applyAlignment="1">
      <alignment vertical="center"/>
    </xf>
    <xf numFmtId="38" fontId="5" fillId="34" borderId="0" xfId="49" applyFont="1" applyFill="1" applyAlignment="1">
      <alignment vertical="center"/>
    </xf>
    <xf numFmtId="38" fontId="5" fillId="34" borderId="54" xfId="49" applyFont="1" applyFill="1" applyBorder="1" applyAlignment="1">
      <alignment vertical="center"/>
    </xf>
    <xf numFmtId="41" fontId="15" fillId="0" borderId="35" xfId="0" applyNumberFormat="1" applyFont="1" applyFill="1" applyBorder="1" applyAlignment="1">
      <alignment vertical="center"/>
    </xf>
    <xf numFmtId="41" fontId="15" fillId="0" borderId="26" xfId="0" applyNumberFormat="1" applyFont="1" applyFill="1" applyBorder="1" applyAlignment="1">
      <alignment horizontal="right" vertical="center"/>
    </xf>
    <xf numFmtId="0" fontId="15" fillId="0" borderId="71" xfId="0" applyFont="1" applyFill="1" applyBorder="1" applyAlignment="1">
      <alignment horizontal="distributed" vertical="center"/>
    </xf>
    <xf numFmtId="38" fontId="15" fillId="0" borderId="26" xfId="49" applyFont="1" applyFill="1" applyBorder="1" applyAlignment="1">
      <alignment vertical="center"/>
    </xf>
    <xf numFmtId="0" fontId="15" fillId="32" borderId="32" xfId="0" applyFont="1" applyFill="1" applyBorder="1" applyAlignment="1">
      <alignment horizontal="center" vertical="center"/>
    </xf>
    <xf numFmtId="41" fontId="15" fillId="0" borderId="36" xfId="0" applyNumberFormat="1" applyFont="1" applyFill="1" applyBorder="1" applyAlignment="1">
      <alignment vertical="center"/>
    </xf>
    <xf numFmtId="41" fontId="15" fillId="0" borderId="41" xfId="0" applyNumberFormat="1" applyFont="1" applyFill="1" applyBorder="1" applyAlignment="1">
      <alignment horizontal="right" vertical="center"/>
    </xf>
    <xf numFmtId="0" fontId="15" fillId="0" borderId="57" xfId="0" applyFont="1" applyFill="1" applyBorder="1" applyAlignment="1">
      <alignment horizontal="distributed" vertical="center"/>
    </xf>
    <xf numFmtId="41" fontId="15" fillId="0" borderId="39" xfId="0" applyNumberFormat="1" applyFont="1" applyFill="1" applyBorder="1" applyAlignment="1">
      <alignment vertical="center"/>
    </xf>
    <xf numFmtId="3" fontId="15" fillId="32" borderId="39" xfId="0" applyNumberFormat="1" applyFont="1" applyFill="1" applyBorder="1" applyAlignment="1">
      <alignment horizontal="right" vertical="center"/>
    </xf>
    <xf numFmtId="3" fontId="15" fillId="32" borderId="36" xfId="0" applyNumberFormat="1" applyFont="1" applyFill="1" applyBorder="1" applyAlignment="1">
      <alignment horizontal="right" vertical="center"/>
    </xf>
    <xf numFmtId="0" fontId="15" fillId="32" borderId="36" xfId="0" applyFont="1" applyFill="1" applyBorder="1" applyAlignment="1">
      <alignment horizontal="right" vertical="center"/>
    </xf>
    <xf numFmtId="41" fontId="15" fillId="32" borderId="26" xfId="0" applyNumberFormat="1" applyFont="1" applyFill="1" applyBorder="1" applyAlignment="1">
      <alignment vertical="center"/>
    </xf>
    <xf numFmtId="0" fontId="15" fillId="32" borderId="37" xfId="0" applyFont="1" applyFill="1" applyBorder="1" applyAlignment="1">
      <alignment horizontal="center" vertical="center"/>
    </xf>
    <xf numFmtId="41" fontId="15" fillId="32" borderId="36" xfId="0" applyNumberFormat="1" applyFont="1" applyFill="1" applyBorder="1" applyAlignment="1">
      <alignment horizontal="right" vertical="center"/>
    </xf>
    <xf numFmtId="41" fontId="15" fillId="32" borderId="26" xfId="0" applyNumberFormat="1" applyFont="1" applyFill="1" applyBorder="1" applyAlignment="1">
      <alignment horizontal="right" vertical="center"/>
    </xf>
    <xf numFmtId="196" fontId="15" fillId="0" borderId="39" xfId="0" applyNumberFormat="1" applyFont="1" applyFill="1" applyBorder="1" applyAlignment="1">
      <alignment horizontal="right" vertical="center"/>
    </xf>
    <xf numFmtId="41" fontId="15" fillId="0" borderId="36" xfId="0" applyNumberFormat="1" applyFont="1" applyFill="1" applyBorder="1" applyAlignment="1">
      <alignment horizontal="right" vertical="center"/>
    </xf>
    <xf numFmtId="196" fontId="15" fillId="0" borderId="71" xfId="0" applyNumberFormat="1" applyFont="1" applyFill="1" applyBorder="1" applyAlignment="1">
      <alignment horizontal="right" vertical="center"/>
    </xf>
    <xf numFmtId="41" fontId="15" fillId="0" borderId="11" xfId="0" applyNumberFormat="1" applyFont="1" applyFill="1" applyBorder="1" applyAlignment="1">
      <alignment horizontal="right" vertical="center"/>
    </xf>
    <xf numFmtId="41" fontId="15" fillId="0" borderId="12" xfId="0" applyNumberFormat="1" applyFont="1" applyFill="1" applyBorder="1" applyAlignment="1">
      <alignment horizontal="right" vertical="center"/>
    </xf>
    <xf numFmtId="196" fontId="15" fillId="32" borderId="11" xfId="0" applyNumberFormat="1" applyFont="1" applyFill="1" applyBorder="1" applyAlignment="1">
      <alignment horizontal="right" vertical="center"/>
    </xf>
    <xf numFmtId="176" fontId="15" fillId="32" borderId="11" xfId="0" applyNumberFormat="1" applyFont="1" applyFill="1" applyBorder="1" applyAlignment="1">
      <alignment vertical="center"/>
    </xf>
    <xf numFmtId="3" fontId="15" fillId="32" borderId="36" xfId="0" applyNumberFormat="1" applyFont="1" applyFill="1" applyBorder="1" applyAlignment="1">
      <alignment vertical="center"/>
    </xf>
    <xf numFmtId="0" fontId="15" fillId="32" borderId="37" xfId="0" applyFont="1" applyFill="1" applyBorder="1" applyAlignment="1">
      <alignment vertical="center"/>
    </xf>
    <xf numFmtId="38" fontId="15" fillId="32" borderId="36" xfId="49" applyFont="1" applyFill="1" applyBorder="1" applyAlignment="1">
      <alignment vertical="center"/>
    </xf>
    <xf numFmtId="38" fontId="15" fillId="0" borderId="37" xfId="49" applyFont="1" applyFill="1" applyBorder="1" applyAlignment="1">
      <alignment vertical="center"/>
    </xf>
    <xf numFmtId="41" fontId="15" fillId="0" borderId="72" xfId="0" applyNumberFormat="1" applyFont="1" applyFill="1" applyBorder="1" applyAlignment="1">
      <alignment vertical="center"/>
    </xf>
    <xf numFmtId="38" fontId="15" fillId="0" borderId="73" xfId="49" applyFont="1" applyFill="1" applyBorder="1" applyAlignment="1">
      <alignment vertical="center"/>
    </xf>
    <xf numFmtId="38" fontId="15" fillId="0" borderId="35" xfId="49" applyFont="1" applyFill="1" applyBorder="1" applyAlignment="1">
      <alignment vertical="center"/>
    </xf>
    <xf numFmtId="38" fontId="15" fillId="0" borderId="74" xfId="49" applyFont="1" applyFill="1" applyBorder="1" applyAlignment="1">
      <alignment vertical="center"/>
    </xf>
    <xf numFmtId="38" fontId="15" fillId="0" borderId="75" xfId="49" applyFont="1" applyFill="1" applyBorder="1" applyAlignment="1">
      <alignment vertical="center"/>
    </xf>
    <xf numFmtId="38" fontId="15" fillId="0" borderId="35" xfId="49" applyFont="1" applyFill="1" applyBorder="1" applyAlignment="1">
      <alignment horizontal="right" vertical="center"/>
    </xf>
    <xf numFmtId="38" fontId="15" fillId="0" borderId="58" xfId="49" applyFont="1" applyFill="1" applyBorder="1" applyAlignment="1">
      <alignment horizontal="right" vertical="center"/>
    </xf>
    <xf numFmtId="38" fontId="15" fillId="0" borderId="68" xfId="49" applyFont="1" applyFill="1" applyBorder="1" applyAlignment="1">
      <alignment vertical="center"/>
    </xf>
    <xf numFmtId="38" fontId="15" fillId="0" borderId="76" xfId="49" applyFont="1" applyFill="1" applyBorder="1" applyAlignment="1">
      <alignment vertical="center"/>
    </xf>
    <xf numFmtId="38" fontId="5" fillId="0" borderId="41" xfId="49" applyFont="1" applyFill="1" applyBorder="1" applyAlignment="1">
      <alignment vertical="center"/>
    </xf>
    <xf numFmtId="38" fontId="15" fillId="34" borderId="68" xfId="49" applyFont="1" applyFill="1" applyBorder="1" applyAlignment="1">
      <alignment vertical="center"/>
    </xf>
    <xf numFmtId="41" fontId="15" fillId="0" borderId="64" xfId="49" applyNumberFormat="1" applyFont="1" applyFill="1" applyBorder="1" applyAlignment="1" quotePrefix="1">
      <alignment vertical="center"/>
    </xf>
    <xf numFmtId="184" fontId="15" fillId="0" borderId="61" xfId="0" applyNumberFormat="1" applyFont="1" applyFill="1" applyBorder="1" applyAlignment="1" quotePrefix="1">
      <alignment vertical="center"/>
    </xf>
    <xf numFmtId="41" fontId="15" fillId="0" borderId="77" xfId="49" applyNumberFormat="1" applyFont="1" applyFill="1" applyBorder="1" applyAlignment="1">
      <alignment vertical="center"/>
    </xf>
    <xf numFmtId="184" fontId="15" fillId="0" borderId="59" xfId="0" applyNumberFormat="1" applyFont="1" applyFill="1" applyBorder="1" applyAlignment="1">
      <alignment vertical="center"/>
    </xf>
    <xf numFmtId="184" fontId="15" fillId="0" borderId="26" xfId="0" applyNumberFormat="1" applyFont="1" applyFill="1" applyBorder="1" applyAlignment="1">
      <alignment vertical="center"/>
    </xf>
    <xf numFmtId="41" fontId="15" fillId="0" borderId="69" xfId="49" applyNumberFormat="1" applyFont="1" applyFill="1" applyBorder="1" applyAlignment="1">
      <alignment vertical="center"/>
    </xf>
    <xf numFmtId="184" fontId="15" fillId="0" borderId="74" xfId="0" applyNumberFormat="1" applyFont="1" applyFill="1" applyBorder="1" applyAlignment="1">
      <alignment vertical="center"/>
    </xf>
    <xf numFmtId="41" fontId="15" fillId="0" borderId="41" xfId="0" applyNumberFormat="1" applyFont="1" applyFill="1" applyBorder="1" applyAlignment="1">
      <alignment vertical="center"/>
    </xf>
    <xf numFmtId="184" fontId="15" fillId="0" borderId="65" xfId="0" applyNumberFormat="1" applyFont="1" applyFill="1" applyBorder="1" applyAlignment="1">
      <alignment vertical="center"/>
    </xf>
    <xf numFmtId="41" fontId="15" fillId="0" borderId="10" xfId="0" applyNumberFormat="1" applyFont="1" applyFill="1" applyBorder="1" applyAlignment="1">
      <alignment vertical="center"/>
    </xf>
    <xf numFmtId="41" fontId="15" fillId="0" borderId="66" xfId="0" applyNumberFormat="1" applyFont="1" applyFill="1" applyBorder="1" applyAlignment="1">
      <alignment vertical="center"/>
    </xf>
    <xf numFmtId="41" fontId="15" fillId="0" borderId="40" xfId="0" applyNumberFormat="1" applyFont="1" applyFill="1" applyBorder="1" applyAlignment="1">
      <alignment vertical="center"/>
    </xf>
    <xf numFmtId="41" fontId="15" fillId="0" borderId="37" xfId="0" applyNumberFormat="1" applyFont="1" applyFill="1" applyBorder="1" applyAlignment="1">
      <alignment vertical="center"/>
    </xf>
    <xf numFmtId="41" fontId="15" fillId="0" borderId="12" xfId="0" applyNumberFormat="1" applyFont="1" applyFill="1" applyBorder="1" applyAlignment="1">
      <alignment vertical="center"/>
    </xf>
    <xf numFmtId="41" fontId="15" fillId="0" borderId="71" xfId="0" applyNumberFormat="1" applyFont="1" applyFill="1" applyBorder="1" applyAlignment="1">
      <alignment vertical="center"/>
    </xf>
    <xf numFmtId="184" fontId="15" fillId="0" borderId="56" xfId="0" applyNumberFormat="1" applyFont="1" applyFill="1" applyBorder="1" applyAlignment="1" quotePrefix="1">
      <alignment vertical="center"/>
    </xf>
    <xf numFmtId="198" fontId="15" fillId="0" borderId="40" xfId="0" applyNumberFormat="1" applyFont="1" applyFill="1" applyBorder="1" applyAlignment="1">
      <alignment vertical="center"/>
    </xf>
    <xf numFmtId="198" fontId="15" fillId="0" borderId="78" xfId="0" applyNumberFormat="1" applyFont="1" applyFill="1" applyBorder="1" applyAlignment="1">
      <alignment vertical="center"/>
    </xf>
    <xf numFmtId="198" fontId="15" fillId="0" borderId="58" xfId="0" applyNumberFormat="1" applyFont="1" applyFill="1" applyBorder="1" applyAlignment="1">
      <alignment vertical="center"/>
    </xf>
    <xf numFmtId="198" fontId="15" fillId="0" borderId="77" xfId="0" applyNumberFormat="1" applyFont="1" applyFill="1" applyBorder="1" applyAlignment="1">
      <alignment vertical="center"/>
    </xf>
    <xf numFmtId="198" fontId="15" fillId="0" borderId="41" xfId="0" applyNumberFormat="1" applyFont="1" applyFill="1" applyBorder="1" applyAlignment="1">
      <alignment vertical="center"/>
    </xf>
    <xf numFmtId="41" fontId="15" fillId="0" borderId="11" xfId="0" applyNumberFormat="1" applyFont="1" applyFill="1" applyBorder="1" applyAlignment="1">
      <alignment vertical="center"/>
    </xf>
    <xf numFmtId="41" fontId="15" fillId="0" borderId="42" xfId="0" applyNumberFormat="1" applyFont="1" applyFill="1" applyBorder="1" applyAlignment="1">
      <alignment vertical="center"/>
    </xf>
    <xf numFmtId="41" fontId="15" fillId="0" borderId="74" xfId="0" applyNumberFormat="1" applyFont="1" applyFill="1" applyBorder="1" applyAlignment="1">
      <alignment vertical="center"/>
    </xf>
    <xf numFmtId="41" fontId="15" fillId="0" borderId="79" xfId="0" applyNumberFormat="1" applyFont="1" applyFill="1" applyBorder="1" applyAlignment="1">
      <alignment vertical="center"/>
    </xf>
    <xf numFmtId="41" fontId="15" fillId="0" borderId="80" xfId="0" applyNumberFormat="1" applyFont="1" applyFill="1" applyBorder="1" applyAlignment="1">
      <alignment vertical="center"/>
    </xf>
    <xf numFmtId="41" fontId="15" fillId="0" borderId="57" xfId="0" applyNumberFormat="1" applyFont="1" applyFill="1" applyBorder="1" applyAlignment="1">
      <alignment vertical="center"/>
    </xf>
    <xf numFmtId="41" fontId="15" fillId="0" borderId="14" xfId="0" applyNumberFormat="1" applyFont="1" applyFill="1" applyBorder="1" applyAlignment="1">
      <alignment vertical="center"/>
    </xf>
    <xf numFmtId="41" fontId="15" fillId="0" borderId="15" xfId="0" applyNumberFormat="1" applyFont="1" applyFill="1" applyBorder="1" applyAlignment="1">
      <alignment vertical="center"/>
    </xf>
    <xf numFmtId="41" fontId="15" fillId="0" borderId="73" xfId="0" applyNumberFormat="1" applyFont="1" applyFill="1" applyBorder="1" applyAlignment="1">
      <alignment vertical="center"/>
    </xf>
    <xf numFmtId="41" fontId="15" fillId="0" borderId="29" xfId="0" applyNumberFormat="1" applyFont="1" applyFill="1" applyBorder="1" applyAlignment="1">
      <alignment vertical="center"/>
    </xf>
    <xf numFmtId="41" fontId="15" fillId="0" borderId="30" xfId="0" applyNumberFormat="1" applyFont="1" applyFill="1" applyBorder="1" applyAlignment="1">
      <alignment vertical="center"/>
    </xf>
    <xf numFmtId="41" fontId="15" fillId="0" borderId="78" xfId="0" applyNumberFormat="1" applyFont="1" applyFill="1" applyBorder="1" applyAlignment="1">
      <alignment vertical="center"/>
    </xf>
    <xf numFmtId="41" fontId="15" fillId="0" borderId="77" xfId="0" applyNumberFormat="1" applyFont="1" applyFill="1" applyBorder="1" applyAlignment="1">
      <alignment vertical="center"/>
    </xf>
    <xf numFmtId="41" fontId="15" fillId="0" borderId="59" xfId="0" applyNumberFormat="1" applyFont="1" applyFill="1" applyBorder="1" applyAlignment="1">
      <alignment vertical="center"/>
    </xf>
    <xf numFmtId="41" fontId="15" fillId="0" borderId="34" xfId="0" applyNumberFormat="1" applyFont="1" applyFill="1" applyBorder="1" applyAlignment="1">
      <alignment vertical="center"/>
    </xf>
    <xf numFmtId="41" fontId="15" fillId="0" borderId="69" xfId="0" applyNumberFormat="1" applyFont="1" applyFill="1" applyBorder="1" applyAlignment="1">
      <alignment vertical="center"/>
    </xf>
    <xf numFmtId="41" fontId="15" fillId="0" borderId="13" xfId="0" applyNumberFormat="1" applyFont="1" applyFill="1" applyBorder="1" applyAlignment="1">
      <alignment vertical="center"/>
    </xf>
    <xf numFmtId="185" fontId="15" fillId="0" borderId="24" xfId="0" applyNumberFormat="1" applyFont="1" applyFill="1" applyBorder="1" applyAlignment="1">
      <alignment vertical="center"/>
    </xf>
    <xf numFmtId="41" fontId="15" fillId="0" borderId="47" xfId="0" applyNumberFormat="1" applyFont="1" applyFill="1" applyBorder="1" applyAlignment="1">
      <alignment vertical="center"/>
    </xf>
    <xf numFmtId="41" fontId="15" fillId="0" borderId="47" xfId="49" applyNumberFormat="1" applyFont="1" applyFill="1" applyBorder="1" applyAlignment="1">
      <alignment vertical="center"/>
    </xf>
    <xf numFmtId="41" fontId="15" fillId="0" borderId="81" xfId="0" applyNumberFormat="1" applyFont="1" applyFill="1" applyBorder="1" applyAlignment="1">
      <alignment vertical="center"/>
    </xf>
    <xf numFmtId="41" fontId="15" fillId="0" borderId="46" xfId="0" applyNumberFormat="1" applyFont="1" applyFill="1" applyBorder="1" applyAlignment="1">
      <alignment vertical="center"/>
    </xf>
    <xf numFmtId="41" fontId="15" fillId="0" borderId="78" xfId="49" applyNumberFormat="1" applyFont="1" applyFill="1" applyBorder="1" applyAlignment="1">
      <alignment vertical="center"/>
    </xf>
    <xf numFmtId="41" fontId="15" fillId="0" borderId="81" xfId="49" applyNumberFormat="1" applyFont="1" applyFill="1" applyBorder="1" applyAlignment="1">
      <alignment vertical="center"/>
    </xf>
    <xf numFmtId="41" fontId="15" fillId="0" borderId="65" xfId="0" applyNumberFormat="1" applyFont="1" applyFill="1" applyBorder="1" applyAlignment="1">
      <alignment vertical="center"/>
    </xf>
    <xf numFmtId="41" fontId="15" fillId="0" borderId="82" xfId="0" applyNumberFormat="1" applyFont="1" applyFill="1" applyBorder="1" applyAlignment="1">
      <alignment vertical="center"/>
    </xf>
    <xf numFmtId="41" fontId="15" fillId="0" borderId="83" xfId="0" applyNumberFormat="1" applyFont="1" applyFill="1" applyBorder="1" applyAlignment="1">
      <alignment vertical="center"/>
    </xf>
    <xf numFmtId="41" fontId="15" fillId="0" borderId="25" xfId="0" applyNumberFormat="1" applyFont="1" applyFill="1" applyBorder="1" applyAlignment="1">
      <alignment vertical="center"/>
    </xf>
    <xf numFmtId="41" fontId="15" fillId="0" borderId="26" xfId="0" applyNumberFormat="1" applyFont="1" applyFill="1" applyBorder="1" applyAlignment="1">
      <alignment vertical="center"/>
    </xf>
    <xf numFmtId="0" fontId="15" fillId="0" borderId="13" xfId="0" applyFont="1" applyFill="1" applyBorder="1" applyAlignment="1">
      <alignment horizontal="center" vertical="center" wrapText="1"/>
    </xf>
    <xf numFmtId="41" fontId="15" fillId="0" borderId="84" xfId="0" applyNumberFormat="1" applyFont="1" applyFill="1" applyBorder="1" applyAlignment="1">
      <alignment vertical="center"/>
    </xf>
    <xf numFmtId="41" fontId="15" fillId="0" borderId="53" xfId="0" applyNumberFormat="1" applyFont="1" applyFill="1" applyBorder="1" applyAlignment="1">
      <alignment vertical="center"/>
    </xf>
    <xf numFmtId="41" fontId="15" fillId="0" borderId="46" xfId="49" applyNumberFormat="1" applyFont="1" applyFill="1" applyBorder="1" applyAlignment="1">
      <alignment vertical="center"/>
    </xf>
    <xf numFmtId="0" fontId="15" fillId="0" borderId="85" xfId="0" applyFont="1" applyFill="1" applyBorder="1" applyAlignment="1">
      <alignment horizontal="distributed" vertical="center"/>
    </xf>
    <xf numFmtId="0" fontId="15" fillId="0" borderId="39" xfId="0" applyFont="1" applyFill="1" applyBorder="1" applyAlignment="1">
      <alignment horizontal="distributed" vertical="center"/>
    </xf>
    <xf numFmtId="41" fontId="15" fillId="0" borderId="86" xfId="0" applyNumberFormat="1" applyFont="1" applyFill="1" applyBorder="1" applyAlignment="1">
      <alignment vertical="center"/>
    </xf>
    <xf numFmtId="41" fontId="15" fillId="0" borderId="64" xfId="0" applyNumberFormat="1" applyFont="1" applyFill="1" applyBorder="1" applyAlignment="1">
      <alignment vertical="center"/>
    </xf>
    <xf numFmtId="41" fontId="15" fillId="0" borderId="16" xfId="0" applyNumberFormat="1" applyFont="1" applyFill="1" applyBorder="1" applyAlignment="1">
      <alignment vertical="center"/>
    </xf>
    <xf numFmtId="41" fontId="15" fillId="0" borderId="0" xfId="0" applyNumberFormat="1" applyFont="1" applyFill="1" applyAlignment="1">
      <alignment vertical="center"/>
    </xf>
    <xf numFmtId="0" fontId="26" fillId="0" borderId="23" xfId="0" applyFont="1" applyFill="1" applyBorder="1" applyAlignment="1">
      <alignment horizontal="center" vertical="center"/>
    </xf>
    <xf numFmtId="0" fontId="15" fillId="0" borderId="0" xfId="0" applyFont="1" applyFill="1" applyBorder="1" applyAlignment="1">
      <alignment vertical="center" wrapText="1"/>
    </xf>
    <xf numFmtId="38" fontId="15" fillId="0" borderId="29" xfId="49" applyFont="1" applyFill="1" applyBorder="1" applyAlignment="1">
      <alignment horizontal="right" vertical="center" shrinkToFit="1"/>
    </xf>
    <xf numFmtId="38" fontId="15" fillId="0" borderId="36" xfId="49" applyFont="1" applyFill="1" applyBorder="1" applyAlignment="1">
      <alignment horizontal="right" vertical="center" shrinkToFit="1"/>
    </xf>
    <xf numFmtId="38" fontId="15" fillId="0" borderId="37" xfId="49" applyFont="1" applyFill="1" applyBorder="1" applyAlignment="1">
      <alignment horizontal="right" vertical="center" shrinkToFit="1"/>
    </xf>
    <xf numFmtId="0" fontId="15" fillId="0" borderId="87" xfId="0" applyFont="1" applyFill="1" applyBorder="1" applyAlignment="1">
      <alignment vertical="center" shrinkToFit="1"/>
    </xf>
    <xf numFmtId="0" fontId="15" fillId="0" borderId="87" xfId="0" applyFont="1" applyFill="1" applyBorder="1" applyAlignment="1">
      <alignment horizontal="right" vertical="center" shrinkToFit="1"/>
    </xf>
    <xf numFmtId="0" fontId="15" fillId="0" borderId="72" xfId="0" applyFont="1" applyFill="1" applyBorder="1" applyAlignment="1">
      <alignment horizontal="right" vertical="center" shrinkToFit="1"/>
    </xf>
    <xf numFmtId="0" fontId="26" fillId="0" borderId="23" xfId="0" applyFont="1" applyFill="1" applyBorder="1" applyAlignment="1">
      <alignment horizontal="right" vertical="center"/>
    </xf>
    <xf numFmtId="0" fontId="15" fillId="0" borderId="0" xfId="0" applyFont="1" applyFill="1" applyBorder="1" applyAlignment="1">
      <alignment vertical="center" shrinkToFit="1"/>
    </xf>
    <xf numFmtId="38" fontId="15" fillId="0" borderId="82" xfId="49" applyFont="1" applyFill="1" applyBorder="1" applyAlignment="1">
      <alignment vertical="center"/>
    </xf>
    <xf numFmtId="38" fontId="15" fillId="34" borderId="59" xfId="49" applyFont="1" applyFill="1" applyBorder="1" applyAlignment="1">
      <alignment vertical="center"/>
    </xf>
    <xf numFmtId="38" fontId="15" fillId="34" borderId="64" xfId="49" applyFont="1" applyFill="1" applyBorder="1" applyAlignment="1">
      <alignment vertical="center"/>
    </xf>
    <xf numFmtId="38" fontId="15" fillId="34" borderId="58" xfId="49" applyFont="1" applyFill="1" applyBorder="1" applyAlignment="1">
      <alignment vertical="center"/>
    </xf>
    <xf numFmtId="38" fontId="15" fillId="34" borderId="59" xfId="49" applyFont="1" applyFill="1" applyBorder="1" applyAlignment="1">
      <alignment horizontal="right" vertical="center"/>
    </xf>
    <xf numFmtId="38" fontId="15" fillId="34" borderId="58" xfId="49" applyFont="1" applyFill="1" applyBorder="1" applyAlignment="1">
      <alignment horizontal="right" vertical="center"/>
    </xf>
    <xf numFmtId="38" fontId="15" fillId="34" borderId="58" xfId="49" applyFont="1" applyFill="1" applyBorder="1" applyAlignment="1">
      <alignment vertical="center"/>
    </xf>
    <xf numFmtId="3" fontId="15" fillId="32" borderId="77" xfId="0" applyNumberFormat="1" applyFont="1" applyFill="1" applyBorder="1" applyAlignment="1">
      <alignment horizontal="right" vertical="center"/>
    </xf>
    <xf numFmtId="196" fontId="15" fillId="32" borderId="36" xfId="0" applyNumberFormat="1" applyFont="1" applyFill="1" applyBorder="1" applyAlignment="1">
      <alignment horizontal="right" vertical="center"/>
    </xf>
    <xf numFmtId="38" fontId="15" fillId="0" borderId="26" xfId="49" applyFont="1" applyFill="1" applyBorder="1" applyAlignment="1">
      <alignment horizontal="right" vertical="center"/>
    </xf>
    <xf numFmtId="38" fontId="5" fillId="0" borderId="75" xfId="49" applyFont="1" applyFill="1" applyBorder="1" applyAlignment="1">
      <alignment vertical="center"/>
    </xf>
    <xf numFmtId="38" fontId="15" fillId="0" borderId="61" xfId="49" applyFont="1" applyFill="1" applyBorder="1" applyAlignment="1">
      <alignment horizontal="right" vertical="center"/>
    </xf>
    <xf numFmtId="38" fontId="15" fillId="34" borderId="61" xfId="49" applyFont="1" applyFill="1" applyBorder="1" applyAlignment="1">
      <alignment vertical="center"/>
    </xf>
    <xf numFmtId="38" fontId="15" fillId="34" borderId="61" xfId="49" applyFont="1" applyFill="1" applyBorder="1" applyAlignment="1">
      <alignment horizontal="right" vertical="center"/>
    </xf>
    <xf numFmtId="38" fontId="15" fillId="34" borderId="75" xfId="49" applyFont="1" applyFill="1" applyBorder="1" applyAlignment="1">
      <alignment vertical="center"/>
    </xf>
    <xf numFmtId="41" fontId="15" fillId="0" borderId="69" xfId="49" applyNumberFormat="1" applyFont="1" applyFill="1" applyBorder="1" applyAlignment="1" quotePrefix="1">
      <alignment vertical="center"/>
    </xf>
    <xf numFmtId="38" fontId="15" fillId="34" borderId="56" xfId="49" applyFont="1" applyFill="1" applyBorder="1" applyAlignment="1">
      <alignment vertical="center"/>
    </xf>
    <xf numFmtId="38" fontId="15" fillId="34" borderId="26" xfId="49" applyFont="1" applyFill="1" applyBorder="1" applyAlignment="1">
      <alignment vertical="center"/>
    </xf>
    <xf numFmtId="38" fontId="15" fillId="34" borderId="26" xfId="49" applyFont="1" applyFill="1" applyBorder="1" applyAlignment="1">
      <alignment horizontal="right" vertical="center"/>
    </xf>
    <xf numFmtId="38" fontId="15" fillId="34" borderId="65" xfId="49" applyFont="1" applyFill="1" applyBorder="1" applyAlignment="1">
      <alignment vertical="center"/>
    </xf>
    <xf numFmtId="38" fontId="15" fillId="0" borderId="65" xfId="49" applyFont="1" applyFill="1" applyBorder="1" applyAlignment="1">
      <alignment vertical="center"/>
    </xf>
    <xf numFmtId="38" fontId="15" fillId="0" borderId="56" xfId="49" applyFont="1" applyFill="1" applyBorder="1" applyAlignment="1">
      <alignment horizontal="right" vertical="center"/>
    </xf>
    <xf numFmtId="38" fontId="15" fillId="34" borderId="62" xfId="49" applyFont="1" applyFill="1" applyBorder="1" applyAlignment="1">
      <alignment vertical="center"/>
    </xf>
    <xf numFmtId="38" fontId="15" fillId="34" borderId="56" xfId="49" applyFont="1" applyFill="1" applyBorder="1" applyAlignment="1">
      <alignment horizontal="right" vertical="center"/>
    </xf>
    <xf numFmtId="3" fontId="15" fillId="32" borderId="37" xfId="0" applyNumberFormat="1" applyFont="1" applyFill="1" applyBorder="1" applyAlignment="1">
      <alignment horizontal="right" vertical="center"/>
    </xf>
    <xf numFmtId="38" fontId="5" fillId="0" borderId="65" xfId="49" applyFont="1" applyFill="1" applyBorder="1" applyAlignment="1">
      <alignment vertical="center"/>
    </xf>
    <xf numFmtId="38" fontId="15" fillId="0" borderId="62" xfId="49" applyFont="1" applyFill="1" applyBorder="1" applyAlignment="1">
      <alignment vertical="center"/>
    </xf>
    <xf numFmtId="198" fontId="15" fillId="0" borderId="71" xfId="0" applyNumberFormat="1" applyFont="1" applyFill="1" applyBorder="1" applyAlignment="1">
      <alignment vertical="center"/>
    </xf>
    <xf numFmtId="198" fontId="15" fillId="0" borderId="81" xfId="0" applyNumberFormat="1" applyFont="1" applyFill="1" applyBorder="1" applyAlignment="1">
      <alignment vertical="center"/>
    </xf>
    <xf numFmtId="0" fontId="5" fillId="32" borderId="54" xfId="0" applyFont="1" applyFill="1" applyBorder="1" applyAlignment="1">
      <alignment vertical="center"/>
    </xf>
    <xf numFmtId="0" fontId="15" fillId="32" borderId="43" xfId="0" applyFont="1" applyFill="1" applyBorder="1" applyAlignment="1">
      <alignment vertical="center"/>
    </xf>
    <xf numFmtId="0" fontId="15" fillId="32" borderId="43" xfId="0" applyFont="1" applyFill="1" applyBorder="1" applyAlignment="1">
      <alignment/>
    </xf>
    <xf numFmtId="41" fontId="15" fillId="0" borderId="45" xfId="0" applyNumberFormat="1" applyFont="1" applyFill="1" applyBorder="1" applyAlignment="1">
      <alignment vertical="center"/>
    </xf>
    <xf numFmtId="41" fontId="15" fillId="0" borderId="22" xfId="0" applyNumberFormat="1" applyFont="1" applyFill="1" applyBorder="1" applyAlignment="1">
      <alignment vertical="center"/>
    </xf>
    <xf numFmtId="202" fontId="15" fillId="32" borderId="0" xfId="42" applyNumberFormat="1" applyFont="1" applyFill="1" applyAlignment="1">
      <alignment vertical="center"/>
    </xf>
    <xf numFmtId="10" fontId="15" fillId="32" borderId="12" xfId="0" applyNumberFormat="1" applyFont="1" applyFill="1" applyBorder="1" applyAlignment="1">
      <alignment horizontal="right" vertical="center"/>
    </xf>
    <xf numFmtId="3" fontId="15" fillId="0" borderId="36" xfId="0" applyNumberFormat="1" applyFont="1" applyFill="1" applyBorder="1" applyAlignment="1">
      <alignment vertical="center"/>
    </xf>
    <xf numFmtId="0" fontId="15" fillId="0" borderId="37" xfId="0" applyFont="1" applyFill="1" applyBorder="1" applyAlignment="1">
      <alignment vertical="center"/>
    </xf>
    <xf numFmtId="41" fontId="15" fillId="0" borderId="77" xfId="0" applyNumberFormat="1" applyFont="1" applyFill="1" applyBorder="1" applyAlignment="1">
      <alignment horizontal="center" vertical="center"/>
    </xf>
    <xf numFmtId="41" fontId="15" fillId="0" borderId="69" xfId="0" applyNumberFormat="1" applyFont="1" applyFill="1" applyBorder="1" applyAlignment="1">
      <alignment horizontal="center" vertical="center"/>
    </xf>
    <xf numFmtId="41" fontId="15" fillId="32" borderId="0" xfId="0" applyNumberFormat="1" applyFont="1" applyFill="1" applyBorder="1" applyAlignment="1">
      <alignment horizontal="left" vertical="center"/>
    </xf>
    <xf numFmtId="41" fontId="66" fillId="32" borderId="43" xfId="0" applyNumberFormat="1" applyFont="1" applyFill="1" applyBorder="1" applyAlignment="1">
      <alignment horizontal="left" vertical="center"/>
    </xf>
    <xf numFmtId="41" fontId="15" fillId="35" borderId="85" xfId="0" applyNumberFormat="1" applyFont="1" applyFill="1" applyBorder="1" applyAlignment="1">
      <alignment horizontal="center" vertical="center"/>
    </xf>
    <xf numFmtId="41" fontId="15" fillId="35" borderId="29" xfId="0" applyNumberFormat="1" applyFont="1" applyFill="1" applyBorder="1" applyAlignment="1">
      <alignment horizontal="center" vertical="center"/>
    </xf>
    <xf numFmtId="41" fontId="15" fillId="35" borderId="30" xfId="0" applyNumberFormat="1" applyFont="1" applyFill="1" applyBorder="1" applyAlignment="1">
      <alignment horizontal="center" vertical="center"/>
    </xf>
    <xf numFmtId="198" fontId="15" fillId="35" borderId="39" xfId="0" applyNumberFormat="1" applyFont="1" applyFill="1" applyBorder="1" applyAlignment="1">
      <alignment vertical="center"/>
    </xf>
    <xf numFmtId="198" fontId="15" fillId="35" borderId="37" xfId="0" applyNumberFormat="1" applyFont="1" applyFill="1" applyBorder="1" applyAlignment="1">
      <alignment vertical="center"/>
    </xf>
    <xf numFmtId="198" fontId="15" fillId="35" borderId="39" xfId="0" applyNumberFormat="1" applyFont="1" applyFill="1" applyBorder="1" applyAlignment="1">
      <alignment horizontal="right" vertical="center"/>
    </xf>
    <xf numFmtId="198" fontId="15" fillId="35" borderId="71" xfId="0" applyNumberFormat="1" applyFont="1" applyFill="1" applyBorder="1" applyAlignment="1">
      <alignment horizontal="right" vertical="center"/>
    </xf>
    <xf numFmtId="198" fontId="15" fillId="35" borderId="11" xfId="0" applyNumberFormat="1" applyFont="1" applyFill="1" applyBorder="1" applyAlignment="1">
      <alignment vertical="center"/>
    </xf>
    <xf numFmtId="198" fontId="15" fillId="35" borderId="12" xfId="0" applyNumberFormat="1" applyFont="1" applyFill="1" applyBorder="1" applyAlignment="1">
      <alignment vertical="center"/>
    </xf>
    <xf numFmtId="0" fontId="15" fillId="32" borderId="0" xfId="0" applyFont="1" applyFill="1" applyBorder="1" applyAlignment="1">
      <alignment/>
    </xf>
    <xf numFmtId="193" fontId="15" fillId="0" borderId="73" xfId="0" applyNumberFormat="1" applyFont="1" applyFill="1" applyBorder="1" applyAlignment="1">
      <alignment horizontal="center" vertical="center"/>
    </xf>
    <xf numFmtId="185" fontId="15" fillId="0" borderId="26" xfId="0" applyNumberFormat="1" applyFont="1" applyFill="1" applyBorder="1" applyAlignment="1">
      <alignment horizontal="center" vertical="center"/>
    </xf>
    <xf numFmtId="189" fontId="15" fillId="0" borderId="77" xfId="0" applyNumberFormat="1" applyFont="1" applyFill="1" applyBorder="1" applyAlignment="1">
      <alignment horizontal="right" vertical="center"/>
    </xf>
    <xf numFmtId="185" fontId="15" fillId="0" borderId="26" xfId="0" applyNumberFormat="1" applyFont="1" applyFill="1" applyBorder="1" applyAlignment="1">
      <alignment vertical="center"/>
    </xf>
    <xf numFmtId="185" fontId="15" fillId="0" borderId="65" xfId="0" applyNumberFormat="1" applyFont="1" applyFill="1" applyBorder="1" applyAlignment="1">
      <alignment horizontal="center" vertical="center"/>
    </xf>
    <xf numFmtId="41" fontId="15" fillId="0" borderId="58" xfId="0" applyNumberFormat="1" applyFont="1" applyFill="1" applyBorder="1" applyAlignment="1">
      <alignment vertical="center"/>
    </xf>
    <xf numFmtId="3" fontId="15" fillId="0" borderId="11" xfId="0" applyNumberFormat="1" applyFont="1" applyFill="1" applyBorder="1" applyAlignment="1">
      <alignment vertical="center"/>
    </xf>
    <xf numFmtId="0" fontId="15" fillId="0" borderId="12" xfId="0" applyFont="1" applyFill="1" applyBorder="1" applyAlignment="1">
      <alignment vertical="center"/>
    </xf>
    <xf numFmtId="41" fontId="15" fillId="35" borderId="88" xfId="0" applyNumberFormat="1" applyFont="1" applyFill="1" applyBorder="1" applyAlignment="1">
      <alignment horizontal="center" vertical="center"/>
    </xf>
    <xf numFmtId="41" fontId="15" fillId="35" borderId="89" xfId="0" applyNumberFormat="1" applyFont="1" applyFill="1" applyBorder="1" applyAlignment="1">
      <alignment horizontal="center" vertical="center"/>
    </xf>
    <xf numFmtId="41" fontId="15" fillId="35" borderId="90" xfId="0" applyNumberFormat="1" applyFont="1" applyFill="1" applyBorder="1" applyAlignment="1">
      <alignment horizontal="center" vertical="center"/>
    </xf>
    <xf numFmtId="198" fontId="15" fillId="35" borderId="88" xfId="0" applyNumberFormat="1" applyFont="1" applyFill="1" applyBorder="1" applyAlignment="1">
      <alignment vertical="center"/>
    </xf>
    <xf numFmtId="198" fontId="15" fillId="35" borderId="89" xfId="0" applyNumberFormat="1" applyFont="1" applyFill="1" applyBorder="1" applyAlignment="1">
      <alignment vertical="center"/>
    </xf>
    <xf numFmtId="198" fontId="15" fillId="35" borderId="90" xfId="0" applyNumberFormat="1" applyFont="1" applyFill="1" applyBorder="1" applyAlignment="1">
      <alignment vertical="center"/>
    </xf>
    <xf numFmtId="198" fontId="15" fillId="35" borderId="88" xfId="0" applyNumberFormat="1" applyFont="1" applyFill="1" applyBorder="1" applyAlignment="1">
      <alignment horizontal="right" vertical="center"/>
    </xf>
    <xf numFmtId="198" fontId="15" fillId="35" borderId="89" xfId="0" applyNumberFormat="1" applyFont="1" applyFill="1" applyBorder="1" applyAlignment="1">
      <alignment horizontal="right" vertical="center"/>
    </xf>
    <xf numFmtId="198" fontId="15" fillId="35" borderId="90" xfId="0" applyNumberFormat="1" applyFont="1" applyFill="1" applyBorder="1" applyAlignment="1">
      <alignment horizontal="right" vertical="center"/>
    </xf>
    <xf numFmtId="198" fontId="15" fillId="35" borderId="91" xfId="0" applyNumberFormat="1" applyFont="1" applyFill="1" applyBorder="1" applyAlignment="1">
      <alignment horizontal="right" vertical="center"/>
    </xf>
    <xf numFmtId="198" fontId="15" fillId="35" borderId="92" xfId="0" applyNumberFormat="1" applyFont="1" applyFill="1" applyBorder="1" applyAlignment="1">
      <alignment vertical="center"/>
    </xf>
    <xf numFmtId="198" fontId="15" fillId="35" borderId="93" xfId="0" applyNumberFormat="1" applyFont="1" applyFill="1" applyBorder="1" applyAlignment="1">
      <alignment vertical="center"/>
    </xf>
    <xf numFmtId="189" fontId="15" fillId="0" borderId="29" xfId="0" applyNumberFormat="1" applyFont="1" applyFill="1" applyBorder="1" applyAlignment="1">
      <alignment vertical="center"/>
    </xf>
    <xf numFmtId="38" fontId="15" fillId="0" borderId="36" xfId="49" applyFont="1" applyFill="1" applyBorder="1" applyAlignment="1">
      <alignment vertical="center"/>
    </xf>
    <xf numFmtId="198" fontId="15" fillId="35" borderId="36" xfId="0" applyNumberFormat="1" applyFont="1" applyFill="1" applyBorder="1" applyAlignment="1">
      <alignment horizontal="right" vertical="center"/>
    </xf>
    <xf numFmtId="198" fontId="15" fillId="35" borderId="36" xfId="0" applyNumberFormat="1" applyFont="1" applyFill="1" applyBorder="1" applyAlignment="1">
      <alignment vertical="center"/>
    </xf>
    <xf numFmtId="198" fontId="15" fillId="35" borderId="37" xfId="0" applyNumberFormat="1" applyFont="1" applyFill="1" applyBorder="1" applyAlignment="1">
      <alignment horizontal="right" vertical="center"/>
    </xf>
    <xf numFmtId="3" fontId="66" fillId="0" borderId="0" xfId="0" applyNumberFormat="1" applyFont="1" applyFill="1" applyBorder="1" applyAlignment="1">
      <alignment vertical="center"/>
    </xf>
    <xf numFmtId="0" fontId="66" fillId="0" borderId="0" xfId="0" applyFont="1" applyFill="1" applyBorder="1" applyAlignment="1">
      <alignment vertical="center"/>
    </xf>
    <xf numFmtId="0" fontId="66" fillId="32" borderId="0" xfId="0" applyFont="1" applyFill="1" applyBorder="1" applyAlignment="1">
      <alignment vertical="center" wrapText="1"/>
    </xf>
    <xf numFmtId="0" fontId="66" fillId="32" borderId="0" xfId="0" applyFont="1" applyFill="1" applyAlignment="1">
      <alignment vertical="center" wrapText="1"/>
    </xf>
    <xf numFmtId="3" fontId="15" fillId="0" borderId="0" xfId="0" applyNumberFormat="1" applyFont="1" applyFill="1" applyBorder="1" applyAlignment="1">
      <alignment vertical="center"/>
    </xf>
    <xf numFmtId="38" fontId="15" fillId="0" borderId="11" xfId="49" applyFont="1" applyFill="1" applyBorder="1" applyAlignment="1">
      <alignment vertical="center"/>
    </xf>
    <xf numFmtId="38" fontId="15" fillId="0" borderId="12" xfId="49" applyFont="1" applyFill="1" applyBorder="1" applyAlignment="1">
      <alignment vertical="center"/>
    </xf>
    <xf numFmtId="38" fontId="15" fillId="0" borderId="58" xfId="49" applyFont="1" applyFill="1" applyBorder="1" applyAlignment="1">
      <alignment horizontal="center" vertical="center"/>
    </xf>
    <xf numFmtId="38" fontId="15" fillId="0" borderId="40" xfId="49" applyFont="1" applyFill="1" applyBorder="1" applyAlignment="1" quotePrefix="1">
      <alignment vertical="center"/>
    </xf>
    <xf numFmtId="184" fontId="15" fillId="0" borderId="56" xfId="0" applyNumberFormat="1" applyFont="1" applyFill="1" applyBorder="1" applyAlignment="1">
      <alignment vertical="center"/>
    </xf>
    <xf numFmtId="41" fontId="15" fillId="0" borderId="58" xfId="0" applyNumberFormat="1" applyFont="1" applyFill="1" applyBorder="1" applyAlignment="1" quotePrefix="1">
      <alignment vertical="center"/>
    </xf>
    <xf numFmtId="204" fontId="15" fillId="0" borderId="59" xfId="0" applyNumberFormat="1" applyFont="1" applyFill="1" applyBorder="1" applyAlignment="1" quotePrefix="1">
      <alignment vertical="center"/>
    </xf>
    <xf numFmtId="184" fontId="15" fillId="0" borderId="59" xfId="0" applyNumberFormat="1" applyFont="1" applyFill="1" applyBorder="1" applyAlignment="1" quotePrefix="1">
      <alignment vertical="center"/>
    </xf>
    <xf numFmtId="41" fontId="15" fillId="0" borderId="58" xfId="49" applyNumberFormat="1" applyFont="1" applyFill="1" applyBorder="1" applyAlignment="1" quotePrefix="1">
      <alignment vertical="center"/>
    </xf>
    <xf numFmtId="204" fontId="15" fillId="0" borderId="74" xfId="0" applyNumberFormat="1" applyFont="1" applyFill="1" applyBorder="1" applyAlignment="1" quotePrefix="1">
      <alignment vertical="center"/>
    </xf>
    <xf numFmtId="184" fontId="15" fillId="0" borderId="75" xfId="0" applyNumberFormat="1" applyFont="1" applyFill="1" applyBorder="1" applyAlignment="1">
      <alignment vertical="center"/>
    </xf>
    <xf numFmtId="196" fontId="15" fillId="0" borderId="40" xfId="0" applyNumberFormat="1" applyFont="1" applyFill="1" applyBorder="1" applyAlignment="1">
      <alignment vertical="center"/>
    </xf>
    <xf numFmtId="196" fontId="15" fillId="0" borderId="58" xfId="0" applyNumberFormat="1" applyFont="1" applyFill="1" applyBorder="1" applyAlignment="1">
      <alignment vertical="center"/>
    </xf>
    <xf numFmtId="196" fontId="15" fillId="0" borderId="58" xfId="0" applyNumberFormat="1" applyFont="1" applyFill="1" applyBorder="1" applyAlignment="1">
      <alignment horizontal="right" vertical="center"/>
    </xf>
    <xf numFmtId="198" fontId="15" fillId="0" borderId="58" xfId="0" applyNumberFormat="1" applyFont="1" applyFill="1" applyBorder="1" applyAlignment="1">
      <alignment horizontal="right" vertical="center"/>
    </xf>
    <xf numFmtId="178" fontId="15" fillId="0" borderId="58" xfId="0" applyNumberFormat="1" applyFont="1" applyFill="1" applyBorder="1" applyAlignment="1">
      <alignment vertical="center"/>
    </xf>
    <xf numFmtId="189" fontId="15" fillId="0" borderId="41" xfId="0" applyNumberFormat="1" applyFont="1" applyFill="1" applyBorder="1" applyAlignment="1">
      <alignment vertical="center"/>
    </xf>
    <xf numFmtId="196" fontId="15" fillId="0" borderId="41" xfId="0" applyNumberFormat="1" applyFont="1" applyFill="1" applyBorder="1" applyAlignment="1">
      <alignment vertical="center"/>
    </xf>
    <xf numFmtId="38" fontId="15" fillId="0" borderId="63" xfId="49" applyFont="1" applyFill="1" applyBorder="1" applyAlignment="1" quotePrefix="1">
      <alignment vertical="center"/>
    </xf>
    <xf numFmtId="0" fontId="15" fillId="0" borderId="58" xfId="0" applyNumberFormat="1" applyFont="1" applyFill="1" applyBorder="1" applyAlignment="1">
      <alignment vertical="center"/>
    </xf>
    <xf numFmtId="0" fontId="15" fillId="0" borderId="41" xfId="0" applyNumberFormat="1" applyFont="1" applyFill="1" applyBorder="1" applyAlignment="1">
      <alignment vertical="center"/>
    </xf>
    <xf numFmtId="198" fontId="15" fillId="0" borderId="10" xfId="0" applyNumberFormat="1" applyFont="1" applyFill="1" applyBorder="1" applyAlignment="1">
      <alignment vertical="center"/>
    </xf>
    <xf numFmtId="198" fontId="15" fillId="0" borderId="36" xfId="0" applyNumberFormat="1" applyFont="1" applyFill="1" applyBorder="1" applyAlignment="1">
      <alignment vertical="center"/>
    </xf>
    <xf numFmtId="198" fontId="15" fillId="0" borderId="59" xfId="0" applyNumberFormat="1" applyFont="1" applyFill="1" applyBorder="1" applyAlignment="1">
      <alignment vertical="center"/>
    </xf>
    <xf numFmtId="198" fontId="15" fillId="0" borderId="37" xfId="0" applyNumberFormat="1" applyFont="1" applyFill="1" applyBorder="1" applyAlignment="1">
      <alignment vertical="center"/>
    </xf>
    <xf numFmtId="198" fontId="15" fillId="0" borderId="36" xfId="0" applyNumberFormat="1" applyFont="1" applyFill="1" applyBorder="1" applyAlignment="1">
      <alignment horizontal="right" vertical="center"/>
    </xf>
    <xf numFmtId="198" fontId="15" fillId="0" borderId="37" xfId="0" applyNumberFormat="1" applyFont="1" applyFill="1" applyBorder="1" applyAlignment="1">
      <alignment horizontal="right" vertical="center"/>
    </xf>
    <xf numFmtId="198" fontId="15" fillId="0" borderId="12" xfId="0" applyNumberFormat="1" applyFont="1" applyFill="1" applyBorder="1" applyAlignment="1">
      <alignment vertical="center"/>
    </xf>
    <xf numFmtId="193" fontId="15" fillId="0" borderId="56" xfId="0" applyNumberFormat="1" applyFont="1" applyFill="1" applyBorder="1" applyAlignment="1">
      <alignment horizontal="center" vertical="center"/>
    </xf>
    <xf numFmtId="41" fontId="24" fillId="0" borderId="67" xfId="0" applyNumberFormat="1" applyFont="1" applyFill="1" applyBorder="1" applyAlignment="1">
      <alignment horizontal="center" vertical="center"/>
    </xf>
    <xf numFmtId="185" fontId="24" fillId="0" borderId="59" xfId="0" applyNumberFormat="1" applyFont="1" applyFill="1" applyBorder="1" applyAlignment="1">
      <alignment horizontal="right" vertical="center"/>
    </xf>
    <xf numFmtId="185" fontId="24" fillId="0" borderId="17" xfId="0" applyNumberFormat="1" applyFont="1" applyFill="1" applyBorder="1" applyAlignment="1">
      <alignment horizontal="right" vertical="center"/>
    </xf>
    <xf numFmtId="41" fontId="15" fillId="0" borderId="39" xfId="0" applyNumberFormat="1" applyFont="1" applyFill="1" applyBorder="1" applyAlignment="1">
      <alignment horizontal="center" vertical="center"/>
    </xf>
    <xf numFmtId="185" fontId="15" fillId="0" borderId="59" xfId="0" applyNumberFormat="1" applyFont="1" applyFill="1" applyBorder="1" applyAlignment="1">
      <alignment horizontal="right" vertical="center"/>
    </xf>
    <xf numFmtId="41" fontId="15" fillId="0" borderId="36" xfId="0" applyNumberFormat="1" applyFont="1" applyFill="1" applyBorder="1" applyAlignment="1">
      <alignment horizontal="center" vertical="center"/>
    </xf>
    <xf numFmtId="185" fontId="15" fillId="0" borderId="35" xfId="0" applyNumberFormat="1" applyFont="1" applyFill="1" applyBorder="1" applyAlignment="1">
      <alignment horizontal="right" vertical="center"/>
    </xf>
    <xf numFmtId="183" fontId="15" fillId="0" borderId="36" xfId="0" applyNumberFormat="1" applyFont="1" applyFill="1" applyBorder="1" applyAlignment="1">
      <alignment vertical="center"/>
    </xf>
    <xf numFmtId="185" fontId="15" fillId="0" borderId="36" xfId="0" applyNumberFormat="1" applyFont="1" applyFill="1" applyBorder="1" applyAlignment="1">
      <alignment horizontal="right" vertical="center"/>
    </xf>
    <xf numFmtId="185" fontId="15" fillId="0" borderId="77" xfId="0" applyNumberFormat="1" applyFont="1" applyFill="1" applyBorder="1" applyAlignment="1">
      <alignment horizontal="right" vertical="center"/>
    </xf>
    <xf numFmtId="185" fontId="15" fillId="0" borderId="39" xfId="0" applyNumberFormat="1" applyFont="1" applyFill="1" applyBorder="1" applyAlignment="1">
      <alignment horizontal="right" vertical="center"/>
    </xf>
    <xf numFmtId="185" fontId="15" fillId="0" borderId="59" xfId="0" applyNumberFormat="1" applyFont="1" applyFill="1" applyBorder="1" applyAlignment="1">
      <alignment vertical="center"/>
    </xf>
    <xf numFmtId="185" fontId="15" fillId="0" borderId="36" xfId="0" applyNumberFormat="1" applyFont="1" applyFill="1" applyBorder="1" applyAlignment="1">
      <alignment vertical="center"/>
    </xf>
    <xf numFmtId="185" fontId="15" fillId="0" borderId="65" xfId="0" applyNumberFormat="1" applyFont="1" applyFill="1" applyBorder="1" applyAlignment="1">
      <alignment vertical="center"/>
    </xf>
    <xf numFmtId="185" fontId="15" fillId="0" borderId="11" xfId="0" applyNumberFormat="1" applyFont="1" applyFill="1" applyBorder="1" applyAlignment="1">
      <alignment horizontal="right" vertical="center"/>
    </xf>
    <xf numFmtId="0" fontId="15" fillId="0" borderId="88" xfId="0" applyFont="1" applyFill="1" applyBorder="1" applyAlignment="1">
      <alignment horizontal="distributed" vertical="center" wrapText="1"/>
    </xf>
    <xf numFmtId="0" fontId="15" fillId="0" borderId="89" xfId="0" applyFont="1" applyFill="1" applyBorder="1" applyAlignment="1">
      <alignment horizontal="distributed" vertical="center" wrapText="1"/>
    </xf>
    <xf numFmtId="0" fontId="15" fillId="0" borderId="94" xfId="0" applyFont="1" applyFill="1" applyBorder="1" applyAlignment="1">
      <alignment horizontal="distributed" vertical="center" wrapText="1"/>
    </xf>
    <xf numFmtId="0" fontId="15" fillId="0" borderId="90" xfId="0" applyFont="1" applyFill="1" applyBorder="1" applyAlignment="1">
      <alignment horizontal="distributed" vertical="center" wrapText="1"/>
    </xf>
    <xf numFmtId="0" fontId="15" fillId="0" borderId="95" xfId="0" applyFont="1" applyFill="1" applyBorder="1" applyAlignment="1">
      <alignment horizontal="distributed" vertical="center" wrapText="1"/>
    </xf>
    <xf numFmtId="41" fontId="15" fillId="0" borderId="43" xfId="0" applyNumberFormat="1" applyFont="1" applyFill="1" applyBorder="1" applyAlignment="1">
      <alignment horizontal="center" vertical="center"/>
    </xf>
    <xf numFmtId="41" fontId="15" fillId="0" borderId="49" xfId="0" applyNumberFormat="1" applyFont="1" applyFill="1" applyBorder="1" applyAlignment="1">
      <alignment horizontal="center" vertical="center"/>
    </xf>
    <xf numFmtId="193" fontId="15" fillId="0" borderId="73" xfId="0" applyNumberFormat="1" applyFont="1" applyFill="1" applyBorder="1" applyAlignment="1">
      <alignment vertical="center"/>
    </xf>
    <xf numFmtId="41" fontId="15" fillId="0" borderId="0" xfId="0" applyNumberFormat="1" applyFont="1" applyFill="1" applyBorder="1" applyAlignment="1">
      <alignment horizontal="center" vertical="center"/>
    </xf>
    <xf numFmtId="189" fontId="15" fillId="0" borderId="16" xfId="0" applyNumberFormat="1" applyFont="1" applyFill="1" applyBorder="1" applyAlignment="1">
      <alignment horizontal="center" vertical="center" shrinkToFit="1"/>
    </xf>
    <xf numFmtId="189" fontId="15" fillId="0" borderId="17" xfId="0" applyNumberFormat="1" applyFont="1" applyFill="1" applyBorder="1" applyAlignment="1">
      <alignment horizontal="center" vertical="center" shrinkToFit="1"/>
    </xf>
    <xf numFmtId="189" fontId="15" fillId="0" borderId="10" xfId="0" applyNumberFormat="1" applyFont="1" applyFill="1" applyBorder="1" applyAlignment="1">
      <alignment horizontal="center" vertical="center" shrinkToFit="1"/>
    </xf>
    <xf numFmtId="198" fontId="15" fillId="0" borderId="35" xfId="0" applyNumberFormat="1" applyFont="1" applyFill="1" applyBorder="1" applyAlignment="1">
      <alignment vertical="center"/>
    </xf>
    <xf numFmtId="198" fontId="15" fillId="0" borderId="26" xfId="0" applyNumberFormat="1" applyFont="1" applyFill="1" applyBorder="1" applyAlignment="1">
      <alignment vertical="center"/>
    </xf>
    <xf numFmtId="189" fontId="15" fillId="0" borderId="85" xfId="0" applyNumberFormat="1" applyFont="1" applyFill="1" applyBorder="1" applyAlignment="1">
      <alignment horizontal="center" vertical="center" shrinkToFit="1"/>
    </xf>
    <xf numFmtId="189" fontId="15" fillId="0" borderId="29" xfId="0" applyNumberFormat="1" applyFont="1" applyFill="1" applyBorder="1" applyAlignment="1">
      <alignment horizontal="center" vertical="center" shrinkToFit="1"/>
    </xf>
    <xf numFmtId="189" fontId="15" fillId="0" borderId="30" xfId="0" applyNumberFormat="1" applyFont="1" applyFill="1" applyBorder="1" applyAlignment="1">
      <alignment horizontal="center" vertical="center" shrinkToFit="1"/>
    </xf>
    <xf numFmtId="198" fontId="15" fillId="0" borderId="59" xfId="0" applyNumberFormat="1" applyFont="1" applyFill="1" applyBorder="1" applyAlignment="1">
      <alignment horizontal="right" vertical="center"/>
    </xf>
    <xf numFmtId="198" fontId="15" fillId="0" borderId="26" xfId="0" applyNumberFormat="1" applyFont="1" applyFill="1" applyBorder="1" applyAlignment="1">
      <alignment horizontal="center" vertical="center"/>
    </xf>
    <xf numFmtId="189" fontId="15" fillId="0" borderId="59" xfId="0" applyNumberFormat="1" applyFont="1" applyFill="1" applyBorder="1" applyAlignment="1">
      <alignment vertical="center"/>
    </xf>
    <xf numFmtId="185" fontId="15" fillId="0" borderId="35" xfId="0" applyNumberFormat="1" applyFont="1" applyFill="1" applyBorder="1" applyAlignment="1">
      <alignment vertical="center"/>
    </xf>
    <xf numFmtId="178" fontId="15" fillId="0" borderId="59" xfId="0" applyNumberFormat="1" applyFont="1" applyFill="1" applyBorder="1" applyAlignment="1">
      <alignment vertical="center"/>
    </xf>
    <xf numFmtId="178" fontId="15" fillId="0" borderId="69" xfId="0" applyNumberFormat="1" applyFont="1" applyFill="1" applyBorder="1" applyAlignment="1">
      <alignment vertical="center"/>
    </xf>
    <xf numFmtId="185" fontId="15" fillId="0" borderId="75" xfId="0" applyNumberFormat="1" applyFont="1" applyFill="1" applyBorder="1" applyAlignment="1">
      <alignment horizontal="right" vertical="center"/>
    </xf>
    <xf numFmtId="198" fontId="15" fillId="0" borderId="74" xfId="0" applyNumberFormat="1" applyFont="1" applyFill="1" applyBorder="1" applyAlignment="1">
      <alignment vertical="center"/>
    </xf>
    <xf numFmtId="198" fontId="15" fillId="0" borderId="75" xfId="0" applyNumberFormat="1" applyFont="1" applyFill="1" applyBorder="1" applyAlignment="1">
      <alignment vertical="center"/>
    </xf>
    <xf numFmtId="198" fontId="15" fillId="0" borderId="65" xfId="0" applyNumberFormat="1" applyFont="1" applyFill="1" applyBorder="1" applyAlignment="1">
      <alignment vertical="center"/>
    </xf>
    <xf numFmtId="189" fontId="15" fillId="0" borderId="72" xfId="0" applyNumberFormat="1" applyFont="1" applyFill="1" applyBorder="1" applyAlignment="1">
      <alignment horizontal="center" vertical="center" shrinkToFit="1"/>
    </xf>
    <xf numFmtId="189" fontId="15" fillId="0" borderId="21" xfId="0" applyNumberFormat="1" applyFont="1" applyFill="1" applyBorder="1" applyAlignment="1">
      <alignment horizontal="center" vertical="center" shrinkToFit="1"/>
    </xf>
    <xf numFmtId="189" fontId="15" fillId="0" borderId="38" xfId="0" applyNumberFormat="1" applyFont="1" applyFill="1" applyBorder="1" applyAlignment="1">
      <alignment horizontal="center" vertical="center" shrinkToFit="1"/>
    </xf>
    <xf numFmtId="41" fontId="15" fillId="0" borderId="60" xfId="0" applyNumberFormat="1" applyFont="1" applyFill="1" applyBorder="1" applyAlignment="1">
      <alignment vertical="center"/>
    </xf>
    <xf numFmtId="41" fontId="15" fillId="0" borderId="32" xfId="0" applyNumberFormat="1" applyFont="1" applyFill="1" applyBorder="1" applyAlignment="1">
      <alignment vertical="center"/>
    </xf>
    <xf numFmtId="0" fontId="67" fillId="0" borderId="0" xfId="0" applyFont="1" applyFill="1" applyAlignment="1">
      <alignment vertical="center"/>
    </xf>
    <xf numFmtId="41" fontId="68" fillId="0" borderId="36" xfId="0" applyNumberFormat="1" applyFont="1" applyFill="1" applyBorder="1" applyAlignment="1">
      <alignment horizontal="distributed" vertical="center" wrapText="1"/>
    </xf>
    <xf numFmtId="41" fontId="68" fillId="0" borderId="37" xfId="0" applyNumberFormat="1" applyFont="1" applyFill="1" applyBorder="1" applyAlignment="1">
      <alignment horizontal="distributed" vertical="center" wrapText="1"/>
    </xf>
    <xf numFmtId="41" fontId="68" fillId="0" borderId="31" xfId="0" applyNumberFormat="1" applyFont="1" applyFill="1" applyBorder="1" applyAlignment="1">
      <alignment horizontal="distributed" vertical="center" wrapText="1"/>
    </xf>
    <xf numFmtId="41" fontId="68" fillId="0" borderId="32" xfId="0" applyNumberFormat="1" applyFont="1" applyFill="1" applyBorder="1" applyAlignment="1">
      <alignment horizontal="distributed" vertical="center" wrapText="1"/>
    </xf>
    <xf numFmtId="0" fontId="15" fillId="0" borderId="22" xfId="0" applyFont="1" applyFill="1" applyBorder="1" applyAlignment="1">
      <alignment horizontal="center" vertical="center" shrinkToFit="1"/>
    </xf>
    <xf numFmtId="0" fontId="18" fillId="0" borderId="0" xfId="0" applyFont="1" applyFill="1" applyAlignment="1">
      <alignment vertical="center"/>
    </xf>
    <xf numFmtId="38" fontId="15" fillId="0" borderId="22" xfId="49" applyFont="1" applyFill="1" applyBorder="1" applyAlignment="1">
      <alignment vertical="center" shrinkToFit="1"/>
    </xf>
    <xf numFmtId="177" fontId="15" fillId="0" borderId="22" xfId="49" applyNumberFormat="1" applyFont="1" applyFill="1" applyBorder="1" applyAlignment="1">
      <alignment vertical="center" shrinkToFit="1"/>
    </xf>
    <xf numFmtId="38" fontId="15" fillId="0" borderId="27" xfId="49" applyFont="1" applyFill="1" applyBorder="1" applyAlignment="1">
      <alignment vertical="center" shrinkToFit="1"/>
    </xf>
    <xf numFmtId="38" fontId="15" fillId="0" borderId="14" xfId="49" applyFont="1" applyFill="1" applyBorder="1" applyAlignment="1">
      <alignment vertical="center" shrinkToFit="1"/>
    </xf>
    <xf numFmtId="38" fontId="15" fillId="0" borderId="47" xfId="49" applyFont="1" applyFill="1" applyBorder="1" applyAlignment="1">
      <alignment vertical="center" shrinkToFit="1"/>
    </xf>
    <xf numFmtId="38" fontId="15" fillId="0" borderId="46" xfId="49" applyFont="1" applyFill="1" applyBorder="1" applyAlignment="1">
      <alignment vertical="center" shrinkToFit="1"/>
    </xf>
    <xf numFmtId="38" fontId="15" fillId="0" borderId="15" xfId="49" applyFont="1" applyFill="1" applyBorder="1" applyAlignment="1">
      <alignment vertical="center" shrinkToFit="1"/>
    </xf>
    <xf numFmtId="38" fontId="15" fillId="0" borderId="57" xfId="49" applyFont="1" applyFill="1" applyBorder="1" applyAlignment="1">
      <alignment vertical="center" shrinkToFit="1"/>
    </xf>
    <xf numFmtId="177" fontId="15" fillId="0" borderId="22" xfId="49" applyNumberFormat="1" applyFont="1" applyFill="1" applyBorder="1" applyAlignment="1">
      <alignment vertical="center"/>
    </xf>
    <xf numFmtId="38" fontId="15" fillId="0" borderId="57" xfId="49" applyFont="1" applyFill="1" applyBorder="1" applyAlignment="1">
      <alignment vertical="center"/>
    </xf>
    <xf numFmtId="38" fontId="15" fillId="0" borderId="14" xfId="49" applyFont="1" applyFill="1" applyBorder="1" applyAlignment="1">
      <alignment vertical="center"/>
    </xf>
    <xf numFmtId="38" fontId="15" fillId="0" borderId="14" xfId="0" applyNumberFormat="1" applyFont="1" applyFill="1" applyBorder="1" applyAlignment="1">
      <alignment vertical="center"/>
    </xf>
    <xf numFmtId="38" fontId="15" fillId="0" borderId="15" xfId="0" applyNumberFormat="1" applyFont="1" applyFill="1" applyBorder="1" applyAlignment="1">
      <alignment vertical="center"/>
    </xf>
    <xf numFmtId="0" fontId="15" fillId="0" borderId="65" xfId="0" applyFont="1" applyFill="1" applyBorder="1" applyAlignment="1">
      <alignment horizontal="right" vertical="center"/>
    </xf>
    <xf numFmtId="176" fontId="15" fillId="0" borderId="73" xfId="0" applyNumberFormat="1" applyFont="1" applyFill="1" applyBorder="1" applyAlignment="1">
      <alignment horizontal="center" vertical="center"/>
    </xf>
    <xf numFmtId="0" fontId="15" fillId="0" borderId="74"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41" fontId="15" fillId="0" borderId="73" xfId="0" applyNumberFormat="1" applyFont="1" applyFill="1" applyBorder="1" applyAlignment="1">
      <alignment horizontal="distributed" vertical="center"/>
    </xf>
    <xf numFmtId="41" fontId="15" fillId="0" borderId="29" xfId="0" applyNumberFormat="1" applyFont="1" applyFill="1" applyBorder="1" applyAlignment="1">
      <alignment horizontal="distributed" vertical="center"/>
    </xf>
    <xf numFmtId="41" fontId="15" fillId="0" borderId="30" xfId="0" applyNumberFormat="1" applyFont="1" applyFill="1" applyBorder="1" applyAlignment="1">
      <alignment horizontal="distributed" vertical="center"/>
    </xf>
    <xf numFmtId="41" fontId="15" fillId="0" borderId="35" xfId="0" applyNumberFormat="1" applyFont="1" applyFill="1" applyBorder="1" applyAlignment="1">
      <alignment horizontal="distributed" vertical="center"/>
    </xf>
    <xf numFmtId="41" fontId="15" fillId="0" borderId="36" xfId="0" applyNumberFormat="1" applyFont="1" applyFill="1" applyBorder="1" applyAlignment="1">
      <alignment horizontal="distributed" vertical="center"/>
    </xf>
    <xf numFmtId="41" fontId="15" fillId="0" borderId="37" xfId="0" applyNumberFormat="1" applyFont="1" applyFill="1" applyBorder="1" applyAlignment="1">
      <alignment horizontal="distributed" vertical="center"/>
    </xf>
    <xf numFmtId="195" fontId="15" fillId="0" borderId="74" xfId="0" applyNumberFormat="1" applyFont="1" applyFill="1" applyBorder="1" applyAlignment="1">
      <alignment horizontal="distributed" vertical="center"/>
    </xf>
    <xf numFmtId="195" fontId="15" fillId="0" borderId="12" xfId="0" applyNumberFormat="1" applyFont="1" applyFill="1" applyBorder="1" applyAlignment="1">
      <alignment horizontal="distributed" vertical="center"/>
    </xf>
    <xf numFmtId="41" fontId="17" fillId="0" borderId="36" xfId="0" applyNumberFormat="1" applyFont="1" applyFill="1" applyBorder="1" applyAlignment="1">
      <alignment horizontal="distributed" vertical="center"/>
    </xf>
    <xf numFmtId="41" fontId="17" fillId="0" borderId="35" xfId="0" applyNumberFormat="1" applyFont="1" applyFill="1" applyBorder="1" applyAlignment="1">
      <alignment horizontal="distributed" vertical="center"/>
    </xf>
    <xf numFmtId="41" fontId="17" fillId="0" borderId="37" xfId="0" applyNumberFormat="1" applyFont="1" applyFill="1" applyBorder="1" applyAlignment="1">
      <alignment horizontal="distributed" vertical="center"/>
    </xf>
    <xf numFmtId="41" fontId="15" fillId="0" borderId="74" xfId="0" applyNumberFormat="1" applyFont="1" applyFill="1" applyBorder="1" applyAlignment="1">
      <alignment horizontal="distributed" vertical="center"/>
    </xf>
    <xf numFmtId="41" fontId="15" fillId="0" borderId="11" xfId="0" applyNumberFormat="1" applyFont="1" applyFill="1" applyBorder="1" applyAlignment="1">
      <alignment horizontal="distributed" vertical="center"/>
    </xf>
    <xf numFmtId="41" fontId="15" fillId="0" borderId="12" xfId="0" applyNumberFormat="1" applyFont="1" applyFill="1" applyBorder="1" applyAlignment="1">
      <alignment horizontal="distributed" vertical="center"/>
    </xf>
    <xf numFmtId="0" fontId="15" fillId="0" borderId="22" xfId="0" applyFont="1" applyFill="1" applyBorder="1" applyAlignment="1">
      <alignment horizontal="center" vertical="center" wrapText="1"/>
    </xf>
    <xf numFmtId="41" fontId="15" fillId="0" borderId="21" xfId="0" applyNumberFormat="1" applyFont="1" applyFill="1" applyBorder="1" applyAlignment="1">
      <alignment horizontal="distributed" vertical="center" wrapText="1"/>
    </xf>
    <xf numFmtId="41" fontId="15" fillId="0" borderId="38" xfId="0" applyNumberFormat="1" applyFont="1" applyFill="1" applyBorder="1" applyAlignment="1">
      <alignment horizontal="distributed" vertical="center" wrapText="1"/>
    </xf>
    <xf numFmtId="49" fontId="15" fillId="0" borderId="36"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38" fontId="15" fillId="0" borderId="11" xfId="49" applyFont="1" applyFill="1" applyBorder="1" applyAlignment="1">
      <alignment horizontal="right" vertical="center" shrinkToFit="1"/>
    </xf>
    <xf numFmtId="38" fontId="15" fillId="0" borderId="12" xfId="49" applyFont="1" applyFill="1" applyBorder="1" applyAlignment="1">
      <alignment horizontal="right" vertical="center" shrinkToFit="1"/>
    </xf>
    <xf numFmtId="38" fontId="15" fillId="0" borderId="75" xfId="49" applyFont="1" applyFill="1" applyBorder="1" applyAlignment="1">
      <alignment horizontal="right" vertical="center"/>
    </xf>
    <xf numFmtId="38" fontId="15" fillId="0" borderId="64" xfId="49" applyFont="1" applyFill="1" applyBorder="1" applyAlignment="1">
      <alignment horizontal="right" vertical="center"/>
    </xf>
    <xf numFmtId="38" fontId="15" fillId="0" borderId="73" xfId="49" applyFont="1" applyFill="1" applyBorder="1" applyAlignment="1">
      <alignment horizontal="right" vertical="center"/>
    </xf>
    <xf numFmtId="0" fontId="19" fillId="0" borderId="48" xfId="0" applyFont="1" applyBorder="1" applyAlignment="1">
      <alignment horizontal="distributed" vertical="center"/>
    </xf>
    <xf numFmtId="0" fontId="22" fillId="33" borderId="49"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13" fillId="33" borderId="0" xfId="0" applyFont="1" applyFill="1" applyAlignment="1">
      <alignment vertical="center"/>
    </xf>
    <xf numFmtId="0" fontId="6" fillId="33" borderId="0" xfId="0" applyFont="1" applyFill="1" applyBorder="1" applyAlignment="1">
      <alignment vertical="center"/>
    </xf>
    <xf numFmtId="0" fontId="22" fillId="33" borderId="48" xfId="0" applyFont="1" applyFill="1" applyBorder="1" applyAlignment="1">
      <alignment horizontal="center" vertical="center"/>
    </xf>
    <xf numFmtId="0" fontId="8" fillId="33" borderId="0" xfId="0" applyFont="1" applyFill="1" applyAlignment="1">
      <alignment horizontal="left" vertical="top" wrapText="1"/>
    </xf>
    <xf numFmtId="0" fontId="22" fillId="33" borderId="45" xfId="0" applyFont="1" applyFill="1" applyBorder="1" applyAlignment="1">
      <alignment horizontal="center" vertical="center"/>
    </xf>
    <xf numFmtId="0" fontId="22" fillId="33" borderId="96" xfId="0" applyFont="1" applyFill="1" applyBorder="1" applyAlignment="1">
      <alignment horizontal="center" vertical="distributed" textRotation="255"/>
    </xf>
    <xf numFmtId="0" fontId="22" fillId="33" borderId="97" xfId="0" applyFont="1" applyFill="1" applyBorder="1" applyAlignment="1">
      <alignment horizontal="center" vertical="distributed" textRotation="255"/>
    </xf>
    <xf numFmtId="0" fontId="22" fillId="33" borderId="13" xfId="0" applyFont="1" applyFill="1" applyBorder="1" applyAlignment="1">
      <alignment horizontal="center" vertical="distributed" textRotation="255"/>
    </xf>
    <xf numFmtId="0" fontId="22" fillId="33" borderId="96" xfId="0" applyFont="1" applyFill="1" applyBorder="1" applyAlignment="1">
      <alignment horizontal="center" vertical="center" textRotation="255" shrinkToFit="1"/>
    </xf>
    <xf numFmtId="0" fontId="22" fillId="33" borderId="97" xfId="0" applyFont="1" applyFill="1" applyBorder="1" applyAlignment="1">
      <alignment horizontal="center" vertical="center" textRotation="255" shrinkToFit="1"/>
    </xf>
    <xf numFmtId="0" fontId="22" fillId="33" borderId="13" xfId="0" applyFont="1" applyFill="1" applyBorder="1" applyAlignment="1">
      <alignment horizontal="center" vertical="center" textRotation="255" shrinkToFit="1"/>
    </xf>
    <xf numFmtId="0" fontId="27" fillId="33" borderId="49" xfId="0" applyFont="1" applyFill="1" applyBorder="1" applyAlignment="1">
      <alignment horizontal="left" vertical="center" wrapText="1"/>
    </xf>
    <xf numFmtId="0" fontId="27" fillId="33" borderId="0" xfId="0" applyFont="1" applyFill="1" applyBorder="1" applyAlignment="1">
      <alignment horizontal="left" vertical="center" wrapText="1"/>
    </xf>
    <xf numFmtId="0" fontId="22" fillId="33" borderId="49" xfId="0" applyFont="1" applyFill="1" applyBorder="1" applyAlignment="1">
      <alignment horizontal="left" vertical="center" shrinkToFit="1"/>
    </xf>
    <xf numFmtId="0" fontId="22" fillId="33" borderId="0" xfId="0" applyFont="1" applyFill="1" applyBorder="1" applyAlignment="1">
      <alignment horizontal="left" vertical="center" shrinkToFit="1"/>
    </xf>
    <xf numFmtId="176" fontId="15" fillId="32" borderId="41" xfId="0" applyNumberFormat="1" applyFont="1" applyFill="1" applyBorder="1" applyAlignment="1">
      <alignment horizontal="right" vertical="center"/>
    </xf>
    <xf numFmtId="176" fontId="15" fillId="32" borderId="74" xfId="0" applyNumberFormat="1" applyFont="1" applyFill="1" applyBorder="1" applyAlignment="1">
      <alignment horizontal="right" vertical="center"/>
    </xf>
    <xf numFmtId="0" fontId="17" fillId="32" borderId="0" xfId="0" applyFont="1" applyFill="1" applyAlignment="1">
      <alignment horizontal="left" vertical="center"/>
    </xf>
    <xf numFmtId="176" fontId="15" fillId="32" borderId="40" xfId="0" applyNumberFormat="1" applyFont="1" applyFill="1" applyBorder="1" applyAlignment="1">
      <alignment horizontal="right" vertical="center"/>
    </xf>
    <xf numFmtId="176" fontId="15" fillId="32" borderId="82" xfId="0" applyNumberFormat="1" applyFont="1" applyFill="1" applyBorder="1" applyAlignment="1">
      <alignment horizontal="right" vertical="center"/>
    </xf>
    <xf numFmtId="176" fontId="15" fillId="32" borderId="58" xfId="0" applyNumberFormat="1" applyFont="1" applyFill="1" applyBorder="1" applyAlignment="1">
      <alignment horizontal="right" vertical="center"/>
    </xf>
    <xf numFmtId="176" fontId="15" fillId="32" borderId="35" xfId="0" applyNumberFormat="1" applyFont="1" applyFill="1" applyBorder="1" applyAlignment="1">
      <alignment horizontal="right" vertical="center"/>
    </xf>
    <xf numFmtId="0" fontId="15" fillId="32" borderId="77" xfId="0" applyFont="1" applyFill="1" applyBorder="1" applyAlignment="1">
      <alignment horizontal="center" vertical="center"/>
    </xf>
    <xf numFmtId="0" fontId="15" fillId="32" borderId="26" xfId="0" applyFont="1" applyFill="1" applyBorder="1" applyAlignment="1">
      <alignment horizontal="center" vertical="center"/>
    </xf>
    <xf numFmtId="0" fontId="15" fillId="32" borderId="0" xfId="0" applyFont="1" applyFill="1" applyAlignment="1">
      <alignment horizontal="left" vertical="center" wrapText="1"/>
    </xf>
    <xf numFmtId="0" fontId="15" fillId="32" borderId="46" xfId="0" applyFont="1" applyFill="1" applyBorder="1" applyAlignment="1">
      <alignment horizontal="center" vertical="center"/>
    </xf>
    <xf numFmtId="0" fontId="15" fillId="32" borderId="45" xfId="0" applyFont="1" applyFill="1" applyBorder="1" applyAlignment="1">
      <alignment horizontal="center" vertical="center"/>
    </xf>
    <xf numFmtId="0" fontId="15" fillId="32" borderId="0" xfId="0" applyFont="1" applyFill="1" applyAlignment="1">
      <alignment horizontal="right" vertical="center" wrapText="1"/>
    </xf>
    <xf numFmtId="0" fontId="6" fillId="32" borderId="0" xfId="0" applyFont="1" applyFill="1" applyAlignment="1">
      <alignment vertical="center"/>
    </xf>
    <xf numFmtId="0" fontId="15" fillId="32" borderId="0" xfId="0" applyFont="1" applyFill="1" applyAlignment="1">
      <alignment vertical="center" wrapText="1"/>
    </xf>
    <xf numFmtId="0" fontId="16" fillId="32" borderId="0" xfId="0" applyFont="1" applyFill="1" applyAlignment="1">
      <alignment vertical="center" wrapText="1"/>
    </xf>
    <xf numFmtId="0" fontId="15" fillId="32" borderId="17" xfId="0" applyFont="1" applyFill="1" applyBorder="1" applyAlignment="1">
      <alignment horizontal="center" vertical="center"/>
    </xf>
    <xf numFmtId="0" fontId="15" fillId="32" borderId="40" xfId="0" applyFont="1" applyFill="1" applyBorder="1" applyAlignment="1">
      <alignment horizontal="center" vertical="center"/>
    </xf>
    <xf numFmtId="0" fontId="15" fillId="32" borderId="10" xfId="0" applyFont="1" applyFill="1" applyBorder="1" applyAlignment="1">
      <alignment horizontal="center" vertical="center"/>
    </xf>
    <xf numFmtId="0" fontId="15" fillId="32" borderId="16" xfId="0" applyFont="1" applyFill="1" applyBorder="1" applyAlignment="1">
      <alignment horizontal="center" vertical="center"/>
    </xf>
    <xf numFmtId="0" fontId="15" fillId="32" borderId="71" xfId="0" applyFont="1" applyFill="1" applyBorder="1" applyAlignment="1">
      <alignment horizontal="center" vertical="center"/>
    </xf>
    <xf numFmtId="0" fontId="15" fillId="32" borderId="66" xfId="0" applyFont="1" applyFill="1" applyBorder="1" applyAlignment="1">
      <alignment horizontal="center" vertical="center"/>
    </xf>
    <xf numFmtId="0" fontId="15" fillId="32" borderId="98" xfId="0" applyFont="1" applyFill="1" applyBorder="1" applyAlignment="1">
      <alignment horizontal="center" vertical="center"/>
    </xf>
    <xf numFmtId="0" fontId="15" fillId="32" borderId="20" xfId="0" applyFont="1" applyFill="1" applyBorder="1" applyAlignment="1">
      <alignment horizontal="center" vertical="center"/>
    </xf>
    <xf numFmtId="0" fontId="15" fillId="32" borderId="84" xfId="0" applyFont="1" applyFill="1" applyBorder="1" applyAlignment="1">
      <alignment horizontal="center" vertical="center"/>
    </xf>
    <xf numFmtId="0" fontId="15" fillId="32" borderId="43" xfId="0" applyFont="1" applyFill="1" applyBorder="1" applyAlignment="1">
      <alignment horizontal="left" vertical="center" shrinkToFit="1"/>
    </xf>
    <xf numFmtId="0" fontId="15" fillId="32" borderId="0" xfId="0" applyFont="1" applyFill="1" applyAlignment="1">
      <alignment horizontal="left" vertical="center" shrinkToFit="1"/>
    </xf>
    <xf numFmtId="0" fontId="15" fillId="32" borderId="69" xfId="0" applyFont="1" applyFill="1" applyBorder="1" applyAlignment="1">
      <alignment horizontal="center" vertical="center"/>
    </xf>
    <xf numFmtId="0" fontId="15" fillId="32" borderId="65" xfId="0" applyFont="1" applyFill="1" applyBorder="1" applyAlignment="1">
      <alignment horizontal="center" vertical="center"/>
    </xf>
    <xf numFmtId="0" fontId="15" fillId="0" borderId="99"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5" fillId="0" borderId="72" xfId="0" applyFont="1" applyFill="1" applyBorder="1" applyAlignment="1">
      <alignment horizontal="center" vertical="center" wrapText="1"/>
    </xf>
    <xf numFmtId="0" fontId="15" fillId="32" borderId="57" xfId="0" applyFont="1" applyFill="1" applyBorder="1" applyAlignment="1">
      <alignment horizontal="center" vertical="center"/>
    </xf>
    <xf numFmtId="0" fontId="15" fillId="32" borderId="15"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84" xfId="0" applyFont="1" applyFill="1" applyBorder="1" applyAlignment="1">
      <alignment horizontal="center" vertical="center"/>
    </xf>
    <xf numFmtId="0" fontId="15" fillId="32" borderId="99" xfId="0" applyFont="1" applyFill="1" applyBorder="1" applyAlignment="1">
      <alignment horizontal="center" vertical="center" wrapText="1"/>
    </xf>
    <xf numFmtId="0" fontId="15" fillId="32" borderId="87" xfId="0" applyFont="1" applyFill="1" applyBorder="1" applyAlignment="1">
      <alignment horizontal="center" vertical="center" wrapText="1"/>
    </xf>
    <xf numFmtId="0" fontId="15" fillId="32" borderId="72" xfId="0" applyFont="1" applyFill="1" applyBorder="1" applyAlignment="1">
      <alignment horizontal="center" vertical="center" wrapText="1"/>
    </xf>
    <xf numFmtId="0" fontId="15" fillId="32" borderId="78" xfId="0" applyFont="1" applyFill="1" applyBorder="1" applyAlignment="1">
      <alignment horizontal="center" vertical="center"/>
    </xf>
    <xf numFmtId="0" fontId="15" fillId="32" borderId="2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84" xfId="0" applyFont="1" applyFill="1" applyBorder="1" applyAlignment="1">
      <alignment horizontal="center" vertical="center"/>
    </xf>
    <xf numFmtId="0" fontId="15" fillId="0" borderId="71" xfId="0" applyFont="1" applyFill="1" applyBorder="1" applyAlignment="1">
      <alignment horizontal="center" vertical="center"/>
    </xf>
    <xf numFmtId="0" fontId="15" fillId="0" borderId="12" xfId="0" applyFont="1" applyFill="1" applyBorder="1" applyAlignment="1">
      <alignment horizontal="center" vertical="center"/>
    </xf>
    <xf numFmtId="41" fontId="15" fillId="0" borderId="69" xfId="0" applyNumberFormat="1" applyFont="1" applyFill="1" applyBorder="1" applyAlignment="1">
      <alignment horizontal="center" vertical="center"/>
    </xf>
    <xf numFmtId="41" fontId="15" fillId="0" borderId="75" xfId="0" applyNumberFormat="1" applyFont="1" applyFill="1" applyBorder="1" applyAlignment="1">
      <alignment horizontal="center" vertical="center"/>
    </xf>
    <xf numFmtId="41" fontId="15" fillId="0" borderId="74" xfId="0" applyNumberFormat="1" applyFont="1" applyFill="1" applyBorder="1" applyAlignment="1">
      <alignment horizontal="center" vertical="center"/>
    </xf>
    <xf numFmtId="41" fontId="15" fillId="0" borderId="11" xfId="0" applyNumberFormat="1" applyFont="1" applyFill="1" applyBorder="1" applyAlignment="1">
      <alignment vertical="center"/>
    </xf>
    <xf numFmtId="41" fontId="15" fillId="0" borderId="41" xfId="0" applyNumberFormat="1" applyFont="1" applyFill="1" applyBorder="1" applyAlignment="1">
      <alignment horizontal="right" vertical="center"/>
    </xf>
    <xf numFmtId="41" fontId="15" fillId="0" borderId="75" xfId="0" applyNumberFormat="1" applyFont="1" applyFill="1" applyBorder="1" applyAlignment="1">
      <alignment horizontal="right" vertical="center"/>
    </xf>
    <xf numFmtId="41" fontId="15" fillId="0" borderId="65" xfId="0" applyNumberFormat="1" applyFont="1" applyFill="1" applyBorder="1" applyAlignment="1">
      <alignment horizontal="right" vertical="center"/>
    </xf>
    <xf numFmtId="186" fontId="15" fillId="0" borderId="87" xfId="0" applyNumberFormat="1" applyFont="1" applyFill="1" applyBorder="1" applyAlignment="1">
      <alignment vertical="center"/>
    </xf>
    <xf numFmtId="186" fontId="15" fillId="0" borderId="19" xfId="0" applyNumberFormat="1" applyFont="1" applyFill="1" applyBorder="1" applyAlignment="1">
      <alignment vertical="center"/>
    </xf>
    <xf numFmtId="186" fontId="15" fillId="0" borderId="49" xfId="0" applyNumberFormat="1" applyFont="1" applyFill="1" applyBorder="1" applyAlignment="1">
      <alignment vertical="center"/>
    </xf>
    <xf numFmtId="0" fontId="6" fillId="0" borderId="0" xfId="0" applyFont="1" applyFill="1" applyAlignment="1">
      <alignment vertical="center"/>
    </xf>
    <xf numFmtId="0" fontId="15" fillId="0" borderId="87" xfId="0" applyFont="1" applyFill="1" applyBorder="1" applyAlignment="1">
      <alignment horizontal="center" vertical="center"/>
    </xf>
    <xf numFmtId="0" fontId="15" fillId="0" borderId="33" xfId="0" applyFont="1" applyFill="1" applyBorder="1" applyAlignment="1">
      <alignment horizontal="center" vertical="center"/>
    </xf>
    <xf numFmtId="41" fontId="15" fillId="0" borderId="77" xfId="0" applyNumberFormat="1" applyFont="1" applyFill="1" applyBorder="1" applyAlignment="1">
      <alignment horizontal="center" vertical="center"/>
    </xf>
    <xf numFmtId="41" fontId="15" fillId="0" borderId="59" xfId="0" applyNumberFormat="1" applyFont="1" applyFill="1" applyBorder="1" applyAlignment="1">
      <alignment horizontal="center" vertical="center"/>
    </xf>
    <xf numFmtId="41" fontId="15" fillId="0" borderId="35" xfId="0" applyNumberFormat="1" applyFont="1" applyFill="1" applyBorder="1" applyAlignment="1">
      <alignment horizontal="center" vertical="center"/>
    </xf>
    <xf numFmtId="41" fontId="15" fillId="0" borderId="19" xfId="0" applyNumberFormat="1" applyFont="1" applyFill="1" applyBorder="1" applyAlignment="1">
      <alignment vertical="center"/>
    </xf>
    <xf numFmtId="41" fontId="15" fillId="0" borderId="49"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41" fontId="15" fillId="0" borderId="53" xfId="0" applyNumberFormat="1" applyFont="1" applyFill="1" applyBorder="1" applyAlignment="1">
      <alignment horizontal="right" vertical="center"/>
    </xf>
    <xf numFmtId="0" fontId="15" fillId="0" borderId="99" xfId="0" applyFont="1" applyFill="1" applyBorder="1" applyAlignment="1">
      <alignment horizontal="center" vertical="center"/>
    </xf>
    <xf numFmtId="0" fontId="15" fillId="0" borderId="32" xfId="0" applyFont="1" applyFill="1" applyBorder="1" applyAlignment="1">
      <alignment horizontal="center" vertical="center"/>
    </xf>
    <xf numFmtId="41" fontId="15" fillId="0" borderId="81" xfId="0" applyNumberFormat="1" applyFont="1" applyFill="1" applyBorder="1" applyAlignment="1">
      <alignment horizontal="center" vertical="center"/>
    </xf>
    <xf numFmtId="41" fontId="15" fillId="0" borderId="68" xfId="0" applyNumberFormat="1" applyFont="1" applyFill="1" applyBorder="1" applyAlignment="1">
      <alignment horizontal="center" vertical="center"/>
    </xf>
    <xf numFmtId="41" fontId="15" fillId="0" borderId="76" xfId="0" applyNumberFormat="1" applyFont="1" applyFill="1" applyBorder="1" applyAlignment="1">
      <alignment horizontal="center" vertical="center"/>
    </xf>
    <xf numFmtId="41" fontId="15" fillId="0" borderId="31" xfId="0" applyNumberFormat="1" applyFont="1" applyFill="1" applyBorder="1" applyAlignment="1">
      <alignment vertical="center"/>
    </xf>
    <xf numFmtId="41" fontId="15" fillId="0" borderId="60" xfId="0" applyNumberFormat="1" applyFont="1" applyFill="1" applyBorder="1" applyAlignment="1">
      <alignment horizontal="right" vertical="center"/>
    </xf>
    <xf numFmtId="41" fontId="15" fillId="0" borderId="68" xfId="0" applyNumberFormat="1" applyFont="1" applyFill="1" applyBorder="1" applyAlignment="1">
      <alignment horizontal="right" vertical="center"/>
    </xf>
    <xf numFmtId="41" fontId="15" fillId="0" borderId="62" xfId="0" applyNumberFormat="1" applyFont="1" applyFill="1" applyBorder="1" applyAlignment="1">
      <alignment horizontal="right" vertical="center"/>
    </xf>
    <xf numFmtId="41" fontId="15" fillId="0" borderId="41" xfId="0" applyNumberFormat="1" applyFont="1" applyFill="1" applyBorder="1" applyAlignment="1">
      <alignment horizontal="center" vertical="center"/>
    </xf>
    <xf numFmtId="41" fontId="15" fillId="0" borderId="65" xfId="0" applyNumberFormat="1" applyFont="1" applyFill="1" applyBorder="1" applyAlignment="1">
      <alignment horizontal="center" vertical="center"/>
    </xf>
    <xf numFmtId="0" fontId="15" fillId="0" borderId="0" xfId="0" applyFont="1" applyFill="1" applyAlignment="1">
      <alignment vertical="center" wrapText="1"/>
    </xf>
    <xf numFmtId="0" fontId="15" fillId="0" borderId="57" xfId="0" applyFont="1" applyFill="1" applyBorder="1" applyAlignment="1">
      <alignment horizontal="center" vertical="center"/>
    </xf>
    <xf numFmtId="0" fontId="15" fillId="0" borderId="15" xfId="0" applyFont="1" applyFill="1" applyBorder="1" applyAlignment="1">
      <alignment vertical="center"/>
    </xf>
    <xf numFmtId="0" fontId="15" fillId="0" borderId="46"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26" xfId="0" applyFont="1" applyFill="1" applyBorder="1" applyAlignment="1">
      <alignment horizontal="center" vertical="center"/>
    </xf>
    <xf numFmtId="41" fontId="15" fillId="0" borderId="58" xfId="0" applyNumberFormat="1" applyFont="1" applyFill="1" applyBorder="1" applyAlignment="1">
      <alignment horizontal="center" vertical="center"/>
    </xf>
    <xf numFmtId="41" fontId="15" fillId="0" borderId="26" xfId="0" applyNumberFormat="1" applyFont="1" applyFill="1" applyBorder="1" applyAlignment="1">
      <alignment horizontal="center" vertical="center"/>
    </xf>
    <xf numFmtId="38" fontId="15" fillId="0" borderId="69" xfId="49" applyFont="1" applyFill="1" applyBorder="1" applyAlignment="1">
      <alignment horizontal="right" vertical="center"/>
    </xf>
    <xf numFmtId="38" fontId="15" fillId="0" borderId="75" xfId="49" applyFont="1" applyFill="1" applyBorder="1" applyAlignment="1">
      <alignment horizontal="right" vertical="center"/>
    </xf>
    <xf numFmtId="0" fontId="15" fillId="0" borderId="45" xfId="0" applyFont="1" applyFill="1" applyBorder="1" applyAlignment="1">
      <alignment horizontal="center" vertical="center"/>
    </xf>
    <xf numFmtId="0" fontId="15" fillId="0" borderId="78" xfId="0" applyFont="1" applyFill="1" applyBorder="1" applyAlignment="1">
      <alignment horizontal="center" vertical="center"/>
    </xf>
    <xf numFmtId="0" fontId="15" fillId="0" borderId="25" xfId="0" applyFont="1" applyFill="1" applyBorder="1" applyAlignment="1">
      <alignment horizontal="center" vertical="center"/>
    </xf>
    <xf numFmtId="38" fontId="15" fillId="0" borderId="78" xfId="49" applyFont="1" applyFill="1" applyBorder="1" applyAlignment="1">
      <alignment horizontal="right" vertical="center"/>
    </xf>
    <xf numFmtId="38" fontId="15" fillId="0" borderId="63" xfId="49" applyFont="1" applyFill="1" applyBorder="1" applyAlignment="1">
      <alignment horizontal="right" vertical="center"/>
    </xf>
    <xf numFmtId="0" fontId="15" fillId="0" borderId="39" xfId="0" applyFont="1" applyFill="1" applyBorder="1" applyAlignment="1">
      <alignment horizontal="center" vertical="center"/>
    </xf>
    <xf numFmtId="0" fontId="15" fillId="0" borderId="37" xfId="0" applyFont="1" applyFill="1" applyBorder="1" applyAlignment="1">
      <alignment horizontal="center" vertical="center"/>
    </xf>
    <xf numFmtId="38" fontId="15" fillId="0" borderId="77" xfId="49" applyFont="1" applyFill="1" applyBorder="1" applyAlignment="1">
      <alignment horizontal="right" vertical="center"/>
    </xf>
    <xf numFmtId="38" fontId="15" fillId="0" borderId="59" xfId="49" applyFont="1" applyFill="1" applyBorder="1" applyAlignment="1">
      <alignment horizontal="right" vertical="center"/>
    </xf>
    <xf numFmtId="0" fontId="15" fillId="0" borderId="19"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87" xfId="0" applyFont="1" applyFill="1" applyBorder="1" applyAlignment="1">
      <alignment horizontal="center" vertical="center" wrapText="1" shrinkToFit="1"/>
    </xf>
    <xf numFmtId="0" fontId="15" fillId="0" borderId="72" xfId="0" applyFont="1" applyFill="1" applyBorder="1" applyAlignment="1">
      <alignment horizontal="center" vertical="center" wrapText="1" shrinkToFit="1"/>
    </xf>
    <xf numFmtId="0" fontId="15" fillId="0" borderId="44" xfId="0" applyFont="1" applyFill="1" applyBorder="1" applyAlignment="1">
      <alignment horizontal="center" vertical="center" shrinkToFit="1"/>
    </xf>
    <xf numFmtId="0" fontId="15" fillId="0" borderId="15" xfId="0" applyFont="1" applyFill="1" applyBorder="1" applyAlignment="1">
      <alignment horizontal="center" vertical="center"/>
    </xf>
    <xf numFmtId="38" fontId="15" fillId="0" borderId="47" xfId="49" applyFont="1" applyFill="1" applyBorder="1" applyAlignment="1">
      <alignment vertical="center"/>
    </xf>
    <xf numFmtId="38" fontId="15" fillId="0" borderId="45" xfId="49" applyFont="1" applyFill="1" applyBorder="1" applyAlignment="1">
      <alignment vertical="center"/>
    </xf>
    <xf numFmtId="0" fontId="15" fillId="0" borderId="0" xfId="0" applyFont="1" applyFill="1" applyBorder="1" applyAlignment="1">
      <alignment horizontal="center" vertical="center"/>
    </xf>
    <xf numFmtId="0" fontId="15" fillId="0" borderId="96"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22" xfId="0" applyFont="1" applyFill="1" applyBorder="1" applyAlignment="1">
      <alignment horizontal="center" vertical="center" textRotation="255"/>
    </xf>
    <xf numFmtId="0" fontId="15" fillId="0" borderId="96" xfId="0" applyFont="1" applyFill="1" applyBorder="1" applyAlignment="1">
      <alignment horizontal="center" vertical="center" textRotation="255"/>
    </xf>
    <xf numFmtId="0" fontId="15" fillId="0" borderId="97" xfId="0" applyFont="1" applyFill="1" applyBorder="1" applyAlignment="1">
      <alignment horizontal="center" vertical="center" textRotation="255"/>
    </xf>
    <xf numFmtId="0" fontId="15" fillId="0" borderId="50" xfId="0" applyFont="1" applyFill="1" applyBorder="1" applyAlignment="1">
      <alignment horizontal="center" vertical="center" textRotation="255" shrinkToFit="1"/>
    </xf>
    <xf numFmtId="0" fontId="15" fillId="0" borderId="98" xfId="0" applyFont="1" applyFill="1" applyBorder="1" applyAlignment="1">
      <alignment horizontal="center" vertical="center" textRotation="255" shrinkToFit="1"/>
    </xf>
    <xf numFmtId="0" fontId="15" fillId="0" borderId="49" xfId="0" applyFont="1" applyFill="1" applyBorder="1" applyAlignment="1">
      <alignment horizontal="center" vertical="center" textRotation="255" shrinkToFit="1"/>
    </xf>
    <xf numFmtId="0" fontId="15" fillId="0" borderId="53" xfId="0" applyFont="1" applyFill="1" applyBorder="1" applyAlignment="1">
      <alignment horizontal="center" vertical="center" textRotation="255" shrinkToFit="1"/>
    </xf>
    <xf numFmtId="0" fontId="15" fillId="0" borderId="52" xfId="0" applyFont="1" applyFill="1" applyBorder="1" applyAlignment="1">
      <alignment horizontal="center" vertical="center" textRotation="255" shrinkToFit="1"/>
    </xf>
    <xf numFmtId="0" fontId="15" fillId="0" borderId="84" xfId="0" applyFont="1" applyFill="1" applyBorder="1" applyAlignment="1">
      <alignment horizontal="center" vertical="center" textRotation="255" shrinkToFit="1"/>
    </xf>
    <xf numFmtId="0" fontId="15" fillId="0" borderId="46"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0" borderId="45" xfId="0" applyFont="1" applyFill="1" applyBorder="1" applyAlignment="1">
      <alignment horizontal="center" vertical="center" shrinkToFit="1"/>
    </xf>
    <xf numFmtId="0" fontId="15" fillId="0" borderId="54" xfId="0" applyFont="1" applyFill="1" applyBorder="1" applyAlignment="1">
      <alignment horizontal="left" vertical="top" wrapText="1"/>
    </xf>
    <xf numFmtId="0" fontId="15" fillId="0" borderId="98"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53" xfId="0" applyFont="1" applyFill="1" applyBorder="1" applyAlignment="1">
      <alignment horizontal="left" vertical="top" wrapText="1"/>
    </xf>
    <xf numFmtId="0" fontId="15" fillId="0" borderId="66"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98"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38" fontId="15" fillId="0" borderId="22" xfId="49" applyFont="1" applyFill="1" applyBorder="1" applyAlignment="1">
      <alignment vertical="center"/>
    </xf>
    <xf numFmtId="38" fontId="15" fillId="0" borderId="46" xfId="49" applyFont="1" applyFill="1" applyBorder="1" applyAlignment="1">
      <alignment vertical="center"/>
    </xf>
    <xf numFmtId="38" fontId="15" fillId="0" borderId="15" xfId="49" applyFont="1" applyFill="1" applyBorder="1" applyAlignment="1">
      <alignment vertical="center"/>
    </xf>
    <xf numFmtId="0" fontId="15" fillId="0" borderId="49" xfId="0" applyFont="1" applyFill="1" applyBorder="1" applyAlignment="1">
      <alignment horizontal="center" vertical="center" shrinkToFit="1"/>
    </xf>
    <xf numFmtId="0" fontId="15" fillId="0" borderId="52" xfId="0" applyFont="1" applyFill="1" applyBorder="1" applyAlignment="1">
      <alignment horizontal="center" vertical="center" shrinkToFit="1"/>
    </xf>
    <xf numFmtId="0" fontId="15" fillId="0" borderId="55"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38" fontId="15" fillId="0" borderId="47" xfId="49" applyFont="1" applyFill="1" applyBorder="1" applyAlignment="1">
      <alignment vertical="center" shrinkToFit="1"/>
    </xf>
    <xf numFmtId="38" fontId="15" fillId="0" borderId="45" xfId="49" applyFont="1" applyFill="1" applyBorder="1" applyAlignment="1">
      <alignment vertical="center" shrinkToFit="1"/>
    </xf>
    <xf numFmtId="0" fontId="15" fillId="0" borderId="19" xfId="0" applyFont="1" applyFill="1" applyBorder="1" applyAlignment="1">
      <alignment horizontal="center" vertical="center" wrapText="1" shrinkToFit="1"/>
    </xf>
    <xf numFmtId="0" fontId="15" fillId="0" borderId="2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6" xfId="0" applyFont="1" applyFill="1" applyBorder="1" applyAlignment="1">
      <alignment horizontal="center" vertical="center" textRotation="255"/>
    </xf>
    <xf numFmtId="0" fontId="15" fillId="0" borderId="43" xfId="0" applyFont="1" applyFill="1" applyBorder="1" applyAlignment="1">
      <alignment horizontal="center" vertical="center" textRotation="255"/>
    </xf>
    <xf numFmtId="0" fontId="15" fillId="0" borderId="22" xfId="0" applyFont="1" applyFill="1" applyBorder="1" applyAlignment="1">
      <alignment horizontal="center" vertical="center" shrinkToFit="1"/>
    </xf>
    <xf numFmtId="0" fontId="15" fillId="0" borderId="100" xfId="0" applyFont="1" applyFill="1" applyBorder="1" applyAlignment="1">
      <alignment horizontal="center" vertical="center"/>
    </xf>
    <xf numFmtId="176" fontId="15" fillId="0" borderId="99" xfId="0" applyNumberFormat="1" applyFont="1" applyFill="1" applyBorder="1" applyAlignment="1">
      <alignment horizontal="center" vertical="center"/>
    </xf>
    <xf numFmtId="176" fontId="15" fillId="0" borderId="87" xfId="0" applyNumberFormat="1" applyFont="1" applyFill="1" applyBorder="1" applyAlignment="1">
      <alignment horizontal="center" vertical="center"/>
    </xf>
    <xf numFmtId="176" fontId="15" fillId="0" borderId="72" xfId="0" applyNumberFormat="1" applyFont="1" applyFill="1" applyBorder="1" applyAlignment="1">
      <alignment horizontal="center" vertical="center"/>
    </xf>
    <xf numFmtId="0" fontId="6" fillId="0" borderId="0" xfId="0" applyNumberFormat="1" applyFont="1" applyFill="1" applyAlignment="1">
      <alignment vertical="center"/>
    </xf>
    <xf numFmtId="0" fontId="15" fillId="0" borderId="0" xfId="0" applyFont="1" applyFill="1" applyAlignment="1">
      <alignment horizontal="left" vertical="center" wrapText="1"/>
    </xf>
    <xf numFmtId="0" fontId="15" fillId="0" borderId="28" xfId="0" applyFont="1" applyFill="1" applyBorder="1" applyAlignment="1">
      <alignment horizontal="center" vertical="center"/>
    </xf>
    <xf numFmtId="176" fontId="15" fillId="0" borderId="85" xfId="0" applyNumberFormat="1" applyFont="1" applyFill="1" applyBorder="1" applyAlignment="1">
      <alignment horizontal="center" vertical="center"/>
    </xf>
    <xf numFmtId="0" fontId="15" fillId="0" borderId="100" xfId="0" applyFont="1" applyFill="1" applyBorder="1" applyAlignment="1">
      <alignment horizontal="center" vertical="center" shrinkToFit="1"/>
    </xf>
    <xf numFmtId="0" fontId="15" fillId="0" borderId="97"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5" fillId="0" borderId="23" xfId="0" applyFont="1" applyFill="1" applyBorder="1" applyAlignment="1">
      <alignment horizontal="right" vertical="center"/>
    </xf>
    <xf numFmtId="0" fontId="15" fillId="0" borderId="16" xfId="0" applyFont="1" applyFill="1" applyBorder="1" applyAlignment="1">
      <alignment horizontal="distributed" vertical="center"/>
    </xf>
    <xf numFmtId="0" fontId="15" fillId="0" borderId="17" xfId="0" applyFont="1" applyFill="1" applyBorder="1" applyAlignment="1">
      <alignment horizontal="distributed" vertical="center"/>
    </xf>
    <xf numFmtId="0" fontId="15" fillId="0" borderId="10" xfId="0" applyFont="1" applyFill="1" applyBorder="1" applyAlignment="1">
      <alignment horizontal="distributed" vertical="center"/>
    </xf>
    <xf numFmtId="0" fontId="15" fillId="0" borderId="71" xfId="0" applyFont="1" applyFill="1" applyBorder="1" applyAlignment="1">
      <alignment horizontal="distributed" vertical="center"/>
    </xf>
    <xf numFmtId="0" fontId="15" fillId="0" borderId="11" xfId="0" applyFont="1" applyFill="1" applyBorder="1" applyAlignment="1">
      <alignment horizontal="distributed" vertical="center"/>
    </xf>
    <xf numFmtId="0" fontId="15" fillId="0" borderId="12" xfId="0" applyFont="1" applyFill="1" applyBorder="1" applyAlignment="1">
      <alignment horizontal="distributed" vertical="center"/>
    </xf>
    <xf numFmtId="0" fontId="15" fillId="0" borderId="82" xfId="0" applyFont="1" applyFill="1" applyBorder="1" applyAlignment="1">
      <alignment horizontal="distributed" vertical="center"/>
    </xf>
    <xf numFmtId="0" fontId="15" fillId="0" borderId="85" xfId="0" applyFont="1" applyFill="1" applyBorder="1" applyAlignment="1">
      <alignment vertical="center" wrapText="1"/>
    </xf>
    <xf numFmtId="0" fontId="15" fillId="0" borderId="29" xfId="0" applyFont="1" applyFill="1" applyBorder="1" applyAlignment="1">
      <alignment vertical="center" wrapText="1"/>
    </xf>
    <xf numFmtId="0" fontId="15" fillId="0" borderId="30" xfId="0" applyFont="1" applyFill="1" applyBorder="1" applyAlignment="1">
      <alignment vertical="center" wrapText="1"/>
    </xf>
    <xf numFmtId="0" fontId="15" fillId="0" borderId="39" xfId="0" applyFont="1" applyFill="1" applyBorder="1" applyAlignment="1">
      <alignment vertical="center" wrapText="1"/>
    </xf>
    <xf numFmtId="0" fontId="15" fillId="0" borderId="36" xfId="0" applyFont="1" applyFill="1" applyBorder="1" applyAlignment="1">
      <alignment vertical="center" wrapText="1"/>
    </xf>
    <xf numFmtId="0" fontId="15" fillId="0" borderId="37" xfId="0" applyFont="1" applyFill="1" applyBorder="1" applyAlignment="1">
      <alignment vertical="center" wrapText="1"/>
    </xf>
    <xf numFmtId="0" fontId="15" fillId="0" borderId="71" xfId="0" applyFont="1" applyFill="1" applyBorder="1" applyAlignment="1">
      <alignment vertical="center" wrapText="1"/>
    </xf>
    <xf numFmtId="0" fontId="15" fillId="0" borderId="11" xfId="0" applyFont="1" applyFill="1" applyBorder="1" applyAlignment="1">
      <alignment vertical="center" wrapText="1"/>
    </xf>
    <xf numFmtId="0" fontId="15" fillId="0" borderId="12" xfId="0" applyFont="1" applyFill="1" applyBorder="1" applyAlignment="1">
      <alignment vertical="center" wrapText="1"/>
    </xf>
    <xf numFmtId="0" fontId="15" fillId="0" borderId="99" xfId="0" applyFont="1" applyFill="1" applyBorder="1" applyAlignment="1">
      <alignment vertical="center" wrapText="1"/>
    </xf>
    <xf numFmtId="0" fontId="15" fillId="0" borderId="87" xfId="0" applyFont="1" applyFill="1" applyBorder="1" applyAlignment="1">
      <alignment vertical="center" wrapText="1"/>
    </xf>
    <xf numFmtId="0" fontId="15" fillId="0" borderId="31"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31" xfId="0" applyFont="1" applyFill="1" applyBorder="1" applyAlignment="1">
      <alignment vertical="center" wrapText="1"/>
    </xf>
    <xf numFmtId="0" fontId="15" fillId="0" borderId="19" xfId="0" applyFont="1" applyFill="1" applyBorder="1" applyAlignment="1">
      <alignment vertical="center" wrapText="1"/>
    </xf>
    <xf numFmtId="0" fontId="15" fillId="0" borderId="58" xfId="0" applyFont="1" applyFill="1" applyBorder="1" applyAlignment="1">
      <alignment vertical="center" wrapText="1"/>
    </xf>
    <xf numFmtId="0" fontId="15" fillId="0" borderId="26" xfId="0" applyFont="1" applyFill="1" applyBorder="1" applyAlignment="1">
      <alignment vertical="center" wrapText="1"/>
    </xf>
    <xf numFmtId="0" fontId="15" fillId="0" borderId="54" xfId="0" applyFont="1" applyFill="1" applyBorder="1" applyAlignment="1">
      <alignment horizontal="left" vertical="top" shrinkToFit="1"/>
    </xf>
    <xf numFmtId="38" fontId="15" fillId="0" borderId="99" xfId="49" applyFont="1" applyFill="1" applyBorder="1" applyAlignment="1">
      <alignment horizontal="center" vertical="center" textRotation="255"/>
    </xf>
    <xf numFmtId="38" fontId="15" fillId="0" borderId="87" xfId="49" applyFont="1" applyFill="1" applyBorder="1" applyAlignment="1">
      <alignment horizontal="center" vertical="center" textRotation="255"/>
    </xf>
    <xf numFmtId="38" fontId="15" fillId="0" borderId="85" xfId="49" applyFont="1" applyFill="1" applyBorder="1" applyAlignment="1">
      <alignment horizontal="center" vertical="center" textRotation="255"/>
    </xf>
    <xf numFmtId="38" fontId="15" fillId="0" borderId="58" xfId="49" applyFont="1" applyFill="1" applyBorder="1" applyAlignment="1">
      <alignment vertical="center"/>
    </xf>
    <xf numFmtId="38" fontId="15" fillId="0" borderId="26" xfId="49" applyFont="1" applyFill="1" applyBorder="1" applyAlignment="1">
      <alignment vertical="center"/>
    </xf>
    <xf numFmtId="38" fontId="15" fillId="0" borderId="59" xfId="49" applyFont="1" applyFill="1" applyBorder="1" applyAlignment="1">
      <alignment vertical="center"/>
    </xf>
    <xf numFmtId="38" fontId="15" fillId="0" borderId="35" xfId="49" applyFont="1" applyFill="1" applyBorder="1" applyAlignment="1">
      <alignment vertical="center"/>
    </xf>
    <xf numFmtId="38" fontId="15" fillId="0" borderId="76" xfId="49" applyFont="1" applyFill="1" applyBorder="1" applyAlignment="1">
      <alignment horizontal="center" vertical="center" textRotation="255"/>
    </xf>
    <xf numFmtId="38" fontId="15" fillId="0" borderId="18" xfId="49" applyFont="1" applyFill="1" applyBorder="1" applyAlignment="1">
      <alignment horizontal="center" vertical="center" textRotation="255"/>
    </xf>
    <xf numFmtId="38" fontId="15" fillId="0" borderId="73" xfId="49" applyFont="1" applyFill="1" applyBorder="1" applyAlignment="1">
      <alignment horizontal="center" vertical="center" textRotation="255"/>
    </xf>
    <xf numFmtId="38" fontId="15" fillId="0" borderId="58" xfId="49" applyFont="1" applyFill="1" applyBorder="1" applyAlignment="1">
      <alignment horizontal="left" vertical="center" wrapText="1"/>
    </xf>
    <xf numFmtId="38" fontId="15" fillId="0" borderId="59" xfId="49" applyFont="1" applyFill="1" applyBorder="1" applyAlignment="1">
      <alignment horizontal="left" vertical="center" wrapText="1"/>
    </xf>
    <xf numFmtId="38" fontId="15" fillId="0" borderId="26" xfId="49" applyFont="1" applyFill="1" applyBorder="1" applyAlignment="1">
      <alignment horizontal="left" vertical="center" wrapText="1"/>
    </xf>
    <xf numFmtId="38" fontId="15" fillId="0" borderId="77" xfId="49" applyFont="1" applyFill="1" applyBorder="1" applyAlignment="1">
      <alignment vertical="center"/>
    </xf>
    <xf numFmtId="38" fontId="15" fillId="0" borderId="27" xfId="49" applyFont="1" applyFill="1" applyBorder="1" applyAlignment="1">
      <alignment horizontal="distributed" vertical="center"/>
    </xf>
    <xf numFmtId="38" fontId="15" fillId="0" borderId="14" xfId="49" applyFont="1" applyFill="1" applyBorder="1" applyAlignment="1">
      <alignment horizontal="distributed" vertical="center"/>
    </xf>
    <xf numFmtId="38" fontId="15" fillId="0" borderId="75" xfId="49" applyFont="1" applyFill="1" applyBorder="1" applyAlignment="1">
      <alignment vertical="center"/>
    </xf>
    <xf numFmtId="38" fontId="15" fillId="0" borderId="65" xfId="49" applyFont="1" applyFill="1" applyBorder="1" applyAlignment="1">
      <alignment vertical="center"/>
    </xf>
    <xf numFmtId="38" fontId="15" fillId="0" borderId="41" xfId="49" applyFont="1" applyFill="1" applyBorder="1" applyAlignment="1">
      <alignment vertical="center"/>
    </xf>
    <xf numFmtId="38" fontId="15" fillId="0" borderId="74" xfId="49" applyFont="1" applyFill="1" applyBorder="1" applyAlignment="1">
      <alignment vertical="center"/>
    </xf>
    <xf numFmtId="38" fontId="6" fillId="0" borderId="0" xfId="49" applyFont="1" applyFill="1" applyAlignment="1">
      <alignment vertical="center" wrapText="1"/>
    </xf>
    <xf numFmtId="38" fontId="15" fillId="0" borderId="99" xfId="49" applyFont="1" applyFill="1" applyBorder="1" applyAlignment="1">
      <alignment horizontal="center" vertical="center" textRotation="255" shrinkToFit="1"/>
    </xf>
    <xf numFmtId="38" fontId="15" fillId="0" borderId="87" xfId="49" applyFont="1" applyFill="1" applyBorder="1" applyAlignment="1">
      <alignment horizontal="center" vertical="center" textRotation="255" shrinkToFit="1"/>
    </xf>
    <xf numFmtId="38" fontId="15" fillId="0" borderId="72" xfId="49" applyFont="1" applyFill="1" applyBorder="1" applyAlignment="1">
      <alignment horizontal="center" vertical="center" textRotation="255" shrinkToFit="1"/>
    </xf>
    <xf numFmtId="38" fontId="15" fillId="0" borderId="0" xfId="49" applyFont="1" applyFill="1" applyAlignment="1">
      <alignment vertical="center"/>
    </xf>
    <xf numFmtId="38" fontId="15" fillId="0" borderId="54" xfId="49" applyFont="1" applyFill="1" applyBorder="1" applyAlignment="1">
      <alignment vertical="center"/>
    </xf>
    <xf numFmtId="38" fontId="15" fillId="0" borderId="64" xfId="49" applyFont="1" applyFill="1" applyBorder="1" applyAlignment="1">
      <alignment vertical="center"/>
    </xf>
    <xf numFmtId="38" fontId="15" fillId="0" borderId="73" xfId="49" applyFont="1" applyFill="1" applyBorder="1" applyAlignment="1">
      <alignment vertical="center"/>
    </xf>
    <xf numFmtId="38" fontId="15" fillId="0" borderId="56" xfId="49" applyFont="1" applyFill="1" applyBorder="1" applyAlignment="1">
      <alignment vertical="center"/>
    </xf>
    <xf numFmtId="38" fontId="15" fillId="0" borderId="46" xfId="49" applyFont="1" applyFill="1" applyBorder="1" applyAlignment="1">
      <alignment horizontal="distributed" vertical="center"/>
    </xf>
    <xf numFmtId="38" fontId="15" fillId="0" borderId="48" xfId="49" applyFont="1" applyFill="1" applyBorder="1" applyAlignment="1">
      <alignment horizontal="distributed" vertical="center"/>
    </xf>
    <xf numFmtId="38" fontId="15" fillId="0" borderId="45" xfId="49" applyFont="1" applyFill="1" applyBorder="1" applyAlignment="1">
      <alignment horizontal="distributed" vertical="center"/>
    </xf>
    <xf numFmtId="38" fontId="15" fillId="0" borderId="81" xfId="49" applyFont="1" applyFill="1" applyBorder="1" applyAlignment="1">
      <alignment horizontal="center" vertical="center" textRotation="255"/>
    </xf>
    <xf numFmtId="38" fontId="15" fillId="0" borderId="43" xfId="49" applyFont="1" applyFill="1" applyBorder="1" applyAlignment="1">
      <alignment horizontal="center" vertical="center" textRotation="255"/>
    </xf>
    <xf numFmtId="38" fontId="15" fillId="0" borderId="20" xfId="49" applyFont="1" applyFill="1" applyBorder="1" applyAlignment="1">
      <alignment horizontal="center" vertical="center" textRotation="255"/>
    </xf>
    <xf numFmtId="38" fontId="15" fillId="0" borderId="60" xfId="49" applyFont="1" applyFill="1" applyBorder="1" applyAlignment="1">
      <alignment horizontal="left" vertical="center" wrapText="1"/>
    </xf>
    <xf numFmtId="38" fontId="15" fillId="0" borderId="68" xfId="49" applyFont="1" applyFill="1" applyBorder="1" applyAlignment="1">
      <alignment horizontal="left" vertical="center" wrapText="1"/>
    </xf>
    <xf numFmtId="38" fontId="15" fillId="0" borderId="62" xfId="49" applyFont="1" applyFill="1" applyBorder="1" applyAlignment="1">
      <alignment horizontal="left" vertical="center" wrapText="1"/>
    </xf>
    <xf numFmtId="38" fontId="15" fillId="0" borderId="58" xfId="49" applyFont="1" applyFill="1" applyBorder="1" applyAlignment="1">
      <alignment horizontal="left" vertical="center" shrinkToFit="1"/>
    </xf>
    <xf numFmtId="38" fontId="15" fillId="0" borderId="59" xfId="49" applyFont="1" applyFill="1" applyBorder="1" applyAlignment="1">
      <alignment horizontal="left" vertical="center" shrinkToFit="1"/>
    </xf>
    <xf numFmtId="38" fontId="15" fillId="0" borderId="26" xfId="49" applyFont="1" applyFill="1" applyBorder="1" applyAlignment="1">
      <alignment horizontal="left" vertical="center" shrinkToFit="1"/>
    </xf>
    <xf numFmtId="38" fontId="15" fillId="0" borderId="52" xfId="49" applyFont="1" applyFill="1" applyBorder="1" applyAlignment="1">
      <alignment horizontal="left" vertical="center"/>
    </xf>
    <xf numFmtId="38" fontId="15" fillId="0" borderId="23" xfId="49" applyFont="1" applyFill="1" applyBorder="1" applyAlignment="1">
      <alignment horizontal="left" vertical="center"/>
    </xf>
    <xf numFmtId="38" fontId="15" fillId="0" borderId="84" xfId="49" applyFont="1" applyFill="1" applyBorder="1" applyAlignment="1">
      <alignment horizontal="left" vertical="center"/>
    </xf>
    <xf numFmtId="38" fontId="15" fillId="0" borderId="64" xfId="49" applyFont="1" applyFill="1" applyBorder="1" applyAlignment="1">
      <alignment horizontal="left" vertical="center" wrapText="1"/>
    </xf>
    <xf numFmtId="38" fontId="15" fillId="0" borderId="61" xfId="49" applyFont="1" applyFill="1" applyBorder="1" applyAlignment="1">
      <alignment horizontal="left" vertical="center" wrapText="1"/>
    </xf>
    <xf numFmtId="38" fontId="15" fillId="0" borderId="56" xfId="49" applyFont="1" applyFill="1" applyBorder="1" applyAlignment="1">
      <alignment horizontal="left" vertical="center" wrapText="1"/>
    </xf>
    <xf numFmtId="38" fontId="15" fillId="0" borderId="36" xfId="49" applyFont="1" applyFill="1" applyBorder="1" applyAlignment="1">
      <alignment horizontal="center" vertical="center" textRotation="255"/>
    </xf>
    <xf numFmtId="38" fontId="15" fillId="0" borderId="58" xfId="49" applyFont="1" applyFill="1" applyBorder="1" applyAlignment="1">
      <alignment horizontal="right" vertical="center"/>
    </xf>
    <xf numFmtId="38" fontId="15" fillId="0" borderId="35" xfId="49" applyFont="1" applyFill="1" applyBorder="1" applyAlignment="1">
      <alignment horizontal="right" vertical="center"/>
    </xf>
    <xf numFmtId="38" fontId="15" fillId="0" borderId="31" xfId="49" applyFont="1" applyFill="1" applyBorder="1" applyAlignment="1">
      <alignment horizontal="center" vertical="center"/>
    </xf>
    <xf numFmtId="38" fontId="15" fillId="0" borderId="21" xfId="49" applyFont="1" applyFill="1" applyBorder="1" applyAlignment="1">
      <alignment horizontal="center" vertical="center"/>
    </xf>
    <xf numFmtId="38" fontId="15" fillId="0" borderId="36" xfId="49" applyFont="1" applyFill="1" applyBorder="1" applyAlignment="1">
      <alignment vertical="center" wrapText="1"/>
    </xf>
    <xf numFmtId="38" fontId="15" fillId="0" borderId="37" xfId="49" applyFont="1" applyFill="1" applyBorder="1" applyAlignment="1">
      <alignment vertical="center" wrapText="1"/>
    </xf>
    <xf numFmtId="38" fontId="15" fillId="0" borderId="11" xfId="49" applyFont="1" applyFill="1" applyBorder="1" applyAlignment="1">
      <alignment vertical="center" wrapText="1"/>
    </xf>
    <xf numFmtId="38" fontId="15" fillId="0" borderId="12" xfId="49" applyFont="1" applyFill="1" applyBorder="1" applyAlignment="1">
      <alignment vertical="center" wrapText="1"/>
    </xf>
    <xf numFmtId="38" fontId="15" fillId="0" borderId="47" xfId="49" applyFont="1" applyFill="1" applyBorder="1" applyAlignment="1">
      <alignment horizontal="distributed" vertical="center"/>
    </xf>
    <xf numFmtId="38" fontId="15" fillId="0" borderId="86" xfId="49" applyFont="1" applyFill="1" applyBorder="1" applyAlignment="1">
      <alignment vertical="center" wrapText="1"/>
    </xf>
    <xf numFmtId="38" fontId="15" fillId="0" borderId="61" xfId="49" applyFont="1" applyFill="1" applyBorder="1" applyAlignment="1">
      <alignment vertical="center" wrapText="1"/>
    </xf>
    <xf numFmtId="38" fontId="15" fillId="0" borderId="56" xfId="49" applyFont="1" applyFill="1" applyBorder="1" applyAlignment="1">
      <alignment vertical="center" wrapText="1"/>
    </xf>
    <xf numFmtId="38" fontId="15" fillId="0" borderId="31" xfId="49" applyFont="1" applyFill="1" applyBorder="1" applyAlignment="1">
      <alignment horizontal="center" vertical="center" textRotation="255"/>
    </xf>
    <xf numFmtId="38" fontId="15" fillId="0" borderId="19" xfId="49" applyFont="1" applyFill="1" applyBorder="1" applyAlignment="1">
      <alignment horizontal="center" vertical="center" textRotation="255"/>
    </xf>
    <xf numFmtId="38" fontId="15" fillId="0" borderId="29" xfId="49" applyFont="1" applyFill="1" applyBorder="1" applyAlignment="1">
      <alignment horizontal="center" vertical="center" textRotation="255"/>
    </xf>
    <xf numFmtId="38" fontId="15" fillId="0" borderId="99" xfId="49" applyFont="1" applyFill="1" applyBorder="1" applyAlignment="1">
      <alignment vertical="center" textRotation="255" wrapText="1"/>
    </xf>
    <xf numFmtId="38" fontId="15" fillId="0" borderId="87" xfId="49" applyFont="1" applyFill="1" applyBorder="1" applyAlignment="1">
      <alignment vertical="center" textRotation="255" wrapText="1"/>
    </xf>
    <xf numFmtId="38" fontId="15" fillId="0" borderId="72" xfId="49" applyFont="1" applyFill="1" applyBorder="1" applyAlignment="1">
      <alignment vertical="center" textRotation="255" wrapText="1"/>
    </xf>
    <xf numFmtId="38" fontId="15" fillId="0" borderId="31" xfId="49" applyFont="1" applyFill="1" applyBorder="1" applyAlignment="1">
      <alignment vertical="center" wrapText="1"/>
    </xf>
    <xf numFmtId="38" fontId="15" fillId="0" borderId="19" xfId="49" applyFont="1" applyFill="1" applyBorder="1" applyAlignment="1">
      <alignment vertical="center" wrapText="1"/>
    </xf>
    <xf numFmtId="38" fontId="15" fillId="0" borderId="21" xfId="49" applyFont="1" applyFill="1" applyBorder="1" applyAlignment="1">
      <alignment vertical="center" wrapText="1"/>
    </xf>
    <xf numFmtId="38" fontId="15" fillId="0" borderId="60" xfId="49" applyFont="1" applyFill="1" applyBorder="1" applyAlignment="1">
      <alignment horizontal="left" vertical="center" shrinkToFit="1"/>
    </xf>
    <xf numFmtId="38" fontId="15" fillId="0" borderId="68" xfId="49" applyFont="1" applyFill="1" applyBorder="1" applyAlignment="1">
      <alignment horizontal="left" vertical="center" shrinkToFit="1"/>
    </xf>
    <xf numFmtId="38" fontId="15" fillId="0" borderId="62" xfId="49" applyFont="1" applyFill="1" applyBorder="1" applyAlignment="1">
      <alignment horizontal="left" vertical="center" shrinkToFit="1"/>
    </xf>
    <xf numFmtId="38" fontId="15" fillId="0" borderId="58" xfId="49" applyFont="1" applyFill="1" applyBorder="1" applyAlignment="1">
      <alignment vertical="center" wrapText="1"/>
    </xf>
    <xf numFmtId="38" fontId="15" fillId="0" borderId="26" xfId="49" applyFont="1" applyFill="1" applyBorder="1" applyAlignment="1">
      <alignment vertical="center" wrapText="1"/>
    </xf>
    <xf numFmtId="38" fontId="15" fillId="0" borderId="64" xfId="49" applyFont="1" applyFill="1" applyBorder="1" applyAlignment="1">
      <alignment horizontal="right" vertical="center"/>
    </xf>
    <xf numFmtId="38" fontId="15" fillId="0" borderId="73" xfId="49" applyFont="1" applyFill="1" applyBorder="1" applyAlignment="1">
      <alignment horizontal="right" vertical="center"/>
    </xf>
    <xf numFmtId="38" fontId="15" fillId="0" borderId="56" xfId="49" applyFont="1" applyFill="1" applyBorder="1" applyAlignment="1">
      <alignment horizontal="right" vertical="center"/>
    </xf>
    <xf numFmtId="38" fontId="15" fillId="0" borderId="39" xfId="49" applyFont="1" applyFill="1" applyBorder="1" applyAlignment="1">
      <alignment vertical="center" wrapText="1"/>
    </xf>
    <xf numFmtId="38" fontId="15" fillId="0" borderId="61" xfId="49" applyFont="1" applyFill="1" applyBorder="1" applyAlignment="1">
      <alignment vertical="center"/>
    </xf>
    <xf numFmtId="38" fontId="15" fillId="0" borderId="69" xfId="49" applyFont="1" applyFill="1" applyBorder="1" applyAlignment="1">
      <alignment vertical="center" wrapText="1"/>
    </xf>
    <xf numFmtId="38" fontId="15" fillId="0" borderId="75" xfId="49" applyFont="1" applyFill="1" applyBorder="1" applyAlignment="1">
      <alignment vertical="center" wrapText="1"/>
    </xf>
    <xf numFmtId="38" fontId="15" fillId="0" borderId="65" xfId="49" applyFont="1" applyFill="1" applyBorder="1" applyAlignment="1">
      <alignment vertical="center" wrapText="1"/>
    </xf>
    <xf numFmtId="38" fontId="15" fillId="0" borderId="69" xfId="49" applyFont="1" applyFill="1" applyBorder="1" applyAlignment="1">
      <alignment vertical="center"/>
    </xf>
    <xf numFmtId="177" fontId="15" fillId="0" borderId="41" xfId="49" applyNumberFormat="1" applyFont="1" applyFill="1" applyBorder="1" applyAlignment="1">
      <alignment vertical="center"/>
    </xf>
    <xf numFmtId="177" fontId="15" fillId="0" borderId="74" xfId="49" applyNumberFormat="1" applyFont="1" applyFill="1" applyBorder="1" applyAlignment="1">
      <alignment vertical="center"/>
    </xf>
    <xf numFmtId="177" fontId="15" fillId="0" borderId="75" xfId="49" applyNumberFormat="1" applyFont="1" applyFill="1" applyBorder="1" applyAlignment="1">
      <alignment vertical="center"/>
    </xf>
    <xf numFmtId="177" fontId="15" fillId="0" borderId="65" xfId="49" applyNumberFormat="1" applyFont="1" applyFill="1" applyBorder="1" applyAlignment="1">
      <alignment vertical="center"/>
    </xf>
    <xf numFmtId="38" fontId="15" fillId="0" borderId="85" xfId="49" applyFont="1" applyFill="1" applyBorder="1" applyAlignment="1">
      <alignment vertical="center" wrapText="1"/>
    </xf>
    <xf numFmtId="38" fontId="15" fillId="0" borderId="29" xfId="49" applyFont="1" applyFill="1" applyBorder="1" applyAlignment="1">
      <alignment vertical="center" wrapText="1"/>
    </xf>
    <xf numFmtId="38" fontId="15" fillId="0" borderId="64" xfId="49" applyFont="1" applyFill="1" applyBorder="1" applyAlignment="1">
      <alignment vertical="center" wrapText="1"/>
    </xf>
    <xf numFmtId="38" fontId="15" fillId="0" borderId="78" xfId="49" applyFont="1" applyFill="1" applyBorder="1" applyAlignment="1">
      <alignment vertical="center"/>
    </xf>
    <xf numFmtId="38" fontId="15" fillId="0" borderId="82" xfId="49" applyFont="1" applyFill="1" applyBorder="1" applyAlignment="1">
      <alignment vertical="center"/>
    </xf>
    <xf numFmtId="38" fontId="15" fillId="0" borderId="82" xfId="49" applyFont="1" applyFill="1" applyBorder="1" applyAlignment="1">
      <alignment horizontal="right" vertical="center"/>
    </xf>
    <xf numFmtId="38" fontId="15" fillId="0" borderId="40" xfId="49" applyFont="1" applyFill="1" applyBorder="1" applyAlignment="1">
      <alignment vertical="center"/>
    </xf>
    <xf numFmtId="38" fontId="15" fillId="0" borderId="77" xfId="49" applyFont="1" applyFill="1" applyBorder="1" applyAlignment="1">
      <alignment vertical="center" wrapText="1"/>
    </xf>
    <xf numFmtId="38" fontId="15" fillId="0" borderId="59" xfId="49" applyFont="1" applyFill="1" applyBorder="1" applyAlignment="1">
      <alignment vertical="center" wrapText="1"/>
    </xf>
    <xf numFmtId="38" fontId="6" fillId="32" borderId="0" xfId="49" applyFont="1" applyFill="1" applyBorder="1" applyAlignment="1">
      <alignment horizontal="left" vertical="center" wrapText="1"/>
    </xf>
    <xf numFmtId="38" fontId="5" fillId="32" borderId="23" xfId="49" applyFont="1" applyFill="1" applyBorder="1" applyAlignment="1">
      <alignment horizontal="right" vertical="center" wrapText="1"/>
    </xf>
    <xf numFmtId="38" fontId="15" fillId="32" borderId="46" xfId="49" applyFont="1" applyFill="1" applyBorder="1" applyAlignment="1">
      <alignment horizontal="distributed" vertical="center"/>
    </xf>
    <xf numFmtId="38" fontId="15" fillId="32" borderId="48" xfId="49" applyFont="1" applyFill="1" applyBorder="1" applyAlignment="1">
      <alignment horizontal="distributed" vertical="center"/>
    </xf>
    <xf numFmtId="38" fontId="15" fillId="32" borderId="45" xfId="49" applyFont="1" applyFill="1" applyBorder="1" applyAlignment="1">
      <alignment horizontal="distributed" vertical="center"/>
    </xf>
    <xf numFmtId="38" fontId="15" fillId="32" borderId="27" xfId="49" applyFont="1" applyFill="1" applyBorder="1" applyAlignment="1">
      <alignment horizontal="distributed" vertical="center"/>
    </xf>
    <xf numFmtId="38" fontId="15" fillId="32" borderId="14" xfId="49" applyFont="1" applyFill="1" applyBorder="1" applyAlignment="1">
      <alignment horizontal="distributed" vertical="center"/>
    </xf>
    <xf numFmtId="38" fontId="15" fillId="32" borderId="47" xfId="49" applyFont="1" applyFill="1" applyBorder="1" applyAlignment="1">
      <alignment horizontal="distributed" vertical="center"/>
    </xf>
    <xf numFmtId="38" fontId="15" fillId="0" borderId="76" xfId="49" applyFont="1" applyFill="1" applyBorder="1" applyAlignment="1">
      <alignment horizontal="left" vertical="center"/>
    </xf>
    <xf numFmtId="38" fontId="15" fillId="0" borderId="64" xfId="49" applyFont="1" applyFill="1" applyBorder="1" applyAlignment="1">
      <alignment horizontal="left" vertical="center"/>
    </xf>
    <xf numFmtId="38" fontId="15" fillId="0" borderId="73" xfId="49" applyFont="1" applyFill="1" applyBorder="1" applyAlignment="1">
      <alignment horizontal="left" vertical="center"/>
    </xf>
    <xf numFmtId="38" fontId="15" fillId="0" borderId="43" xfId="49" applyFont="1" applyFill="1" applyBorder="1" applyAlignment="1">
      <alignment horizontal="center" vertical="center" textRotation="255" wrapText="1"/>
    </xf>
    <xf numFmtId="38" fontId="15" fillId="0" borderId="86" xfId="49" applyFont="1" applyFill="1" applyBorder="1" applyAlignment="1">
      <alignment horizontal="center" vertical="center" textRotation="255" wrapText="1"/>
    </xf>
    <xf numFmtId="38" fontId="15" fillId="0" borderId="64" xfId="49" applyFont="1" applyFill="1" applyBorder="1" applyAlignment="1">
      <alignment horizontal="left" vertical="center" shrinkToFit="1"/>
    </xf>
    <xf numFmtId="38" fontId="15" fillId="0" borderId="61" xfId="49" applyFont="1" applyFill="1" applyBorder="1" applyAlignment="1">
      <alignment horizontal="left" vertical="center" shrinkToFit="1"/>
    </xf>
    <xf numFmtId="38" fontId="15" fillId="0" borderId="56" xfId="49" applyFont="1" applyFill="1" applyBorder="1" applyAlignment="1">
      <alignment horizontal="left" vertical="center" shrinkToFit="1"/>
    </xf>
    <xf numFmtId="38" fontId="15" fillId="0" borderId="58" xfId="49" applyFont="1" applyFill="1" applyBorder="1" applyAlignment="1">
      <alignment horizontal="left" vertical="center"/>
    </xf>
    <xf numFmtId="38" fontId="15" fillId="0" borderId="59" xfId="49" applyFont="1" applyFill="1" applyBorder="1" applyAlignment="1">
      <alignment horizontal="left" vertical="center"/>
    </xf>
    <xf numFmtId="38" fontId="15" fillId="0" borderId="26" xfId="49" applyFont="1" applyFill="1" applyBorder="1" applyAlignment="1">
      <alignment horizontal="left" vertical="center"/>
    </xf>
    <xf numFmtId="38" fontId="15" fillId="0" borderId="31" xfId="49" applyFont="1" applyFill="1" applyBorder="1" applyAlignment="1">
      <alignment horizontal="center" vertical="center" textRotation="255" shrinkToFit="1"/>
    </xf>
    <xf numFmtId="38" fontId="15" fillId="0" borderId="19" xfId="49" applyFont="1" applyFill="1" applyBorder="1" applyAlignment="1">
      <alignment horizontal="center" vertical="center" textRotation="255" shrinkToFit="1"/>
    </xf>
    <xf numFmtId="38" fontId="15" fillId="0" borderId="29" xfId="49" applyFont="1" applyFill="1" applyBorder="1" applyAlignment="1">
      <alignment horizontal="center" vertical="center" textRotation="255" shrinkToFit="1"/>
    </xf>
    <xf numFmtId="38" fontId="15" fillId="0" borderId="81" xfId="49" applyFont="1" applyFill="1" applyBorder="1" applyAlignment="1">
      <alignment horizontal="left" vertical="center" wrapText="1"/>
    </xf>
    <xf numFmtId="38" fontId="15" fillId="0" borderId="76" xfId="49" applyFont="1" applyFill="1" applyBorder="1" applyAlignment="1">
      <alignment horizontal="left" vertical="center" wrapText="1"/>
    </xf>
    <xf numFmtId="38" fontId="15" fillId="0" borderId="43" xfId="49" applyFont="1" applyFill="1" applyBorder="1" applyAlignment="1">
      <alignment horizontal="left" vertical="center" wrapText="1"/>
    </xf>
    <xf numFmtId="38" fontId="15" fillId="0" borderId="73" xfId="49" applyFont="1" applyFill="1" applyBorder="1" applyAlignment="1">
      <alignment horizontal="left" vertical="center" wrapText="1"/>
    </xf>
    <xf numFmtId="38" fontId="15" fillId="0" borderId="40" xfId="49" applyFont="1" applyFill="1" applyBorder="1" applyAlignment="1">
      <alignment horizontal="right" vertical="center"/>
    </xf>
    <xf numFmtId="38" fontId="15" fillId="0" borderId="25" xfId="49" applyFont="1" applyFill="1" applyBorder="1" applyAlignment="1">
      <alignment horizontal="right" vertical="center"/>
    </xf>
    <xf numFmtId="38" fontId="15" fillId="0" borderId="43" xfId="49" applyFont="1" applyBorder="1" applyAlignment="1">
      <alignment horizontal="center" vertical="center" textRotation="255"/>
    </xf>
    <xf numFmtId="38" fontId="15" fillId="0" borderId="18" xfId="49" applyFont="1" applyBorder="1" applyAlignment="1">
      <alignment horizontal="center" vertical="center" textRotation="255"/>
    </xf>
    <xf numFmtId="38" fontId="15" fillId="0" borderId="86" xfId="49" applyFont="1" applyBorder="1" applyAlignment="1">
      <alignment horizontal="center" vertical="center" textRotation="255"/>
    </xf>
    <xf numFmtId="38" fontId="15" fillId="0" borderId="73" xfId="49" applyFont="1" applyBorder="1" applyAlignment="1">
      <alignment horizontal="center" vertical="center" textRotation="255"/>
    </xf>
    <xf numFmtId="38" fontId="15" fillId="0" borderId="81" xfId="49" applyFont="1" applyFill="1" applyBorder="1" applyAlignment="1">
      <alignment horizontal="center" vertical="center" textRotation="255" wrapText="1"/>
    </xf>
    <xf numFmtId="38" fontId="15" fillId="0" borderId="76" xfId="49" applyFont="1" applyFill="1" applyBorder="1" applyAlignment="1">
      <alignment horizontal="center" vertical="center" textRotation="255" wrapText="1"/>
    </xf>
    <xf numFmtId="38" fontId="15" fillId="0" borderId="18" xfId="49" applyFont="1" applyFill="1" applyBorder="1" applyAlignment="1">
      <alignment horizontal="center" vertical="center" textRotation="255" wrapText="1"/>
    </xf>
    <xf numFmtId="38" fontId="15" fillId="0" borderId="20" xfId="49" applyFont="1" applyFill="1" applyBorder="1" applyAlignment="1">
      <alignment horizontal="center" vertical="center" textRotation="255" wrapText="1"/>
    </xf>
    <xf numFmtId="38" fontId="15" fillId="0" borderId="24" xfId="49" applyFont="1" applyFill="1" applyBorder="1" applyAlignment="1">
      <alignment horizontal="center" vertical="center" textRotation="255" wrapText="1"/>
    </xf>
    <xf numFmtId="38" fontId="15" fillId="0" borderId="71" xfId="49" applyFont="1" applyFill="1" applyBorder="1" applyAlignment="1">
      <alignment vertical="center" wrapText="1"/>
    </xf>
    <xf numFmtId="38" fontId="15" fillId="34" borderId="61" xfId="49" applyFont="1" applyFill="1" applyBorder="1" applyAlignment="1">
      <alignment vertical="center"/>
    </xf>
    <xf numFmtId="38" fontId="15" fillId="32" borderId="73" xfId="49" applyFont="1" applyFill="1" applyBorder="1" applyAlignment="1">
      <alignment vertical="center"/>
    </xf>
    <xf numFmtId="38" fontId="15" fillId="0" borderId="99" xfId="49" applyFont="1" applyFill="1" applyBorder="1" applyAlignment="1">
      <alignment horizontal="center" vertical="center" textRotation="255" wrapText="1"/>
    </xf>
    <xf numFmtId="38" fontId="15" fillId="0" borderId="87" xfId="49" applyFont="1" applyFill="1" applyBorder="1" applyAlignment="1">
      <alignment horizontal="center" vertical="center" textRotation="255" wrapText="1"/>
    </xf>
    <xf numFmtId="38" fontId="15" fillId="0" borderId="85" xfId="49" applyFont="1" applyFill="1" applyBorder="1" applyAlignment="1">
      <alignment horizontal="center" vertical="center" textRotation="255" wrapText="1"/>
    </xf>
    <xf numFmtId="38" fontId="15" fillId="0" borderId="72" xfId="49" applyFont="1" applyFill="1" applyBorder="1" applyAlignment="1">
      <alignment horizontal="center" vertical="center" textRotation="255" wrapText="1"/>
    </xf>
    <xf numFmtId="38" fontId="15" fillId="0" borderId="60" xfId="49" applyFont="1" applyFill="1" applyBorder="1" applyAlignment="1">
      <alignment horizontal="center" vertical="center" wrapText="1"/>
    </xf>
    <xf numFmtId="38" fontId="15" fillId="0" borderId="76" xfId="49" applyFont="1" applyFill="1" applyBorder="1" applyAlignment="1">
      <alignment horizontal="center" vertical="center" wrapText="1"/>
    </xf>
    <xf numFmtId="38" fontId="15" fillId="0" borderId="64" xfId="49" applyFont="1" applyFill="1" applyBorder="1" applyAlignment="1">
      <alignment horizontal="center" vertical="center" wrapText="1"/>
    </xf>
    <xf numFmtId="38" fontId="15" fillId="0" borderId="73" xfId="49" applyFont="1" applyFill="1" applyBorder="1" applyAlignment="1">
      <alignment horizontal="center" vertical="center" wrapText="1"/>
    </xf>
    <xf numFmtId="38" fontId="15" fillId="0" borderId="49" xfId="49" applyFont="1" applyFill="1" applyBorder="1" applyAlignment="1">
      <alignment horizontal="center" vertical="center" textRotation="255"/>
    </xf>
    <xf numFmtId="38" fontId="15" fillId="0" borderId="64" xfId="49" applyFont="1" applyFill="1" applyBorder="1" applyAlignment="1">
      <alignment horizontal="center" vertical="center" textRotation="255"/>
    </xf>
    <xf numFmtId="38" fontId="15" fillId="0" borderId="49" xfId="49" applyFont="1" applyFill="1" applyBorder="1" applyAlignment="1">
      <alignment horizontal="center" vertical="center" textRotation="255" shrinkToFit="1"/>
    </xf>
    <xf numFmtId="38" fontId="15" fillId="0" borderId="18" xfId="49" applyFont="1" applyFill="1" applyBorder="1" applyAlignment="1">
      <alignment horizontal="center" vertical="center" textRotation="255" shrinkToFit="1"/>
    </xf>
    <xf numFmtId="38" fontId="15" fillId="0" borderId="52" xfId="49" applyFont="1" applyFill="1" applyBorder="1" applyAlignment="1">
      <alignment horizontal="center" vertical="center" textRotation="255" shrinkToFit="1"/>
    </xf>
    <xf numFmtId="38" fontId="15" fillId="0" borderId="24" xfId="49" applyFont="1" applyFill="1" applyBorder="1" applyAlignment="1">
      <alignment horizontal="center" vertical="center" textRotation="255" shrinkToFit="1"/>
    </xf>
    <xf numFmtId="38" fontId="15" fillId="0" borderId="16" xfId="49" applyFont="1" applyFill="1" applyBorder="1" applyAlignment="1">
      <alignment vertical="center" wrapText="1"/>
    </xf>
    <xf numFmtId="38" fontId="15" fillId="0" borderId="86" xfId="49" applyFont="1" applyFill="1" applyBorder="1" applyAlignment="1">
      <alignment horizontal="left" vertical="center" wrapText="1"/>
    </xf>
    <xf numFmtId="38" fontId="15" fillId="0" borderId="41" xfId="49" applyFont="1" applyFill="1" applyBorder="1" applyAlignment="1">
      <alignment horizontal="left" vertical="center" wrapText="1"/>
    </xf>
    <xf numFmtId="38" fontId="15" fillId="0" borderId="65" xfId="49" applyFont="1" applyFill="1" applyBorder="1" applyAlignment="1">
      <alignment horizontal="left" vertical="center" wrapText="1"/>
    </xf>
    <xf numFmtId="38" fontId="15" fillId="0" borderId="60" xfId="49" applyFont="1" applyFill="1" applyBorder="1" applyAlignment="1">
      <alignment vertical="center"/>
    </xf>
    <xf numFmtId="38" fontId="15" fillId="0" borderId="76" xfId="49" applyFont="1" applyFill="1" applyBorder="1" applyAlignment="1">
      <alignment vertical="center"/>
    </xf>
    <xf numFmtId="38" fontId="15" fillId="34" borderId="61" xfId="49" applyNumberFormat="1" applyFont="1" applyFill="1" applyBorder="1" applyAlignment="1">
      <alignment vertical="center"/>
    </xf>
    <xf numFmtId="38" fontId="15" fillId="32" borderId="73" xfId="49" applyNumberFormat="1" applyFont="1" applyFill="1" applyBorder="1" applyAlignment="1">
      <alignment vertical="center"/>
    </xf>
    <xf numFmtId="177" fontId="15" fillId="0" borderId="58" xfId="49" applyNumberFormat="1" applyFont="1" applyFill="1" applyBorder="1" applyAlignment="1">
      <alignment vertical="center"/>
    </xf>
    <xf numFmtId="177" fontId="15" fillId="0" borderId="35" xfId="49" applyNumberFormat="1" applyFont="1" applyFill="1" applyBorder="1" applyAlignment="1">
      <alignment vertical="center"/>
    </xf>
    <xf numFmtId="177" fontId="15" fillId="0" borderId="26" xfId="49" applyNumberFormat="1" applyFont="1" applyFill="1" applyBorder="1" applyAlignment="1">
      <alignment vertical="center"/>
    </xf>
    <xf numFmtId="38" fontId="6" fillId="32" borderId="23" xfId="49" applyFont="1" applyFill="1" applyBorder="1" applyAlignment="1">
      <alignment vertical="center" wrapText="1"/>
    </xf>
    <xf numFmtId="38" fontId="15" fillId="32" borderId="20" xfId="49" applyFont="1" applyFill="1" applyBorder="1" applyAlignment="1">
      <alignment horizontal="distributed" vertical="center"/>
    </xf>
    <xf numFmtId="38" fontId="15" fillId="32" borderId="23" xfId="49" applyFont="1" applyFill="1" applyBorder="1" applyAlignment="1">
      <alignment horizontal="distributed" vertical="center"/>
    </xf>
    <xf numFmtId="38" fontId="15" fillId="32" borderId="84" xfId="49" applyFont="1" applyFill="1" applyBorder="1" applyAlignment="1">
      <alignment horizontal="distributed" vertical="center"/>
    </xf>
    <xf numFmtId="38" fontId="15" fillId="32" borderId="24" xfId="49" applyFont="1" applyFill="1" applyBorder="1" applyAlignment="1">
      <alignment horizontal="distributed" vertical="center"/>
    </xf>
    <xf numFmtId="38" fontId="15" fillId="32" borderId="21" xfId="49" applyFont="1" applyFill="1" applyBorder="1" applyAlignment="1">
      <alignment horizontal="distributed" vertical="center"/>
    </xf>
    <xf numFmtId="38" fontId="15" fillId="32" borderId="52" xfId="49" applyFont="1" applyFill="1" applyBorder="1" applyAlignment="1">
      <alignment horizontal="distributed" vertical="center"/>
    </xf>
    <xf numFmtId="38" fontId="15" fillId="0" borderId="31" xfId="49" applyFont="1" applyFill="1" applyBorder="1" applyAlignment="1">
      <alignment vertical="center"/>
    </xf>
    <xf numFmtId="38" fontId="15" fillId="0" borderId="41" xfId="49" applyFont="1" applyFill="1" applyBorder="1" applyAlignment="1">
      <alignment horizontal="left" vertical="center" shrinkToFit="1"/>
    </xf>
    <xf numFmtId="38" fontId="15" fillId="0" borderId="65" xfId="49" applyFont="1" applyFill="1" applyBorder="1" applyAlignment="1">
      <alignment horizontal="left" vertical="center" shrinkToFit="1"/>
    </xf>
    <xf numFmtId="38" fontId="15" fillId="0" borderId="50" xfId="49" applyFont="1" applyFill="1" applyBorder="1" applyAlignment="1">
      <alignment horizontal="center" vertical="center" wrapText="1" shrinkToFit="1"/>
    </xf>
    <xf numFmtId="38" fontId="15" fillId="0" borderId="51" xfId="49" applyFont="1" applyFill="1" applyBorder="1" applyAlignment="1">
      <alignment horizontal="center" vertical="center" wrapText="1" shrinkToFit="1"/>
    </xf>
    <xf numFmtId="38" fontId="15" fillId="0" borderId="64" xfId="49" applyFont="1" applyFill="1" applyBorder="1" applyAlignment="1">
      <alignment horizontal="center" vertical="center" wrapText="1" shrinkToFit="1"/>
    </xf>
    <xf numFmtId="38" fontId="15" fillId="0" borderId="73" xfId="49" applyFont="1" applyFill="1" applyBorder="1" applyAlignment="1">
      <alignment horizontal="center" vertical="center" wrapText="1" shrinkToFit="1"/>
    </xf>
    <xf numFmtId="38" fontId="15" fillId="0" borderId="40" xfId="49" applyFont="1" applyFill="1" applyBorder="1" applyAlignment="1">
      <alignment horizontal="left" vertical="center" wrapText="1"/>
    </xf>
    <xf numFmtId="38" fontId="15" fillId="0" borderId="25" xfId="49" applyFont="1" applyFill="1" applyBorder="1" applyAlignment="1">
      <alignment horizontal="left" vertical="center" wrapText="1"/>
    </xf>
    <xf numFmtId="38" fontId="15" fillId="0" borderId="25" xfId="49" applyFont="1" applyFill="1" applyBorder="1" applyAlignment="1">
      <alignment vertical="center"/>
    </xf>
    <xf numFmtId="38" fontId="22" fillId="0" borderId="60" xfId="49" applyFont="1" applyFill="1" applyBorder="1" applyAlignment="1">
      <alignment horizontal="center" vertical="center" wrapText="1"/>
    </xf>
    <xf numFmtId="38" fontId="22" fillId="0" borderId="76" xfId="49" applyFont="1" applyFill="1" applyBorder="1" applyAlignment="1">
      <alignment horizontal="center" vertical="center" wrapText="1"/>
    </xf>
    <xf numFmtId="38" fontId="22" fillId="0" borderId="49" xfId="49" applyFont="1" applyFill="1" applyBorder="1" applyAlignment="1">
      <alignment horizontal="center" vertical="center" wrapText="1"/>
    </xf>
    <xf numFmtId="38" fontId="22" fillId="0" borderId="18" xfId="49" applyFont="1" applyFill="1" applyBorder="1" applyAlignment="1">
      <alignment horizontal="center" vertical="center" wrapText="1"/>
    </xf>
    <xf numFmtId="38" fontId="22" fillId="0" borderId="52" xfId="49" applyFont="1" applyFill="1" applyBorder="1" applyAlignment="1">
      <alignment horizontal="center" vertical="center" wrapText="1"/>
    </xf>
    <xf numFmtId="38" fontId="22" fillId="0" borderId="24" xfId="49" applyFont="1" applyFill="1" applyBorder="1" applyAlignment="1">
      <alignment horizontal="center" vertical="center" wrapText="1"/>
    </xf>
    <xf numFmtId="38" fontId="15" fillId="0" borderId="52" xfId="49" applyFont="1" applyFill="1" applyBorder="1" applyAlignment="1">
      <alignment horizontal="left" vertical="center" shrinkToFit="1"/>
    </xf>
    <xf numFmtId="38" fontId="15" fillId="0" borderId="23" xfId="49" applyFont="1" applyFill="1" applyBorder="1" applyAlignment="1">
      <alignment horizontal="left" vertical="center" shrinkToFit="1"/>
    </xf>
    <xf numFmtId="38" fontId="15" fillId="0" borderId="84" xfId="49" applyFont="1" applyFill="1" applyBorder="1" applyAlignment="1">
      <alignment horizontal="left" vertical="center" shrinkToFit="1"/>
    </xf>
    <xf numFmtId="38" fontId="15" fillId="0" borderId="52" xfId="49" applyFont="1" applyFill="1" applyBorder="1" applyAlignment="1">
      <alignment horizontal="left" vertical="center" wrapText="1"/>
    </xf>
    <xf numFmtId="38" fontId="15" fillId="0" borderId="24" xfId="49" applyFont="1" applyFill="1" applyBorder="1" applyAlignment="1">
      <alignment horizontal="left" vertical="center" wrapText="1"/>
    </xf>
    <xf numFmtId="38" fontId="15" fillId="32" borderId="69" xfId="49" applyFont="1" applyFill="1" applyBorder="1" applyAlignment="1">
      <alignment vertical="center"/>
    </xf>
    <xf numFmtId="38" fontId="15" fillId="32" borderId="74" xfId="49" applyFont="1" applyFill="1" applyBorder="1" applyAlignment="1">
      <alignment vertical="center"/>
    </xf>
    <xf numFmtId="38" fontId="15" fillId="0" borderId="68" xfId="49" applyFont="1" applyFill="1" applyBorder="1" applyAlignment="1">
      <alignment vertical="center"/>
    </xf>
    <xf numFmtId="38" fontId="15" fillId="0" borderId="99" xfId="49" applyFont="1" applyFill="1" applyBorder="1" applyAlignment="1">
      <alignment horizontal="center" vertical="center" wrapText="1"/>
    </xf>
    <xf numFmtId="38" fontId="15" fillId="0" borderId="87" xfId="49" applyFont="1" applyFill="1" applyBorder="1" applyAlignment="1">
      <alignment horizontal="center" vertical="center" wrapText="1"/>
    </xf>
    <xf numFmtId="38" fontId="15" fillId="0" borderId="85" xfId="49" applyFont="1" applyFill="1" applyBorder="1" applyAlignment="1">
      <alignment horizontal="center" vertical="center" wrapText="1"/>
    </xf>
    <xf numFmtId="38" fontId="15" fillId="0" borderId="66" xfId="49" applyFont="1" applyFill="1" applyBorder="1" applyAlignment="1">
      <alignment horizontal="center" vertical="center" textRotation="255" wrapText="1"/>
    </xf>
    <xf numFmtId="38" fontId="15" fillId="0" borderId="81" xfId="49" applyFont="1" applyFill="1" applyBorder="1" applyAlignment="1">
      <alignment horizontal="center" vertical="center" textRotation="255" shrinkToFit="1"/>
    </xf>
    <xf numFmtId="38" fontId="15" fillId="0" borderId="43" xfId="49" applyFont="1" applyFill="1" applyBorder="1" applyAlignment="1">
      <alignment horizontal="center" vertical="center" textRotation="255" shrinkToFit="1"/>
    </xf>
    <xf numFmtId="38" fontId="15" fillId="0" borderId="20" xfId="49" applyFont="1" applyFill="1" applyBorder="1" applyAlignment="1">
      <alignment horizontal="center" vertical="center" textRotation="255" shrinkToFit="1"/>
    </xf>
    <xf numFmtId="38" fontId="15" fillId="34" borderId="58" xfId="49" applyFont="1" applyFill="1" applyBorder="1" applyAlignment="1">
      <alignment vertical="center"/>
    </xf>
    <xf numFmtId="38" fontId="15" fillId="34" borderId="26" xfId="49" applyFont="1" applyFill="1" applyBorder="1" applyAlignment="1">
      <alignment vertical="center"/>
    </xf>
    <xf numFmtId="38" fontId="15" fillId="0" borderId="36" xfId="49" applyFont="1" applyFill="1" applyBorder="1" applyAlignment="1" quotePrefix="1">
      <alignment vertical="center" wrapText="1"/>
    </xf>
    <xf numFmtId="38" fontId="15" fillId="0" borderId="86" xfId="49" applyFont="1" applyFill="1" applyBorder="1" applyAlignment="1">
      <alignment vertical="center"/>
    </xf>
    <xf numFmtId="38" fontId="15" fillId="0" borderId="75" xfId="49" applyFont="1" applyFill="1" applyBorder="1" applyAlignment="1">
      <alignment horizontal="left" vertical="center" shrinkToFit="1"/>
    </xf>
    <xf numFmtId="38" fontId="15" fillId="0" borderId="0" xfId="49" applyFont="1" applyFill="1" applyBorder="1" applyAlignment="1">
      <alignment horizontal="left" vertical="center" wrapText="1"/>
    </xf>
    <xf numFmtId="38" fontId="15" fillId="0" borderId="72" xfId="49" applyFont="1" applyFill="1" applyBorder="1" applyAlignment="1">
      <alignment horizontal="center" vertical="center" wrapText="1"/>
    </xf>
    <xf numFmtId="38" fontId="15" fillId="0" borderId="35" xfId="49" applyFont="1" applyFill="1" applyBorder="1" applyAlignment="1" quotePrefix="1">
      <alignment vertical="center" wrapText="1"/>
    </xf>
    <xf numFmtId="38" fontId="15" fillId="0" borderId="31" xfId="49" applyFont="1" applyFill="1" applyBorder="1" applyAlignment="1">
      <alignment horizontal="center" vertical="center" wrapText="1"/>
    </xf>
    <xf numFmtId="38" fontId="15" fillId="0" borderId="29" xfId="49" applyFont="1" applyFill="1" applyBorder="1" applyAlignment="1">
      <alignment horizontal="center" vertical="center" wrapText="1"/>
    </xf>
    <xf numFmtId="38" fontId="15" fillId="34" borderId="47" xfId="49" applyFont="1" applyFill="1" applyBorder="1" applyAlignment="1">
      <alignment horizontal="distributed" vertical="center"/>
    </xf>
    <xf numFmtId="38" fontId="15" fillId="34" borderId="45" xfId="49" applyFont="1" applyFill="1" applyBorder="1" applyAlignment="1">
      <alignment horizontal="distributed" vertical="center"/>
    </xf>
    <xf numFmtId="38" fontId="15" fillId="34" borderId="41" xfId="49" applyFont="1" applyFill="1" applyBorder="1" applyAlignment="1">
      <alignment vertical="center"/>
    </xf>
    <xf numFmtId="38" fontId="15" fillId="34" borderId="65" xfId="49" applyFont="1" applyFill="1" applyBorder="1" applyAlignment="1">
      <alignment vertical="center"/>
    </xf>
    <xf numFmtId="38" fontId="15" fillId="34" borderId="40" xfId="49" applyFont="1" applyFill="1" applyBorder="1" applyAlignment="1">
      <alignment vertical="center"/>
    </xf>
    <xf numFmtId="38" fontId="15" fillId="34" borderId="25" xfId="49" applyFont="1" applyFill="1" applyBorder="1" applyAlignment="1">
      <alignment vertical="center"/>
    </xf>
    <xf numFmtId="38" fontId="15" fillId="34" borderId="40" xfId="49" applyFont="1" applyFill="1" applyBorder="1" applyAlignment="1">
      <alignment horizontal="right" vertical="center"/>
    </xf>
    <xf numFmtId="38" fontId="15" fillId="34" borderId="25" xfId="49" applyFont="1" applyFill="1" applyBorder="1" applyAlignment="1">
      <alignment horizontal="right" vertical="center"/>
    </xf>
    <xf numFmtId="38" fontId="15" fillId="0" borderId="36" xfId="49" applyFont="1" applyFill="1" applyBorder="1" applyAlignment="1">
      <alignment vertical="center"/>
    </xf>
    <xf numFmtId="38" fontId="15" fillId="0" borderId="26" xfId="49" applyFont="1" applyFill="1" applyBorder="1" applyAlignment="1">
      <alignment horizontal="right" vertical="center"/>
    </xf>
    <xf numFmtId="38" fontId="15" fillId="0" borderId="37" xfId="49" applyFont="1" applyFill="1" applyBorder="1" applyAlignment="1">
      <alignment vertical="center"/>
    </xf>
    <xf numFmtId="38" fontId="15" fillId="34" borderId="59" xfId="49" applyFont="1" applyFill="1" applyBorder="1" applyAlignment="1">
      <alignment horizontal="right" vertical="center"/>
    </xf>
    <xf numFmtId="38" fontId="15" fillId="34" borderId="26" xfId="49" applyFont="1" applyFill="1" applyBorder="1" applyAlignment="1">
      <alignment horizontal="right" vertical="center"/>
    </xf>
    <xf numFmtId="38" fontId="15" fillId="0" borderId="49" xfId="49" applyFont="1" applyFill="1" applyBorder="1" applyAlignment="1">
      <alignment horizontal="center" vertical="center" wrapText="1"/>
    </xf>
    <xf numFmtId="38" fontId="15" fillId="0" borderId="18" xfId="49" applyFont="1" applyFill="1" applyBorder="1" applyAlignment="1">
      <alignment horizontal="center" vertical="center" wrapText="1"/>
    </xf>
    <xf numFmtId="38" fontId="15" fillId="34" borderId="64" xfId="49" applyFont="1" applyFill="1" applyBorder="1" applyAlignment="1">
      <alignment vertical="center"/>
    </xf>
    <xf numFmtId="38" fontId="15" fillId="34" borderId="56" xfId="49" applyFont="1" applyFill="1" applyBorder="1" applyAlignment="1">
      <alignment vertical="center"/>
    </xf>
    <xf numFmtId="177" fontId="15" fillId="0" borderId="77" xfId="49" applyNumberFormat="1" applyFont="1" applyFill="1" applyBorder="1" applyAlignment="1">
      <alignment vertical="center"/>
    </xf>
    <xf numFmtId="38" fontId="15" fillId="0" borderId="36" xfId="49" applyFont="1" applyFill="1" applyBorder="1" applyAlignment="1">
      <alignment horizontal="right" vertical="center"/>
    </xf>
    <xf numFmtId="177" fontId="15" fillId="34" borderId="58" xfId="49" applyNumberFormat="1" applyFont="1" applyFill="1" applyBorder="1" applyAlignment="1">
      <alignment vertical="center"/>
    </xf>
    <xf numFmtId="177" fontId="15" fillId="34" borderId="26" xfId="49" applyNumberFormat="1" applyFont="1" applyFill="1" applyBorder="1" applyAlignment="1">
      <alignment vertical="center"/>
    </xf>
    <xf numFmtId="38" fontId="15" fillId="32" borderId="86" xfId="49" applyFont="1" applyFill="1" applyBorder="1" applyAlignment="1">
      <alignment vertical="center" wrapText="1"/>
    </xf>
    <xf numFmtId="38" fontId="15" fillId="32" borderId="61" xfId="49" applyFont="1" applyFill="1" applyBorder="1" applyAlignment="1">
      <alignment vertical="center" wrapText="1"/>
    </xf>
    <xf numFmtId="38" fontId="15" fillId="32" borderId="56" xfId="49" applyFont="1" applyFill="1" applyBorder="1" applyAlignment="1">
      <alignment vertical="center" wrapText="1"/>
    </xf>
    <xf numFmtId="38" fontId="15" fillId="32" borderId="78" xfId="49" applyFont="1" applyFill="1" applyBorder="1" applyAlignment="1">
      <alignment vertical="center"/>
    </xf>
    <xf numFmtId="38" fontId="15" fillId="32" borderId="82" xfId="49" applyFont="1" applyFill="1" applyBorder="1" applyAlignment="1">
      <alignment vertical="center"/>
    </xf>
    <xf numFmtId="38" fontId="6" fillId="32" borderId="0" xfId="49" applyFont="1" applyFill="1" applyAlignment="1">
      <alignment vertical="center" wrapText="1"/>
    </xf>
    <xf numFmtId="38" fontId="15" fillId="0" borderId="19" xfId="49" applyFont="1" applyFill="1" applyBorder="1" applyAlignment="1">
      <alignment horizontal="center" vertical="center" shrinkToFit="1"/>
    </xf>
    <xf numFmtId="38" fontId="15" fillId="0" borderId="31" xfId="49" applyFont="1" applyFill="1" applyBorder="1" applyAlignment="1">
      <alignment horizontal="center" vertical="center" shrinkToFit="1"/>
    </xf>
    <xf numFmtId="38" fontId="15" fillId="0" borderId="21" xfId="49" applyFont="1" applyFill="1" applyBorder="1" applyAlignment="1">
      <alignment horizontal="center" vertical="center" shrinkToFit="1"/>
    </xf>
    <xf numFmtId="38" fontId="15" fillId="0" borderId="29" xfId="49" applyFont="1" applyFill="1" applyBorder="1" applyAlignment="1">
      <alignment horizontal="center" vertical="center" shrinkToFit="1"/>
    </xf>
    <xf numFmtId="0" fontId="0" fillId="0" borderId="82" xfId="0" applyFont="1" applyFill="1" applyBorder="1" applyAlignment="1">
      <alignment vertical="center"/>
    </xf>
    <xf numFmtId="38" fontId="15" fillId="0" borderId="81" xfId="49" applyFont="1" applyFill="1" applyBorder="1" applyAlignment="1">
      <alignment horizontal="center" vertical="center" wrapText="1" shrinkToFit="1"/>
    </xf>
    <xf numFmtId="38" fontId="15" fillId="0" borderId="76" xfId="49" applyFont="1" applyFill="1" applyBorder="1" applyAlignment="1">
      <alignment horizontal="center" vertical="center" wrapText="1" shrinkToFit="1"/>
    </xf>
    <xf numFmtId="38" fontId="15" fillId="0" borderId="86" xfId="49" applyFont="1" applyFill="1" applyBorder="1" applyAlignment="1">
      <alignment horizontal="center" vertical="center" wrapText="1" shrinkToFit="1"/>
    </xf>
    <xf numFmtId="0" fontId="6" fillId="32" borderId="0" xfId="0" applyFont="1" applyFill="1" applyAlignment="1">
      <alignment horizontal="left" vertical="center"/>
    </xf>
    <xf numFmtId="0" fontId="15" fillId="0" borderId="58" xfId="0" applyFont="1" applyFill="1" applyBorder="1" applyAlignment="1">
      <alignment horizontal="distributed" vertical="center"/>
    </xf>
    <xf numFmtId="0" fontId="15" fillId="0" borderId="59" xfId="0" applyFont="1" applyFill="1" applyBorder="1" applyAlignment="1">
      <alignment horizontal="distributed" vertical="center"/>
    </xf>
    <xf numFmtId="0" fontId="15" fillId="0" borderId="26" xfId="0" applyFont="1" applyFill="1" applyBorder="1" applyAlignment="1">
      <alignment horizontal="distributed" vertical="center"/>
    </xf>
    <xf numFmtId="0" fontId="15" fillId="0" borderId="41" xfId="0" applyFont="1" applyFill="1" applyBorder="1" applyAlignment="1">
      <alignment horizontal="distributed" vertical="center"/>
    </xf>
    <xf numFmtId="0" fontId="15" fillId="0" borderId="75" xfId="0" applyFont="1" applyFill="1" applyBorder="1" applyAlignment="1">
      <alignment horizontal="distributed" vertical="center"/>
    </xf>
    <xf numFmtId="0" fontId="15" fillId="0" borderId="65" xfId="0" applyFont="1" applyFill="1" applyBorder="1" applyAlignment="1">
      <alignment horizontal="distributed" vertical="center"/>
    </xf>
    <xf numFmtId="0" fontId="15" fillId="0" borderId="99" xfId="0" applyFont="1" applyFill="1" applyBorder="1" applyAlignment="1">
      <alignment horizontal="distributed" vertical="center" wrapText="1"/>
    </xf>
    <xf numFmtId="0" fontId="15" fillId="0" borderId="85" xfId="0" applyFont="1" applyFill="1" applyBorder="1" applyAlignment="1">
      <alignment horizontal="distributed" vertical="center" wrapText="1"/>
    </xf>
    <xf numFmtId="0" fontId="15" fillId="0" borderId="31" xfId="0" applyFont="1" applyFill="1" applyBorder="1" applyAlignment="1">
      <alignment horizontal="distributed" vertical="center" wrapText="1"/>
    </xf>
    <xf numFmtId="0" fontId="15" fillId="0" borderId="29" xfId="0" applyFont="1" applyFill="1" applyBorder="1" applyAlignment="1">
      <alignment horizontal="distributed" vertical="center" wrapText="1"/>
    </xf>
    <xf numFmtId="0" fontId="15" fillId="0" borderId="46" xfId="0" applyFont="1" applyFill="1" applyBorder="1" applyAlignment="1">
      <alignment horizontal="distributed" vertical="center"/>
    </xf>
    <xf numFmtId="0" fontId="15" fillId="0" borderId="48" xfId="0" applyFont="1" applyFill="1" applyBorder="1" applyAlignment="1">
      <alignment horizontal="distributed" vertical="center"/>
    </xf>
    <xf numFmtId="0" fontId="15" fillId="0" borderId="45" xfId="0" applyFont="1" applyFill="1" applyBorder="1" applyAlignment="1">
      <alignment horizontal="distributed" vertical="center"/>
    </xf>
    <xf numFmtId="0" fontId="15" fillId="0" borderId="86" xfId="0" applyFont="1" applyFill="1" applyBorder="1" applyAlignment="1">
      <alignment horizontal="distributed" vertical="center"/>
    </xf>
    <xf numFmtId="0" fontId="15" fillId="0" borderId="61" xfId="0" applyFont="1" applyFill="1" applyBorder="1" applyAlignment="1">
      <alignment horizontal="distributed" vertical="center"/>
    </xf>
    <xf numFmtId="0" fontId="15" fillId="0" borderId="56" xfId="0" applyFont="1" applyFill="1" applyBorder="1" applyAlignment="1">
      <alignment horizontal="distributed" vertical="center"/>
    </xf>
    <xf numFmtId="0" fontId="15" fillId="0" borderId="99" xfId="0" applyFont="1" applyFill="1" applyBorder="1" applyAlignment="1">
      <alignment horizontal="center" vertical="center" textRotation="255"/>
    </xf>
    <xf numFmtId="0" fontId="15" fillId="0" borderId="87" xfId="0" applyFont="1" applyFill="1" applyBorder="1" applyAlignment="1">
      <alignment horizontal="center" vertical="center" textRotation="255"/>
    </xf>
    <xf numFmtId="0" fontId="15" fillId="0" borderId="72" xfId="0" applyFont="1" applyFill="1" applyBorder="1" applyAlignment="1">
      <alignment horizontal="center" vertical="center" textRotation="255"/>
    </xf>
    <xf numFmtId="0" fontId="15" fillId="0" borderId="23" xfId="0" applyFont="1" applyFill="1" applyBorder="1" applyAlignment="1">
      <alignment horizontal="right" vertical="center"/>
    </xf>
    <xf numFmtId="0" fontId="15" fillId="32" borderId="23" xfId="0" applyFont="1" applyFill="1" applyBorder="1" applyAlignment="1">
      <alignment horizontal="right" vertical="center"/>
    </xf>
    <xf numFmtId="0" fontId="6" fillId="32" borderId="0" xfId="0" applyFont="1" applyFill="1" applyBorder="1" applyAlignment="1">
      <alignment horizontal="left" vertical="center"/>
    </xf>
    <xf numFmtId="0" fontId="6" fillId="0" borderId="0" xfId="0" applyNumberFormat="1" applyFont="1" applyFill="1" applyBorder="1" applyAlignment="1">
      <alignment horizontal="left" vertical="center"/>
    </xf>
    <xf numFmtId="0" fontId="15" fillId="0" borderId="0" xfId="0" applyFont="1" applyFill="1" applyAlignment="1">
      <alignment vertical="center"/>
    </xf>
    <xf numFmtId="0" fontId="15" fillId="0" borderId="63"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69" xfId="0" applyFont="1" applyFill="1" applyBorder="1" applyAlignment="1">
      <alignment horizontal="distributed" vertical="center"/>
    </xf>
    <xf numFmtId="0" fontId="15" fillId="0" borderId="74" xfId="0" applyFont="1" applyFill="1" applyBorder="1" applyAlignment="1">
      <alignment horizontal="distributed" vertical="center"/>
    </xf>
    <xf numFmtId="0" fontId="15" fillId="0" borderId="66" xfId="0" applyFont="1" applyFill="1" applyBorder="1" applyAlignment="1">
      <alignment horizontal="distributed" vertical="center"/>
    </xf>
    <xf numFmtId="0" fontId="15" fillId="0" borderId="54" xfId="0" applyFont="1" applyFill="1" applyBorder="1" applyAlignment="1">
      <alignment horizontal="distributed" vertical="center"/>
    </xf>
    <xf numFmtId="0" fontId="15" fillId="0" borderId="51" xfId="0" applyFont="1" applyFill="1" applyBorder="1" applyAlignment="1">
      <alignment horizontal="distributed" vertical="center"/>
    </xf>
    <xf numFmtId="0" fontId="15" fillId="0" borderId="20" xfId="0" applyFont="1" applyFill="1" applyBorder="1" applyAlignment="1">
      <alignment horizontal="distributed" vertical="center"/>
    </xf>
    <xf numFmtId="0" fontId="15" fillId="0" borderId="23" xfId="0" applyFont="1" applyFill="1" applyBorder="1" applyAlignment="1">
      <alignment horizontal="distributed" vertical="center"/>
    </xf>
    <xf numFmtId="0" fontId="15" fillId="0" borderId="24" xfId="0" applyFont="1" applyFill="1" applyBorder="1" applyAlignment="1">
      <alignment horizontal="distributed" vertical="center"/>
    </xf>
    <xf numFmtId="0" fontId="15" fillId="0" borderId="77" xfId="0" applyFont="1" applyFill="1" applyBorder="1" applyAlignment="1">
      <alignment horizontal="distributed" vertical="center"/>
    </xf>
    <xf numFmtId="0" fontId="15" fillId="0" borderId="35" xfId="0" applyFont="1" applyFill="1" applyBorder="1" applyAlignment="1">
      <alignment horizontal="distributed" vertical="center"/>
    </xf>
    <xf numFmtId="0" fontId="15" fillId="0" borderId="77"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15" fillId="0" borderId="77" xfId="0" applyFont="1" applyFill="1" applyBorder="1" applyAlignment="1">
      <alignment horizontal="distributed" vertical="center" shrinkToFit="1"/>
    </xf>
    <xf numFmtId="0" fontId="15" fillId="0" borderId="59" xfId="0" applyFont="1" applyFill="1" applyBorder="1" applyAlignment="1">
      <alignment horizontal="distributed" vertical="center" shrinkToFit="1"/>
    </xf>
    <xf numFmtId="0" fontId="15" fillId="0" borderId="78" xfId="0" applyFont="1" applyFill="1" applyBorder="1" applyAlignment="1">
      <alignment horizontal="distributed" vertical="center"/>
    </xf>
    <xf numFmtId="0" fontId="15" fillId="0" borderId="63" xfId="0" applyFont="1" applyFill="1" applyBorder="1" applyAlignment="1">
      <alignment horizontal="distributed" vertical="center"/>
    </xf>
    <xf numFmtId="0" fontId="15" fillId="0" borderId="85" xfId="0" applyFont="1" applyFill="1" applyBorder="1" applyAlignment="1">
      <alignment horizontal="center" vertical="center" wrapText="1"/>
    </xf>
    <xf numFmtId="0" fontId="8" fillId="0" borderId="23" xfId="0" applyFont="1" applyFill="1" applyBorder="1" applyAlignment="1">
      <alignment horizontal="right" vertical="center"/>
    </xf>
    <xf numFmtId="0" fontId="15" fillId="0" borderId="66"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20"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15" fillId="0" borderId="57" xfId="0" applyFont="1" applyFill="1" applyBorder="1" applyAlignment="1">
      <alignment horizontal="distributed" vertical="center"/>
    </xf>
    <xf numFmtId="0" fontId="15" fillId="0" borderId="14" xfId="0" applyFont="1" applyFill="1" applyBorder="1" applyAlignment="1">
      <alignment horizontal="distributed" vertical="center"/>
    </xf>
    <xf numFmtId="0" fontId="15" fillId="0" borderId="15" xfId="0" applyFont="1" applyFill="1" applyBorder="1" applyAlignment="1">
      <alignment horizontal="distributed" vertical="center"/>
    </xf>
    <xf numFmtId="0" fontId="15" fillId="0" borderId="29" xfId="0" applyFont="1" applyFill="1" applyBorder="1" applyAlignment="1">
      <alignment horizontal="distributed" vertical="center"/>
    </xf>
    <xf numFmtId="0" fontId="15" fillId="0" borderId="30" xfId="0" applyFont="1" applyFill="1" applyBorder="1" applyAlignment="1">
      <alignment horizontal="distributed" vertical="center"/>
    </xf>
    <xf numFmtId="0" fontId="15" fillId="0" borderId="36" xfId="0" applyFont="1" applyFill="1" applyBorder="1" applyAlignment="1">
      <alignment horizontal="distributed" vertical="center"/>
    </xf>
    <xf numFmtId="0" fontId="15" fillId="0" borderId="37" xfId="0" applyFont="1" applyFill="1" applyBorder="1" applyAlignment="1">
      <alignment horizontal="distributed" vertical="center"/>
    </xf>
    <xf numFmtId="0" fontId="17" fillId="0" borderId="0" xfId="0" applyFont="1" applyFill="1" applyBorder="1" applyAlignment="1">
      <alignment horizontal="left" vertical="center" wrapText="1"/>
    </xf>
    <xf numFmtId="0" fontId="15" fillId="0" borderId="86" xfId="0" applyFont="1" applyFill="1" applyBorder="1" applyAlignment="1">
      <alignment horizontal="center" vertical="center"/>
    </xf>
    <xf numFmtId="0" fontId="15" fillId="0" borderId="56" xfId="0" applyFont="1" applyFill="1" applyBorder="1" applyAlignment="1">
      <alignment horizontal="center" vertical="center"/>
    </xf>
    <xf numFmtId="0" fontId="15" fillId="0" borderId="54" xfId="0" applyFont="1" applyFill="1" applyBorder="1" applyAlignment="1">
      <alignment horizontal="left" vertical="center"/>
    </xf>
    <xf numFmtId="0" fontId="18" fillId="0" borderId="0" xfId="0" applyFont="1" applyFill="1" applyAlignment="1">
      <alignment vertical="center"/>
    </xf>
    <xf numFmtId="0" fontId="15" fillId="0" borderId="23" xfId="0" applyFont="1" applyFill="1" applyBorder="1" applyAlignment="1">
      <alignment vertical="center" wrapText="1" shrinkToFit="1"/>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21" fillId="0" borderId="54" xfId="0" applyFont="1" applyFill="1" applyBorder="1" applyAlignment="1">
      <alignment horizontal="left" vertical="center" wrapText="1"/>
    </xf>
    <xf numFmtId="0" fontId="15" fillId="0" borderId="54" xfId="0" applyFont="1" applyFill="1" applyBorder="1" applyAlignment="1">
      <alignment horizontal="left" vertical="center"/>
    </xf>
    <xf numFmtId="0" fontId="15" fillId="32" borderId="67" xfId="0" applyFont="1" applyFill="1" applyBorder="1" applyAlignment="1">
      <alignment horizontal="distributed" vertical="center"/>
    </xf>
    <xf numFmtId="0" fontId="15" fillId="32" borderId="72" xfId="0" applyFont="1" applyFill="1" applyBorder="1" applyAlignment="1">
      <alignment horizontal="distributed" vertical="center"/>
    </xf>
    <xf numFmtId="0" fontId="6" fillId="0" borderId="0" xfId="0" applyFont="1" applyFill="1" applyBorder="1" applyAlignment="1">
      <alignment horizontal="left" vertical="center"/>
    </xf>
    <xf numFmtId="0" fontId="15" fillId="0" borderId="0" xfId="0" applyFont="1" applyFill="1" applyAlignment="1">
      <alignment horizontal="left" wrapText="1"/>
    </xf>
    <xf numFmtId="0" fontId="15" fillId="0" borderId="98" xfId="0" applyFont="1" applyFill="1" applyBorder="1" applyAlignment="1">
      <alignment horizontal="distributed" vertical="center"/>
    </xf>
    <xf numFmtId="0" fontId="15" fillId="0" borderId="84" xfId="0" applyFont="1" applyFill="1" applyBorder="1" applyAlignment="1">
      <alignment horizontal="distributed" vertical="center"/>
    </xf>
    <xf numFmtId="0" fontId="15" fillId="0" borderId="101" xfId="0" applyFont="1" applyFill="1" applyBorder="1" applyAlignment="1">
      <alignment horizontal="center" vertical="center"/>
    </xf>
    <xf numFmtId="0" fontId="15" fillId="0" borderId="87" xfId="0" applyFont="1" applyFill="1" applyBorder="1" applyAlignment="1">
      <alignment/>
    </xf>
    <xf numFmtId="0" fontId="15" fillId="0" borderId="72" xfId="0" applyFont="1" applyFill="1" applyBorder="1" applyAlignment="1">
      <alignment/>
    </xf>
    <xf numFmtId="0" fontId="15" fillId="0" borderId="102" xfId="0" applyFont="1" applyFill="1" applyBorder="1" applyAlignment="1">
      <alignment horizontal="distributed" vertical="center"/>
    </xf>
    <xf numFmtId="0" fontId="18" fillId="32" borderId="0" xfId="0" applyFont="1" applyFill="1" applyAlignment="1">
      <alignment vertical="center"/>
    </xf>
    <xf numFmtId="0" fontId="15" fillId="32" borderId="17" xfId="0" applyFont="1" applyFill="1" applyBorder="1" applyAlignment="1">
      <alignment horizontal="distributed" vertical="center"/>
    </xf>
    <xf numFmtId="0" fontId="15" fillId="32" borderId="10" xfId="0" applyFont="1" applyFill="1" applyBorder="1" applyAlignment="1">
      <alignment horizontal="distributed" vertical="center"/>
    </xf>
    <xf numFmtId="0" fontId="18" fillId="32" borderId="0" xfId="0" applyFont="1" applyFill="1" applyBorder="1" applyAlignment="1">
      <alignment vertical="center"/>
    </xf>
    <xf numFmtId="0" fontId="15" fillId="32" borderId="23" xfId="0" applyFont="1" applyFill="1" applyBorder="1" applyAlignment="1">
      <alignment horizontal="left" vertical="center" wrapText="1"/>
    </xf>
    <xf numFmtId="0" fontId="17" fillId="32" borderId="23" xfId="0" applyFont="1" applyFill="1" applyBorder="1" applyAlignment="1">
      <alignment horizontal="left" vertical="center" wrapText="1"/>
    </xf>
    <xf numFmtId="0" fontId="15" fillId="32" borderId="66" xfId="0" applyFont="1" applyFill="1" applyBorder="1" applyAlignment="1">
      <alignment horizontal="distributed" vertical="center"/>
    </xf>
    <xf numFmtId="0" fontId="15" fillId="32" borderId="98" xfId="0" applyFont="1" applyFill="1" applyBorder="1" applyAlignment="1">
      <alignment horizontal="distributed" vertical="center"/>
    </xf>
    <xf numFmtId="0" fontId="15" fillId="32" borderId="20" xfId="0" applyFont="1" applyFill="1" applyBorder="1" applyAlignment="1">
      <alignment horizontal="distributed" vertical="center"/>
    </xf>
    <xf numFmtId="0" fontId="15" fillId="32" borderId="84" xfId="0" applyFont="1" applyFill="1" applyBorder="1" applyAlignment="1">
      <alignment horizontal="distributed" vertical="center"/>
    </xf>
    <xf numFmtId="41" fontId="15" fillId="0" borderId="17" xfId="0" applyNumberFormat="1" applyFont="1" applyFill="1" applyBorder="1" applyAlignment="1">
      <alignment horizontal="center" vertical="center" wrapText="1"/>
    </xf>
    <xf numFmtId="41" fontId="15" fillId="0" borderId="10" xfId="0" applyNumberFormat="1" applyFont="1" applyFill="1" applyBorder="1" applyAlignment="1">
      <alignment horizontal="center" vertical="center" wrapText="1"/>
    </xf>
    <xf numFmtId="41" fontId="15" fillId="0" borderId="40" xfId="0" applyNumberFormat="1" applyFont="1" applyFill="1" applyBorder="1" applyAlignment="1">
      <alignment horizontal="center" vertical="center" wrapText="1"/>
    </xf>
    <xf numFmtId="41" fontId="15" fillId="0" borderId="82" xfId="0" applyNumberFormat="1" applyFont="1" applyFill="1" applyBorder="1" applyAlignment="1">
      <alignment horizontal="center" vertical="center" wrapText="1"/>
    </xf>
    <xf numFmtId="41" fontId="15" fillId="0" borderId="25" xfId="0" applyNumberFormat="1" applyFont="1" applyFill="1" applyBorder="1" applyAlignment="1">
      <alignment horizontal="center" vertical="center" wrapText="1"/>
    </xf>
    <xf numFmtId="41" fontId="15" fillId="0" borderId="60" xfId="0" applyNumberFormat="1" applyFont="1" applyFill="1" applyBorder="1" applyAlignment="1">
      <alignment horizontal="center" vertical="center" wrapText="1"/>
    </xf>
    <xf numFmtId="41" fontId="15" fillId="0" borderId="76" xfId="0" applyNumberFormat="1" applyFont="1" applyFill="1" applyBorder="1" applyAlignment="1">
      <alignment horizontal="center" vertical="center" wrapText="1"/>
    </xf>
    <xf numFmtId="41" fontId="15" fillId="0" borderId="52" xfId="0" applyNumberFormat="1" applyFont="1" applyFill="1" applyBorder="1" applyAlignment="1">
      <alignment horizontal="center" vertical="center" wrapText="1"/>
    </xf>
    <xf numFmtId="41" fontId="15" fillId="0" borderId="24" xfId="0" applyNumberFormat="1" applyFont="1" applyFill="1" applyBorder="1" applyAlignment="1">
      <alignment horizontal="center" vertical="center" wrapText="1"/>
    </xf>
    <xf numFmtId="41" fontId="15" fillId="0" borderId="62" xfId="0" applyNumberFormat="1" applyFont="1" applyFill="1" applyBorder="1" applyAlignment="1">
      <alignment horizontal="center" vertical="center" wrapText="1"/>
    </xf>
    <xf numFmtId="41" fontId="15" fillId="0" borderId="84" xfId="0" applyNumberFormat="1" applyFont="1" applyFill="1" applyBorder="1" applyAlignment="1">
      <alignment horizontal="center" vertical="center" wrapText="1"/>
    </xf>
    <xf numFmtId="0" fontId="15" fillId="32" borderId="87" xfId="0" applyFont="1" applyFill="1" applyBorder="1" applyAlignment="1">
      <alignment horizontal="distributed" vertical="center"/>
    </xf>
    <xf numFmtId="0" fontId="15" fillId="0" borderId="16" xfId="0" applyNumberFormat="1" applyFont="1" applyFill="1" applyBorder="1" applyAlignment="1">
      <alignment horizontal="right" vertical="center" wrapText="1"/>
    </xf>
    <xf numFmtId="0" fontId="15" fillId="0" borderId="17" xfId="0" applyNumberFormat="1" applyFont="1" applyFill="1" applyBorder="1" applyAlignment="1">
      <alignment horizontal="right" vertical="center" wrapText="1"/>
    </xf>
    <xf numFmtId="41" fontId="15" fillId="0" borderId="16" xfId="0" applyNumberFormat="1" applyFont="1" applyFill="1" applyBorder="1" applyAlignment="1">
      <alignment horizontal="center" vertical="center" wrapText="1"/>
    </xf>
    <xf numFmtId="0" fontId="15" fillId="32" borderId="32" xfId="0" applyFont="1" applyFill="1" applyBorder="1" applyAlignment="1">
      <alignment horizontal="center" vertical="center"/>
    </xf>
    <xf numFmtId="0" fontId="15" fillId="32" borderId="38" xfId="0" applyFont="1" applyFill="1" applyBorder="1" applyAlignment="1">
      <alignment horizontal="center" vertical="center"/>
    </xf>
    <xf numFmtId="0" fontId="15" fillId="0" borderId="81" xfId="0" applyNumberFormat="1" applyFont="1" applyFill="1" applyBorder="1" applyAlignment="1">
      <alignment horizontal="right" vertical="center" wrapText="1"/>
    </xf>
    <xf numFmtId="0" fontId="15" fillId="0" borderId="76" xfId="0" applyNumberFormat="1" applyFont="1" applyFill="1" applyBorder="1" applyAlignment="1">
      <alignment horizontal="right" vertical="center" wrapText="1"/>
    </xf>
    <xf numFmtId="0" fontId="15" fillId="0" borderId="20" xfId="0" applyNumberFormat="1" applyFont="1" applyFill="1" applyBorder="1" applyAlignment="1">
      <alignment horizontal="right" vertical="center" wrapText="1"/>
    </xf>
    <xf numFmtId="0" fontId="15" fillId="0" borderId="24" xfId="0" applyNumberFormat="1" applyFont="1" applyFill="1" applyBorder="1" applyAlignment="1">
      <alignment horizontal="right" vertical="center" wrapText="1"/>
    </xf>
    <xf numFmtId="41" fontId="15" fillId="0" borderId="81" xfId="0" applyNumberFormat="1" applyFont="1" applyFill="1" applyBorder="1" applyAlignment="1">
      <alignment horizontal="center" vertical="center" wrapText="1"/>
    </xf>
    <xf numFmtId="41" fontId="15" fillId="0" borderId="20" xfId="0" applyNumberFormat="1" applyFont="1" applyFill="1" applyBorder="1" applyAlignment="1">
      <alignment horizontal="center" vertical="center" wrapText="1"/>
    </xf>
    <xf numFmtId="41" fontId="15" fillId="0" borderId="68" xfId="0" applyNumberFormat="1" applyFont="1" applyFill="1" applyBorder="1" applyAlignment="1">
      <alignment horizontal="center" vertical="center" wrapText="1"/>
    </xf>
    <xf numFmtId="41" fontId="15" fillId="0" borderId="23" xfId="0" applyNumberFormat="1" applyFont="1" applyFill="1" applyBorder="1" applyAlignment="1">
      <alignment horizontal="center" vertical="center" wrapText="1"/>
    </xf>
    <xf numFmtId="41" fontId="15" fillId="0" borderId="78" xfId="0" applyNumberFormat="1" applyFont="1" applyFill="1" applyBorder="1" applyAlignment="1">
      <alignment horizontal="center" vertical="center"/>
    </xf>
    <xf numFmtId="41" fontId="15" fillId="0" borderId="82" xfId="0" applyNumberFormat="1" applyFont="1" applyFill="1" applyBorder="1" applyAlignment="1">
      <alignment horizontal="center" vertical="center"/>
    </xf>
    <xf numFmtId="41" fontId="15" fillId="0" borderId="20" xfId="0" applyNumberFormat="1" applyFont="1" applyFill="1" applyBorder="1" applyAlignment="1">
      <alignment horizontal="center" vertical="center"/>
    </xf>
    <xf numFmtId="41" fontId="15" fillId="0" borderId="24" xfId="0" applyNumberFormat="1" applyFont="1" applyFill="1" applyBorder="1" applyAlignment="1">
      <alignment horizontal="center" vertical="center"/>
    </xf>
    <xf numFmtId="41" fontId="15" fillId="0" borderId="40" xfId="0" applyNumberFormat="1" applyFont="1" applyFill="1" applyBorder="1" applyAlignment="1">
      <alignment horizontal="center" vertical="center"/>
    </xf>
    <xf numFmtId="41" fontId="15" fillId="0" borderId="60" xfId="0" applyNumberFormat="1" applyFont="1" applyFill="1" applyBorder="1" applyAlignment="1">
      <alignment horizontal="center" vertical="center"/>
    </xf>
    <xf numFmtId="41" fontId="15" fillId="0" borderId="52" xfId="0" applyNumberFormat="1" applyFont="1" applyFill="1" applyBorder="1" applyAlignment="1">
      <alignment horizontal="center" vertical="center"/>
    </xf>
    <xf numFmtId="41" fontId="15" fillId="0" borderId="25" xfId="0" applyNumberFormat="1" applyFont="1" applyFill="1" applyBorder="1" applyAlignment="1">
      <alignment horizontal="center" vertical="center"/>
    </xf>
    <xf numFmtId="41" fontId="15" fillId="0" borderId="62" xfId="0" applyNumberFormat="1" applyFont="1" applyFill="1" applyBorder="1" applyAlignment="1">
      <alignment horizontal="center" vertical="center"/>
    </xf>
    <xf numFmtId="41" fontId="15" fillId="0" borderId="84" xfId="0" applyNumberFormat="1" applyFont="1" applyFill="1" applyBorder="1" applyAlignment="1">
      <alignment horizontal="center" vertical="center"/>
    </xf>
    <xf numFmtId="0" fontId="18" fillId="32" borderId="0" xfId="0" applyFont="1" applyFill="1" applyAlignment="1">
      <alignment horizontal="left" vertical="center"/>
    </xf>
    <xf numFmtId="0" fontId="15" fillId="32" borderId="14" xfId="0" applyFont="1" applyFill="1" applyBorder="1" applyAlignment="1">
      <alignment horizontal="center" vertical="center"/>
    </xf>
    <xf numFmtId="0" fontId="15" fillId="32" borderId="14"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39" xfId="0" applyFont="1" applyFill="1" applyBorder="1" applyAlignment="1">
      <alignment vertical="center"/>
    </xf>
    <xf numFmtId="0" fontId="15" fillId="32" borderId="36" xfId="0" applyFont="1" applyFill="1" applyBorder="1" applyAlignment="1">
      <alignment vertical="center"/>
    </xf>
    <xf numFmtId="0" fontId="15" fillId="32" borderId="36" xfId="0" applyFont="1" applyFill="1" applyBorder="1" applyAlignment="1">
      <alignment vertical="center" wrapText="1"/>
    </xf>
    <xf numFmtId="0" fontId="15" fillId="32" borderId="37" xfId="0" applyFont="1" applyFill="1" applyBorder="1" applyAlignment="1">
      <alignment vertical="center" wrapText="1"/>
    </xf>
    <xf numFmtId="0" fontId="15" fillId="32" borderId="39" xfId="0" applyFont="1" applyFill="1" applyBorder="1" applyAlignment="1">
      <alignment vertical="center" wrapText="1"/>
    </xf>
    <xf numFmtId="0" fontId="15" fillId="32" borderId="67" xfId="0" applyFont="1" applyFill="1" applyBorder="1" applyAlignment="1">
      <alignment horizontal="center" vertical="center"/>
    </xf>
    <xf numFmtId="0" fontId="15" fillId="32" borderId="87" xfId="0" applyFont="1" applyFill="1" applyBorder="1" applyAlignment="1">
      <alignment horizontal="center" vertical="center"/>
    </xf>
    <xf numFmtId="0" fontId="15" fillId="32" borderId="72" xfId="0" applyFont="1" applyFill="1" applyBorder="1" applyAlignment="1">
      <alignment horizontal="center" vertical="center"/>
    </xf>
    <xf numFmtId="0" fontId="15" fillId="0" borderId="66" xfId="0" applyFont="1" applyFill="1" applyBorder="1" applyAlignment="1">
      <alignment horizontal="center" vertical="center" shrinkToFit="1"/>
    </xf>
    <xf numFmtId="0" fontId="15" fillId="0" borderId="98"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84" xfId="0" applyFont="1" applyFill="1" applyBorder="1" applyAlignment="1">
      <alignment horizontal="center" vertical="center" shrinkToFit="1"/>
    </xf>
    <xf numFmtId="0" fontId="15" fillId="32" borderId="71" xfId="0" applyFont="1" applyFill="1" applyBorder="1" applyAlignment="1">
      <alignment vertical="center" wrapText="1"/>
    </xf>
    <xf numFmtId="0" fontId="15" fillId="32" borderId="11" xfId="0" applyFont="1" applyFill="1" applyBorder="1" applyAlignment="1">
      <alignment vertical="center" wrapText="1"/>
    </xf>
    <xf numFmtId="0" fontId="15" fillId="32" borderId="12" xfId="0" applyFont="1" applyFill="1" applyBorder="1" applyAlignment="1">
      <alignment vertical="center" wrapText="1"/>
    </xf>
    <xf numFmtId="0" fontId="15" fillId="32" borderId="39" xfId="0" applyFont="1" applyFill="1" applyBorder="1" applyAlignment="1">
      <alignment horizontal="left" vertical="center" wrapText="1"/>
    </xf>
    <xf numFmtId="0" fontId="15" fillId="32" borderId="36" xfId="0" applyFont="1" applyFill="1" applyBorder="1" applyAlignment="1">
      <alignment horizontal="left" vertical="center" wrapText="1"/>
    </xf>
    <xf numFmtId="0" fontId="15" fillId="32" borderId="37" xfId="0" applyFont="1" applyFill="1" applyBorder="1" applyAlignment="1">
      <alignment horizontal="left" vertical="center" wrapText="1"/>
    </xf>
    <xf numFmtId="0" fontId="15" fillId="0" borderId="25" xfId="0" applyFont="1" applyFill="1" applyBorder="1" applyAlignment="1">
      <alignment horizontal="distributed" vertical="center"/>
    </xf>
    <xf numFmtId="0" fontId="15" fillId="32" borderId="11" xfId="0" applyFont="1" applyFill="1" applyBorder="1" applyAlignment="1">
      <alignment horizontal="left" vertical="center"/>
    </xf>
    <xf numFmtId="0" fontId="15" fillId="32" borderId="12" xfId="0" applyFont="1" applyFill="1" applyBorder="1" applyAlignment="1">
      <alignment horizontal="left" vertical="center"/>
    </xf>
    <xf numFmtId="0" fontId="8" fillId="32" borderId="51" xfId="0" applyFont="1" applyFill="1" applyBorder="1" applyAlignment="1">
      <alignment horizontal="left" vertical="center"/>
    </xf>
    <xf numFmtId="0" fontId="8" fillId="32" borderId="44" xfId="0" applyFont="1" applyFill="1" applyBorder="1" applyAlignment="1">
      <alignment horizontal="left" vertical="center"/>
    </xf>
    <xf numFmtId="0" fontId="8" fillId="32" borderId="50" xfId="0" applyFont="1" applyFill="1" applyBorder="1" applyAlignment="1">
      <alignment horizontal="left" vertical="center"/>
    </xf>
    <xf numFmtId="0" fontId="15" fillId="32" borderId="17" xfId="0" applyFont="1" applyFill="1" applyBorder="1" applyAlignment="1">
      <alignment horizontal="left" vertical="center"/>
    </xf>
    <xf numFmtId="0" fontId="15" fillId="32" borderId="10" xfId="0" applyFont="1" applyFill="1" applyBorder="1" applyAlignment="1">
      <alignment horizontal="left" vertical="center"/>
    </xf>
    <xf numFmtId="0" fontId="15" fillId="32" borderId="36" xfId="0" applyFont="1" applyFill="1" applyBorder="1" applyAlignment="1">
      <alignment horizontal="left" vertical="center"/>
    </xf>
    <xf numFmtId="0" fontId="15" fillId="32" borderId="37" xfId="0" applyFont="1" applyFill="1" applyBorder="1" applyAlignment="1">
      <alignment horizontal="left" vertical="center"/>
    </xf>
    <xf numFmtId="0" fontId="15" fillId="32" borderId="11" xfId="0" applyFont="1" applyFill="1" applyBorder="1" applyAlignment="1">
      <alignment horizontal="center" vertical="center"/>
    </xf>
    <xf numFmtId="0" fontId="15" fillId="32" borderId="16" xfId="0" applyFont="1" applyFill="1" applyBorder="1" applyAlignment="1">
      <alignment horizontal="left" vertical="center"/>
    </xf>
    <xf numFmtId="0" fontId="15" fillId="32" borderId="39" xfId="0" applyFont="1" applyFill="1" applyBorder="1" applyAlignment="1">
      <alignment horizontal="left" vertical="center"/>
    </xf>
    <xf numFmtId="0" fontId="15" fillId="32" borderId="36" xfId="0" applyFont="1" applyFill="1" applyBorder="1" applyAlignment="1">
      <alignment horizontal="center" vertical="center"/>
    </xf>
    <xf numFmtId="0" fontId="15" fillId="32" borderId="54" xfId="0" applyFont="1" applyFill="1" applyBorder="1" applyAlignment="1">
      <alignment horizontal="distributed" vertical="center"/>
    </xf>
    <xf numFmtId="0" fontId="15" fillId="32" borderId="23" xfId="0" applyFont="1" applyFill="1" applyBorder="1" applyAlignment="1">
      <alignment horizontal="distributed" vertical="center"/>
    </xf>
    <xf numFmtId="0" fontId="15" fillId="32" borderId="71" xfId="0" applyFont="1" applyFill="1" applyBorder="1" applyAlignment="1">
      <alignment horizontal="left" vertical="center"/>
    </xf>
    <xf numFmtId="0" fontId="0" fillId="32" borderId="51" xfId="0" applyFont="1" applyFill="1" applyBorder="1" applyAlignment="1">
      <alignment horizontal="left" vertical="center"/>
    </xf>
    <xf numFmtId="0" fontId="0" fillId="32" borderId="44" xfId="0" applyFont="1" applyFill="1" applyBorder="1" applyAlignment="1">
      <alignment horizontal="left" vertical="center"/>
    </xf>
    <xf numFmtId="0" fontId="0" fillId="32" borderId="50" xfId="0" applyFont="1" applyFill="1" applyBorder="1" applyAlignment="1">
      <alignment horizontal="left" vertical="center"/>
    </xf>
    <xf numFmtId="0" fontId="15" fillId="32" borderId="0" xfId="0" applyFont="1" applyFill="1" applyBorder="1" applyAlignment="1">
      <alignment horizontal="center" vertical="center" shrinkToFit="1"/>
    </xf>
    <xf numFmtId="0" fontId="15" fillId="32" borderId="46" xfId="0" applyFont="1" applyFill="1" applyBorder="1" applyAlignment="1">
      <alignment horizontal="distributed" vertical="center"/>
    </xf>
    <xf numFmtId="0" fontId="15" fillId="32" borderId="45" xfId="0" applyFont="1" applyFill="1" applyBorder="1" applyAlignment="1">
      <alignment horizontal="distributed" vertical="center"/>
    </xf>
    <xf numFmtId="0" fontId="15" fillId="32" borderId="22" xfId="0" applyFont="1" applyFill="1" applyBorder="1" applyAlignment="1">
      <alignment horizontal="distributed" vertical="center"/>
    </xf>
    <xf numFmtId="0" fontId="15" fillId="32" borderId="0" xfId="0" applyFont="1" applyFill="1" applyAlignment="1">
      <alignment wrapText="1"/>
    </xf>
    <xf numFmtId="0" fontId="15" fillId="32" borderId="0" xfId="0" applyFont="1" applyFill="1" applyBorder="1" applyAlignment="1">
      <alignment horizontal="right" vertical="center"/>
    </xf>
    <xf numFmtId="0" fontId="15" fillId="32" borderId="0" xfId="0" applyFont="1" applyFill="1" applyBorder="1" applyAlignment="1">
      <alignment horizontal="distributed" vertical="center"/>
    </xf>
    <xf numFmtId="0" fontId="15" fillId="32" borderId="46" xfId="0" applyFont="1" applyFill="1" applyBorder="1" applyAlignment="1">
      <alignment horizontal="center" vertical="center" shrinkToFit="1"/>
    </xf>
    <xf numFmtId="0" fontId="15" fillId="32" borderId="45" xfId="0" applyFont="1" applyFill="1" applyBorder="1" applyAlignment="1">
      <alignment horizontal="center" vertical="center" shrinkToFit="1"/>
    </xf>
    <xf numFmtId="0" fontId="8" fillId="32" borderId="51" xfId="0" applyFont="1" applyFill="1" applyBorder="1" applyAlignment="1">
      <alignment horizontal="center" vertical="center"/>
    </xf>
    <xf numFmtId="0" fontId="8" fillId="32" borderId="44" xfId="0" applyFont="1" applyFill="1" applyBorder="1" applyAlignment="1">
      <alignment horizontal="center" vertical="center"/>
    </xf>
    <xf numFmtId="0" fontId="8" fillId="32" borderId="50" xfId="0" applyFont="1" applyFill="1" applyBorder="1" applyAlignment="1">
      <alignment horizontal="center" vertical="center"/>
    </xf>
    <xf numFmtId="0" fontId="15" fillId="32" borderId="58" xfId="0" applyFont="1" applyFill="1" applyBorder="1" applyAlignment="1">
      <alignment horizontal="center" vertical="center" shrinkToFit="1"/>
    </xf>
    <xf numFmtId="0" fontId="15" fillId="32" borderId="59" xfId="0" applyFont="1" applyFill="1" applyBorder="1" applyAlignment="1">
      <alignment horizontal="center" vertical="center" shrinkToFit="1"/>
    </xf>
    <xf numFmtId="0" fontId="15" fillId="32" borderId="26" xfId="0" applyFont="1" applyFill="1" applyBorder="1" applyAlignment="1">
      <alignment horizontal="center" vertical="center" shrinkToFit="1"/>
    </xf>
    <xf numFmtId="41" fontId="15" fillId="0" borderId="0" xfId="0" applyNumberFormat="1" applyFont="1" applyFill="1" applyBorder="1" applyAlignment="1">
      <alignment vertical="center"/>
    </xf>
    <xf numFmtId="41" fontId="15" fillId="0" borderId="77" xfId="0" applyNumberFormat="1" applyFont="1" applyFill="1" applyBorder="1" applyAlignment="1">
      <alignment vertical="center"/>
    </xf>
    <xf numFmtId="41" fontId="15" fillId="0" borderId="59" xfId="0" applyNumberFormat="1" applyFont="1" applyFill="1" applyBorder="1" applyAlignment="1">
      <alignment vertical="center"/>
    </xf>
    <xf numFmtId="41" fontId="15" fillId="32" borderId="0" xfId="0" applyNumberFormat="1" applyFont="1" applyFill="1" applyBorder="1" applyAlignment="1">
      <alignment vertical="center"/>
    </xf>
    <xf numFmtId="0" fontId="15" fillId="32" borderId="77" xfId="0" applyFont="1" applyFill="1" applyBorder="1" applyAlignment="1">
      <alignment horizontal="distributed" vertical="center"/>
    </xf>
    <xf numFmtId="0" fontId="15" fillId="32" borderId="59" xfId="0" applyFont="1" applyFill="1" applyBorder="1" applyAlignment="1">
      <alignment horizontal="distributed" vertical="center"/>
    </xf>
    <xf numFmtId="0" fontId="15" fillId="32" borderId="26" xfId="0" applyFont="1" applyFill="1" applyBorder="1" applyAlignment="1">
      <alignment horizontal="distributed" vertical="center"/>
    </xf>
    <xf numFmtId="41" fontId="15" fillId="0" borderId="34" xfId="0" applyNumberFormat="1" applyFont="1" applyFill="1" applyBorder="1" applyAlignment="1">
      <alignment vertical="center"/>
    </xf>
    <xf numFmtId="0" fontId="15" fillId="32" borderId="44" xfId="0" applyFont="1" applyFill="1" applyBorder="1" applyAlignment="1">
      <alignment horizontal="center" vertical="center" wrapText="1" shrinkToFit="1"/>
    </xf>
    <xf numFmtId="0" fontId="15" fillId="32" borderId="21" xfId="0" applyFont="1" applyFill="1" applyBorder="1" applyAlignment="1">
      <alignment horizontal="center" vertical="center" wrapText="1" shrinkToFit="1"/>
    </xf>
    <xf numFmtId="0" fontId="15" fillId="32" borderId="44" xfId="0" applyFont="1" applyFill="1" applyBorder="1" applyAlignment="1">
      <alignment horizontal="center" vertical="center" shrinkToFit="1"/>
    </xf>
    <xf numFmtId="0" fontId="15" fillId="32" borderId="21" xfId="0" applyFont="1" applyFill="1" applyBorder="1" applyAlignment="1">
      <alignment horizontal="center" vertical="center" shrinkToFit="1"/>
    </xf>
    <xf numFmtId="41" fontId="15" fillId="0" borderId="78" xfId="0" applyNumberFormat="1" applyFont="1" applyFill="1" applyBorder="1" applyAlignment="1">
      <alignment vertical="center"/>
    </xf>
    <xf numFmtId="41" fontId="15" fillId="0" borderId="25" xfId="0" applyNumberFormat="1" applyFont="1" applyFill="1" applyBorder="1" applyAlignment="1">
      <alignment vertical="center"/>
    </xf>
    <xf numFmtId="41" fontId="15" fillId="0" borderId="63" xfId="0" applyNumberFormat="1" applyFont="1" applyFill="1" applyBorder="1" applyAlignment="1">
      <alignment vertical="center"/>
    </xf>
    <xf numFmtId="0" fontId="15" fillId="32" borderId="58" xfId="0" applyFont="1" applyFill="1" applyBorder="1" applyAlignment="1">
      <alignment horizontal="distributed" vertical="center"/>
    </xf>
    <xf numFmtId="0" fontId="15" fillId="32" borderId="69" xfId="0" applyFont="1" applyFill="1" applyBorder="1" applyAlignment="1">
      <alignment horizontal="distributed" vertical="center"/>
    </xf>
    <xf numFmtId="0" fontId="15" fillId="32" borderId="75" xfId="0" applyFont="1" applyFill="1" applyBorder="1" applyAlignment="1">
      <alignment horizontal="distributed" vertical="center"/>
    </xf>
    <xf numFmtId="0" fontId="15" fillId="32" borderId="65" xfId="0" applyFont="1" applyFill="1" applyBorder="1" applyAlignment="1">
      <alignment horizontal="distributed" vertical="center"/>
    </xf>
    <xf numFmtId="0" fontId="15" fillId="0" borderId="46" xfId="0" applyFont="1" applyFill="1" applyBorder="1" applyAlignment="1">
      <alignment horizontal="distributed" vertical="center" wrapText="1"/>
    </xf>
    <xf numFmtId="0" fontId="15" fillId="0" borderId="45" xfId="0" applyFont="1" applyFill="1" applyBorder="1" applyAlignment="1">
      <alignment horizontal="distributed" vertical="center" wrapText="1"/>
    </xf>
    <xf numFmtId="0" fontId="15" fillId="32" borderId="55" xfId="0" applyFont="1" applyFill="1" applyBorder="1" applyAlignment="1">
      <alignment horizontal="center" vertical="center" shrinkToFit="1"/>
    </xf>
    <xf numFmtId="0" fontId="15" fillId="32" borderId="38" xfId="0" applyFont="1" applyFill="1" applyBorder="1" applyAlignment="1">
      <alignment horizontal="center" vertical="center" shrinkToFit="1"/>
    </xf>
    <xf numFmtId="0" fontId="15" fillId="32" borderId="66" xfId="0" applyFont="1" applyFill="1" applyBorder="1" applyAlignment="1">
      <alignment horizontal="center" vertical="center" wrapText="1"/>
    </xf>
    <xf numFmtId="0" fontId="15" fillId="32" borderId="98" xfId="0" applyFont="1" applyFill="1" applyBorder="1" applyAlignment="1">
      <alignment horizontal="center" vertical="center" wrapText="1"/>
    </xf>
    <xf numFmtId="0" fontId="15" fillId="32" borderId="20" xfId="0" applyFont="1" applyFill="1" applyBorder="1" applyAlignment="1">
      <alignment horizontal="center" vertical="center" wrapText="1"/>
    </xf>
    <xf numFmtId="0" fontId="15" fillId="32" borderId="84" xfId="0" applyFont="1" applyFill="1" applyBorder="1" applyAlignment="1">
      <alignment horizontal="center" vertical="center" wrapText="1"/>
    </xf>
    <xf numFmtId="0" fontId="15" fillId="32" borderId="23" xfId="0" applyFont="1" applyFill="1" applyBorder="1" applyAlignment="1">
      <alignment vertical="center" wrapText="1"/>
    </xf>
    <xf numFmtId="41" fontId="15" fillId="0" borderId="13" xfId="0" applyNumberFormat="1" applyFont="1" applyFill="1" applyBorder="1" applyAlignment="1">
      <alignment vertical="center"/>
    </xf>
    <xf numFmtId="0" fontId="15" fillId="0" borderId="48" xfId="0" applyFont="1" applyFill="1" applyBorder="1" applyAlignment="1">
      <alignment horizontal="distributed" vertical="center" wrapText="1"/>
    </xf>
    <xf numFmtId="0" fontId="18" fillId="0" borderId="0" xfId="0" applyFont="1" applyFill="1" applyAlignment="1">
      <alignment horizontal="left" vertical="center"/>
    </xf>
    <xf numFmtId="0" fontId="15" fillId="32" borderId="99" xfId="0" applyFont="1" applyFill="1" applyBorder="1" applyAlignment="1">
      <alignment horizontal="distributed" vertical="distributed" textRotation="255"/>
    </xf>
    <xf numFmtId="0" fontId="15" fillId="32" borderId="87" xfId="0" applyFont="1" applyFill="1" applyBorder="1" applyAlignment="1">
      <alignment horizontal="distributed" vertical="distributed" textRotation="255"/>
    </xf>
    <xf numFmtId="0" fontId="15" fillId="32" borderId="85" xfId="0" applyFont="1" applyFill="1" applyBorder="1" applyAlignment="1">
      <alignment horizontal="distributed" vertical="distributed" textRotation="255"/>
    </xf>
    <xf numFmtId="0" fontId="5" fillId="32" borderId="0" xfId="0" applyFont="1" applyFill="1" applyBorder="1" applyAlignment="1">
      <alignment vertical="center" wrapText="1"/>
    </xf>
    <xf numFmtId="41" fontId="15" fillId="0" borderId="46" xfId="0" applyNumberFormat="1" applyFont="1" applyFill="1" applyBorder="1" applyAlignment="1">
      <alignment horizontal="center" vertical="center"/>
    </xf>
    <xf numFmtId="41" fontId="15" fillId="0" borderId="27" xfId="0" applyNumberFormat="1" applyFont="1" applyFill="1" applyBorder="1" applyAlignment="1">
      <alignment horizontal="center" vertical="center"/>
    </xf>
    <xf numFmtId="189" fontId="15" fillId="0" borderId="69" xfId="0" applyNumberFormat="1" applyFont="1" applyFill="1" applyBorder="1" applyAlignment="1">
      <alignment horizontal="right" vertical="center"/>
    </xf>
    <xf numFmtId="189" fontId="15" fillId="0" borderId="65" xfId="0" applyNumberFormat="1" applyFont="1" applyFill="1" applyBorder="1" applyAlignment="1">
      <alignment horizontal="right" vertical="center"/>
    </xf>
    <xf numFmtId="189" fontId="15" fillId="0" borderId="74" xfId="0" applyNumberFormat="1" applyFont="1" applyFill="1" applyBorder="1" applyAlignment="1">
      <alignment horizontal="right" vertical="center"/>
    </xf>
    <xf numFmtId="198" fontId="15" fillId="0" borderId="41" xfId="0" applyNumberFormat="1" applyFont="1" applyFill="1" applyBorder="1" applyAlignment="1">
      <alignment horizontal="right" vertical="center"/>
    </xf>
    <xf numFmtId="198" fontId="15" fillId="0" borderId="74" xfId="0" applyNumberFormat="1" applyFont="1" applyFill="1" applyBorder="1" applyAlignment="1">
      <alignment horizontal="right" vertical="center"/>
    </xf>
    <xf numFmtId="198" fontId="15" fillId="0" borderId="65" xfId="0" applyNumberFormat="1" applyFont="1" applyFill="1" applyBorder="1" applyAlignment="1">
      <alignment horizontal="right" vertical="center"/>
    </xf>
    <xf numFmtId="41" fontId="15" fillId="0" borderId="46" xfId="0" applyNumberFormat="1" applyFont="1" applyFill="1" applyBorder="1" applyAlignment="1">
      <alignment vertical="center"/>
    </xf>
    <xf numFmtId="41" fontId="15" fillId="0" borderId="27" xfId="0" applyNumberFormat="1" applyFont="1" applyFill="1" applyBorder="1" applyAlignment="1">
      <alignment vertical="center"/>
    </xf>
    <xf numFmtId="41" fontId="15" fillId="0" borderId="47" xfId="0" applyNumberFormat="1" applyFont="1" applyFill="1" applyBorder="1" applyAlignment="1">
      <alignment horizontal="center" vertical="center"/>
    </xf>
    <xf numFmtId="41" fontId="15" fillId="0" borderId="45" xfId="0" applyNumberFormat="1" applyFont="1" applyFill="1" applyBorder="1" applyAlignment="1">
      <alignment horizontal="center" vertical="center"/>
    </xf>
    <xf numFmtId="41" fontId="15" fillId="0" borderId="21" xfId="0" applyNumberFormat="1" applyFont="1" applyFill="1" applyBorder="1" applyAlignment="1">
      <alignment horizontal="center" vertical="center"/>
    </xf>
    <xf numFmtId="41" fontId="15" fillId="0" borderId="38" xfId="0" applyNumberFormat="1" applyFont="1" applyFill="1" applyBorder="1" applyAlignment="1">
      <alignment horizontal="center" vertical="center"/>
    </xf>
    <xf numFmtId="41" fontId="15" fillId="0" borderId="72" xfId="0" applyNumberFormat="1" applyFont="1" applyFill="1" applyBorder="1" applyAlignment="1">
      <alignment vertical="center"/>
    </xf>
    <xf numFmtId="41" fontId="15" fillId="0" borderId="21" xfId="0" applyNumberFormat="1" applyFont="1" applyFill="1" applyBorder="1" applyAlignment="1">
      <alignment vertical="center"/>
    </xf>
    <xf numFmtId="0" fontId="15" fillId="0" borderId="57" xfId="0" applyFont="1" applyFill="1" applyBorder="1" applyAlignment="1">
      <alignment horizontal="center" vertical="center" shrinkToFit="1"/>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41" fontId="15" fillId="0" borderId="86" xfId="0" applyNumberFormat="1" applyFont="1" applyFill="1" applyBorder="1" applyAlignment="1">
      <alignment horizontal="center" vertical="center"/>
    </xf>
    <xf numFmtId="41" fontId="15" fillId="0" borderId="56" xfId="0" applyNumberFormat="1" applyFont="1" applyFill="1" applyBorder="1" applyAlignment="1">
      <alignment horizontal="center" vertical="center"/>
    </xf>
    <xf numFmtId="41" fontId="15" fillId="0" borderId="39" xfId="0" applyNumberFormat="1" applyFont="1" applyFill="1" applyBorder="1" applyAlignment="1">
      <alignment horizontal="right" vertical="center"/>
    </xf>
    <xf numFmtId="41" fontId="15" fillId="0" borderId="36" xfId="0" applyNumberFormat="1" applyFont="1" applyFill="1" applyBorder="1" applyAlignment="1">
      <alignment horizontal="right" vertical="center"/>
    </xf>
    <xf numFmtId="198" fontId="15" fillId="0" borderId="35" xfId="0" applyNumberFormat="1" applyFont="1" applyFill="1" applyBorder="1" applyAlignment="1">
      <alignment vertical="center"/>
    </xf>
    <xf numFmtId="198" fontId="15" fillId="0" borderId="36" xfId="0" applyNumberFormat="1" applyFont="1" applyFill="1" applyBorder="1" applyAlignment="1">
      <alignment horizontal="right" vertical="center"/>
    </xf>
    <xf numFmtId="198" fontId="15" fillId="0" borderId="37" xfId="0" applyNumberFormat="1" applyFont="1" applyFill="1" applyBorder="1" applyAlignment="1">
      <alignment horizontal="right" vertical="center"/>
    </xf>
    <xf numFmtId="198" fontId="15" fillId="0" borderId="58" xfId="0" applyNumberFormat="1" applyFont="1" applyFill="1" applyBorder="1" applyAlignment="1">
      <alignment horizontal="right" vertical="center"/>
    </xf>
    <xf numFmtId="198" fontId="15" fillId="0" borderId="26" xfId="0" applyNumberFormat="1" applyFont="1" applyFill="1" applyBorder="1" applyAlignment="1">
      <alignment horizontal="right" vertical="center"/>
    </xf>
    <xf numFmtId="198" fontId="15" fillId="0" borderId="36" xfId="0" applyNumberFormat="1" applyFont="1" applyFill="1" applyBorder="1" applyAlignment="1">
      <alignment vertical="center"/>
    </xf>
    <xf numFmtId="198" fontId="15" fillId="0" borderId="17" xfId="0" applyNumberFormat="1" applyFont="1" applyFill="1" applyBorder="1" applyAlignment="1">
      <alignment horizontal="right" vertical="center"/>
    </xf>
    <xf numFmtId="198" fontId="15" fillId="0" borderId="10" xfId="0" applyNumberFormat="1" applyFont="1" applyFill="1" applyBorder="1" applyAlignment="1">
      <alignment horizontal="right" vertical="center"/>
    </xf>
    <xf numFmtId="198" fontId="15" fillId="0" borderId="40" xfId="0" applyNumberFormat="1" applyFont="1" applyFill="1" applyBorder="1" applyAlignment="1">
      <alignment horizontal="right" vertical="center"/>
    </xf>
    <xf numFmtId="198" fontId="15" fillId="0" borderId="82" xfId="0" applyNumberFormat="1" applyFont="1" applyFill="1" applyBorder="1" applyAlignment="1">
      <alignment horizontal="right" vertical="center"/>
    </xf>
    <xf numFmtId="41" fontId="15" fillId="0" borderId="78" xfId="0" applyNumberFormat="1" applyFont="1" applyFill="1" applyBorder="1" applyAlignment="1">
      <alignment horizontal="right" vertical="center"/>
    </xf>
    <xf numFmtId="41" fontId="15" fillId="0" borderId="82" xfId="0" applyNumberFormat="1" applyFont="1" applyFill="1" applyBorder="1" applyAlignment="1">
      <alignment horizontal="right" vertical="center"/>
    </xf>
    <xf numFmtId="0" fontId="15" fillId="0" borderId="0" xfId="0" applyFont="1" applyFill="1" applyBorder="1" applyAlignment="1">
      <alignment wrapText="1"/>
    </xf>
    <xf numFmtId="0" fontId="15" fillId="0" borderId="0" xfId="0" applyFont="1" applyFill="1" applyBorder="1" applyAlignment="1">
      <alignment vertical="center" wrapText="1"/>
    </xf>
    <xf numFmtId="0" fontId="15" fillId="0" borderId="41"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43" xfId="0" applyFont="1" applyFill="1" applyBorder="1" applyAlignment="1">
      <alignment horizontal="distributed" vertical="center"/>
    </xf>
    <xf numFmtId="0" fontId="15" fillId="0" borderId="0" xfId="0" applyFont="1" applyFill="1" applyBorder="1" applyAlignment="1">
      <alignment horizontal="distributed" vertical="center"/>
    </xf>
    <xf numFmtId="0" fontId="15" fillId="0" borderId="47" xfId="0" applyFont="1" applyFill="1" applyBorder="1" applyAlignment="1">
      <alignment horizontal="distributed" vertical="center" wrapText="1"/>
    </xf>
    <xf numFmtId="0" fontId="15" fillId="0" borderId="27" xfId="0" applyFont="1" applyFill="1" applyBorder="1" applyAlignment="1">
      <alignment horizontal="distributed" vertical="center" wrapText="1"/>
    </xf>
    <xf numFmtId="0" fontId="15" fillId="32" borderId="46" xfId="0" applyFont="1" applyFill="1" applyBorder="1" applyAlignment="1">
      <alignment horizontal="distributed" vertical="center" wrapText="1"/>
    </xf>
    <xf numFmtId="0" fontId="15" fillId="32" borderId="48" xfId="0" applyFont="1" applyFill="1" applyBorder="1" applyAlignment="1">
      <alignment horizontal="distributed" vertical="center" wrapText="1"/>
    </xf>
    <xf numFmtId="0" fontId="15" fillId="32" borderId="77" xfId="0" applyFont="1" applyFill="1" applyBorder="1" applyAlignment="1">
      <alignment horizontal="center" vertical="center"/>
    </xf>
    <xf numFmtId="0" fontId="15" fillId="32" borderId="59" xfId="0" applyFont="1" applyFill="1" applyBorder="1" applyAlignment="1">
      <alignment horizontal="center" vertical="center"/>
    </xf>
    <xf numFmtId="0" fontId="15" fillId="32" borderId="26" xfId="0" applyFont="1" applyFill="1" applyBorder="1" applyAlignment="1">
      <alignment horizontal="center" vertical="center"/>
    </xf>
    <xf numFmtId="0" fontId="24" fillId="32" borderId="103" xfId="0" applyFont="1" applyFill="1" applyBorder="1" applyAlignment="1">
      <alignment horizontal="center"/>
    </xf>
    <xf numFmtId="0" fontId="24" fillId="32" borderId="104" xfId="0" applyFont="1" applyFill="1" applyBorder="1" applyAlignment="1">
      <alignment horizontal="center"/>
    </xf>
    <xf numFmtId="0" fontId="24" fillId="32" borderId="105" xfId="0" applyFont="1" applyFill="1" applyBorder="1" applyAlignment="1">
      <alignment horizontal="center"/>
    </xf>
    <xf numFmtId="0" fontId="15" fillId="32" borderId="54" xfId="0" applyFont="1" applyFill="1" applyBorder="1" applyAlignment="1">
      <alignment horizontal="left" vertical="top" wrapText="1"/>
    </xf>
    <xf numFmtId="0" fontId="15" fillId="32" borderId="0" xfId="0" applyFont="1" applyFill="1" applyBorder="1" applyAlignment="1">
      <alignment horizontal="left" vertical="top" wrapText="1"/>
    </xf>
    <xf numFmtId="0" fontId="15" fillId="32" borderId="78" xfId="0" applyFont="1" applyFill="1" applyBorder="1" applyAlignment="1">
      <alignment horizontal="distributed" vertical="center"/>
    </xf>
    <xf numFmtId="0" fontId="15" fillId="32" borderId="63" xfId="0" applyFont="1" applyFill="1" applyBorder="1" applyAlignment="1">
      <alignment horizontal="distributed" vertical="center"/>
    </xf>
    <xf numFmtId="0" fontId="15" fillId="32" borderId="25" xfId="0" applyFont="1" applyFill="1" applyBorder="1" applyAlignment="1">
      <alignment horizontal="distributed" vertical="center"/>
    </xf>
    <xf numFmtId="41" fontId="15" fillId="0" borderId="69" xfId="0" applyNumberFormat="1" applyFont="1" applyFill="1" applyBorder="1" applyAlignment="1">
      <alignment vertical="center"/>
    </xf>
    <xf numFmtId="41" fontId="15" fillId="0" borderId="75" xfId="0" applyNumberFormat="1" applyFont="1" applyFill="1" applyBorder="1" applyAlignment="1">
      <alignment vertical="center"/>
    </xf>
    <xf numFmtId="0" fontId="15" fillId="32" borderId="66" xfId="0" applyFont="1" applyFill="1" applyBorder="1" applyAlignment="1">
      <alignment horizontal="center" vertical="center" shrinkToFit="1"/>
    </xf>
    <xf numFmtId="0" fontId="15" fillId="32" borderId="51" xfId="0" applyFont="1" applyFill="1" applyBorder="1" applyAlignment="1">
      <alignment horizontal="center" vertical="center" shrinkToFit="1"/>
    </xf>
    <xf numFmtId="0" fontId="15" fillId="32" borderId="20" xfId="0" applyFont="1" applyFill="1" applyBorder="1" applyAlignment="1">
      <alignment horizontal="center" vertical="center" shrinkToFit="1"/>
    </xf>
    <xf numFmtId="0" fontId="15" fillId="32" borderId="24" xfId="0" applyFont="1" applyFill="1" applyBorder="1" applyAlignment="1">
      <alignment horizontal="center" vertical="center" shrinkToFit="1"/>
    </xf>
    <xf numFmtId="0" fontId="69" fillId="0" borderId="23" xfId="0" applyFont="1" applyFill="1" applyBorder="1" applyAlignment="1">
      <alignment horizontal="center" vertical="center"/>
    </xf>
    <xf numFmtId="0" fontId="24" fillId="32" borderId="106" xfId="0" applyFont="1" applyFill="1" applyBorder="1" applyAlignment="1">
      <alignment horizontal="center"/>
    </xf>
    <xf numFmtId="0" fontId="24" fillId="32" borderId="107" xfId="0" applyFont="1" applyFill="1" applyBorder="1" applyAlignment="1">
      <alignment horizontal="center"/>
    </xf>
    <xf numFmtId="0" fontId="15" fillId="32" borderId="66" xfId="0" applyFont="1" applyFill="1" applyBorder="1" applyAlignment="1">
      <alignment horizontal="distributed" vertical="center" wrapText="1"/>
    </xf>
    <xf numFmtId="0" fontId="15" fillId="32" borderId="54" xfId="0" applyFont="1" applyFill="1" applyBorder="1" applyAlignment="1">
      <alignment horizontal="distributed" vertical="center" wrapText="1"/>
    </xf>
    <xf numFmtId="0" fontId="15" fillId="32" borderId="98" xfId="0" applyFont="1" applyFill="1" applyBorder="1" applyAlignment="1">
      <alignment horizontal="distributed" vertical="center" wrapText="1"/>
    </xf>
    <xf numFmtId="0" fontId="15" fillId="32" borderId="20" xfId="0" applyFont="1" applyFill="1" applyBorder="1" applyAlignment="1">
      <alignment horizontal="distributed" vertical="center" wrapText="1"/>
    </xf>
    <xf numFmtId="0" fontId="15" fillId="32" borderId="23" xfId="0" applyFont="1" applyFill="1" applyBorder="1" applyAlignment="1">
      <alignment horizontal="distributed" vertical="center" wrapText="1"/>
    </xf>
    <xf numFmtId="0" fontId="15" fillId="32" borderId="84" xfId="0" applyFont="1" applyFill="1" applyBorder="1" applyAlignment="1">
      <alignment horizontal="distributed" vertical="center" wrapText="1"/>
    </xf>
    <xf numFmtId="185" fontId="15" fillId="0" borderId="46" xfId="0" applyNumberFormat="1" applyFont="1" applyFill="1" applyBorder="1" applyAlignment="1">
      <alignment horizontal="center" vertical="center"/>
    </xf>
    <xf numFmtId="185" fontId="15" fillId="0" borderId="45" xfId="0" applyNumberFormat="1" applyFont="1" applyFill="1" applyBorder="1" applyAlignment="1">
      <alignment horizontal="center" vertical="center"/>
    </xf>
    <xf numFmtId="0" fontId="15" fillId="0" borderId="0" xfId="0" applyFont="1" applyFill="1" applyAlignment="1">
      <alignment vertical="top" wrapText="1"/>
    </xf>
    <xf numFmtId="0" fontId="15" fillId="0" borderId="77" xfId="0" applyFont="1" applyFill="1" applyBorder="1" applyAlignment="1">
      <alignment horizontal="center" vertical="center"/>
    </xf>
    <xf numFmtId="0" fontId="15" fillId="0" borderId="26" xfId="0" applyFont="1" applyFill="1" applyBorder="1" applyAlignment="1">
      <alignment horizontal="center" vertical="center"/>
    </xf>
    <xf numFmtId="0" fontId="18" fillId="0" borderId="0" xfId="0" applyFont="1" applyFill="1" applyBorder="1" applyAlignment="1">
      <alignment vertical="center"/>
    </xf>
    <xf numFmtId="0" fontId="15" fillId="32" borderId="0" xfId="0" applyFont="1" applyFill="1" applyAlignment="1">
      <alignment vertical="top" wrapText="1"/>
    </xf>
    <xf numFmtId="0" fontId="15" fillId="0" borderId="81" xfId="0" applyFont="1" applyFill="1" applyBorder="1" applyAlignment="1">
      <alignment horizontal="distributed" vertical="center"/>
    </xf>
    <xf numFmtId="0" fontId="15" fillId="0" borderId="68" xfId="0" applyFont="1" applyFill="1" applyBorder="1" applyAlignment="1">
      <alignment horizontal="distributed" vertical="center"/>
    </xf>
    <xf numFmtId="0" fontId="15" fillId="0" borderId="81"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81"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15" fillId="0" borderId="59" xfId="0" applyFont="1" applyFill="1" applyBorder="1" applyAlignment="1">
      <alignment horizontal="center" vertical="center"/>
    </xf>
    <xf numFmtId="0" fontId="17" fillId="0" borderId="0" xfId="0" applyFont="1" applyFill="1" applyAlignment="1">
      <alignment/>
    </xf>
    <xf numFmtId="41" fontId="15" fillId="0" borderId="46" xfId="0" applyNumberFormat="1" applyFont="1" applyFill="1" applyBorder="1" applyAlignment="1">
      <alignment vertical="center"/>
    </xf>
    <xf numFmtId="41" fontId="15" fillId="0" borderId="48" xfId="0" applyNumberFormat="1" applyFont="1" applyFill="1" applyBorder="1" applyAlignment="1">
      <alignment vertical="center"/>
    </xf>
    <xf numFmtId="41" fontId="15" fillId="0" borderId="45" xfId="0" applyNumberFormat="1" applyFont="1" applyFill="1" applyBorder="1" applyAlignment="1">
      <alignment vertical="center"/>
    </xf>
    <xf numFmtId="0" fontId="15" fillId="0" borderId="96" xfId="0" applyFont="1" applyFill="1" applyBorder="1" applyAlignment="1">
      <alignment horizontal="center" vertical="center" wrapText="1"/>
    </xf>
    <xf numFmtId="0" fontId="15" fillId="0" borderId="97" xfId="0" applyFont="1" applyFill="1" applyBorder="1" applyAlignment="1">
      <alignment horizontal="center" vertical="center" wrapText="1"/>
    </xf>
    <xf numFmtId="0" fontId="15" fillId="0" borderId="13" xfId="0" applyFont="1" applyFill="1" applyBorder="1" applyAlignment="1">
      <alignment horizontal="center" vertical="center" wrapText="1"/>
    </xf>
    <xf numFmtId="41" fontId="15" fillId="0" borderId="20" xfId="0" applyNumberFormat="1" applyFont="1" applyFill="1" applyBorder="1" applyAlignment="1">
      <alignment vertical="center"/>
    </xf>
    <xf numFmtId="41" fontId="15" fillId="0" borderId="23" xfId="0" applyNumberFormat="1" applyFont="1" applyFill="1" applyBorder="1" applyAlignment="1">
      <alignment vertical="center"/>
    </xf>
    <xf numFmtId="41" fontId="15" fillId="0" borderId="84" xfId="0" applyNumberFormat="1" applyFont="1" applyFill="1" applyBorder="1" applyAlignment="1">
      <alignment vertical="center"/>
    </xf>
    <xf numFmtId="0" fontId="15" fillId="0" borderId="96" xfId="0" applyFont="1" applyFill="1" applyBorder="1" applyAlignment="1">
      <alignment horizontal="distributed" vertical="center" wrapText="1"/>
    </xf>
    <xf numFmtId="0" fontId="15" fillId="0" borderId="97" xfId="0" applyFont="1" applyFill="1" applyBorder="1" applyAlignment="1">
      <alignment horizontal="distributed" vertical="center"/>
    </xf>
    <xf numFmtId="0" fontId="15" fillId="0" borderId="13" xfId="0" applyFont="1" applyFill="1" applyBorder="1" applyAlignment="1">
      <alignment horizontal="distributed" vertical="center"/>
    </xf>
    <xf numFmtId="0" fontId="15" fillId="0" borderId="69" xfId="0" applyFont="1" applyFill="1" applyBorder="1" applyAlignment="1">
      <alignment horizontal="center" vertical="center"/>
    </xf>
    <xf numFmtId="0" fontId="15" fillId="0" borderId="75" xfId="0" applyFont="1" applyFill="1" applyBorder="1" applyAlignment="1">
      <alignment horizontal="center" vertical="center"/>
    </xf>
    <xf numFmtId="0" fontId="15" fillId="0" borderId="65" xfId="0" applyFont="1" applyFill="1" applyBorder="1" applyAlignment="1">
      <alignment horizontal="center" vertical="center"/>
    </xf>
    <xf numFmtId="0" fontId="16" fillId="32" borderId="0" xfId="0" applyFont="1" applyFill="1" applyAlignment="1">
      <alignment horizontal="right" vertical="center"/>
    </xf>
    <xf numFmtId="0" fontId="15" fillId="32" borderId="48" xfId="0" applyFont="1" applyFill="1" applyBorder="1" applyAlignment="1">
      <alignment horizontal="distributed" vertical="center"/>
    </xf>
    <xf numFmtId="0" fontId="15" fillId="0" borderId="54" xfId="0" applyFont="1" applyFill="1" applyBorder="1" applyAlignment="1">
      <alignment horizontal="right" vertical="center"/>
    </xf>
    <xf numFmtId="0" fontId="15" fillId="0" borderId="44" xfId="0" applyFont="1" applyFill="1" applyBorder="1" applyAlignment="1">
      <alignment horizontal="center" vertical="center" wrapText="1" shrinkToFit="1"/>
    </xf>
    <xf numFmtId="0" fontId="15" fillId="0" borderId="21" xfId="0" applyFont="1" applyFill="1" applyBorder="1" applyAlignment="1">
      <alignment horizontal="center" vertical="center" wrapText="1" shrinkToFit="1"/>
    </xf>
    <xf numFmtId="0" fontId="15" fillId="0" borderId="51" xfId="0" applyFont="1" applyBorder="1" applyAlignment="1">
      <alignment horizontal="distributed"/>
    </xf>
    <xf numFmtId="0" fontId="15" fillId="0" borderId="20" xfId="0" applyFont="1" applyBorder="1" applyAlignment="1">
      <alignment horizontal="distributed"/>
    </xf>
    <xf numFmtId="0" fontId="15" fillId="0" borderId="24" xfId="0" applyFont="1" applyBorder="1" applyAlignment="1">
      <alignment horizontal="distributed"/>
    </xf>
    <xf numFmtId="0" fontId="15" fillId="0" borderId="44" xfId="0" applyFont="1" applyFill="1" applyBorder="1" applyAlignment="1">
      <alignment horizontal="distributed" vertical="center" wrapText="1"/>
    </xf>
    <xf numFmtId="0" fontId="15" fillId="0" borderId="21" xfId="0" applyFont="1" applyBorder="1" applyAlignment="1">
      <alignment horizontal="distributed" vertical="center" wrapText="1"/>
    </xf>
    <xf numFmtId="0" fontId="15" fillId="0" borderId="44"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55" xfId="0" applyFont="1" applyFill="1" applyBorder="1" applyAlignment="1">
      <alignment horizontal="center" vertical="center" wrapText="1"/>
    </xf>
    <xf numFmtId="0" fontId="15" fillId="0" borderId="38" xfId="0" applyFont="1" applyBorder="1" applyAlignment="1">
      <alignment horizontal="center" vertical="center" wrapText="1"/>
    </xf>
    <xf numFmtId="49" fontId="68" fillId="0" borderId="78" xfId="0" applyNumberFormat="1" applyFont="1" applyFill="1" applyBorder="1" applyAlignment="1">
      <alignment horizontal="left" vertical="center" wrapText="1" indent="1"/>
    </xf>
    <xf numFmtId="49" fontId="68" fillId="0" borderId="82" xfId="0" applyNumberFormat="1" applyFont="1" applyFill="1" applyBorder="1" applyAlignment="1">
      <alignment horizontal="left" vertical="center" wrapText="1" indent="1"/>
    </xf>
    <xf numFmtId="49" fontId="68" fillId="0" borderId="77" xfId="0" applyNumberFormat="1" applyFont="1" applyFill="1" applyBorder="1" applyAlignment="1">
      <alignment horizontal="left" vertical="center" wrapText="1" indent="1"/>
    </xf>
    <xf numFmtId="49" fontId="68" fillId="0" borderId="35" xfId="0" applyNumberFormat="1" applyFont="1" applyFill="1" applyBorder="1" applyAlignment="1">
      <alignment horizontal="left" vertical="center" wrapText="1" indent="1"/>
    </xf>
    <xf numFmtId="49" fontId="15" fillId="0" borderId="72" xfId="0" applyNumberFormat="1" applyFont="1" applyFill="1" applyBorder="1" applyAlignment="1">
      <alignment horizontal="left" vertical="center" wrapText="1" indent="1"/>
    </xf>
    <xf numFmtId="49" fontId="15" fillId="0" borderId="21" xfId="0" applyNumberFormat="1" applyFont="1" applyFill="1" applyBorder="1" applyAlignment="1">
      <alignment horizontal="left" vertical="center" wrapText="1" indent="1"/>
    </xf>
    <xf numFmtId="0" fontId="15" fillId="0" borderId="51" xfId="0" applyFont="1" applyFill="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5" fillId="0" borderId="44" xfId="0" applyFont="1" applyFill="1" applyBorder="1" applyAlignment="1">
      <alignment horizontal="center" vertical="center"/>
    </xf>
    <xf numFmtId="0" fontId="15" fillId="0" borderId="21" xfId="0" applyFont="1" applyBorder="1" applyAlignment="1">
      <alignment horizontal="center" vertical="center"/>
    </xf>
    <xf numFmtId="49" fontId="15" fillId="0" borderId="77" xfId="0" applyNumberFormat="1" applyFont="1" applyFill="1" applyBorder="1" applyAlignment="1">
      <alignment horizontal="left" vertical="center" wrapText="1" indent="1"/>
    </xf>
    <xf numFmtId="49" fontId="15" fillId="0" borderId="35" xfId="0" applyNumberFormat="1" applyFont="1" applyFill="1" applyBorder="1" applyAlignment="1">
      <alignment horizontal="left" vertical="center" wrapText="1" indent="1"/>
    </xf>
    <xf numFmtId="49" fontId="15" fillId="0" borderId="99" xfId="0" applyNumberFormat="1" applyFont="1" applyFill="1" applyBorder="1" applyAlignment="1">
      <alignment horizontal="left" vertical="center" wrapText="1" indent="1"/>
    </xf>
    <xf numFmtId="49" fontId="15" fillId="0" borderId="31" xfId="0" applyNumberFormat="1" applyFont="1" applyFill="1" applyBorder="1" applyAlignment="1">
      <alignment horizontal="left" vertical="center" wrapText="1" indent="1"/>
    </xf>
    <xf numFmtId="49" fontId="15" fillId="0" borderId="85" xfId="0" applyNumberFormat="1" applyFont="1" applyFill="1" applyBorder="1" applyAlignment="1">
      <alignment horizontal="left" vertical="center" wrapText="1" indent="1"/>
    </xf>
    <xf numFmtId="49" fontId="15" fillId="0" borderId="39" xfId="0" applyNumberFormat="1" applyFont="1" applyFill="1" applyBorder="1" applyAlignment="1">
      <alignment horizontal="left" vertical="center" wrapText="1" indent="1"/>
    </xf>
    <xf numFmtId="49" fontId="15" fillId="0" borderId="71" xfId="0" applyNumberFormat="1" applyFont="1" applyFill="1" applyBorder="1" applyAlignment="1">
      <alignment horizontal="left" vertical="center" wrapText="1" indent="1"/>
    </xf>
    <xf numFmtId="0" fontId="15" fillId="0" borderId="55" xfId="0" applyFont="1" applyFill="1" applyBorder="1" applyAlignment="1">
      <alignment horizontal="center" vertical="center" wrapText="1" shrinkToFit="1"/>
    </xf>
    <xf numFmtId="0" fontId="15" fillId="0" borderId="38" xfId="0" applyFont="1" applyFill="1" applyBorder="1" applyAlignment="1">
      <alignment horizontal="center" vertical="center" wrapText="1" shrinkToFit="1"/>
    </xf>
    <xf numFmtId="49" fontId="15" fillId="0" borderId="78" xfId="0" applyNumberFormat="1" applyFont="1" applyFill="1" applyBorder="1" applyAlignment="1">
      <alignment horizontal="left" vertical="center" wrapText="1" indent="1"/>
    </xf>
    <xf numFmtId="49" fontId="15" fillId="0" borderId="82" xfId="0" applyNumberFormat="1" applyFont="1" applyFill="1" applyBorder="1" applyAlignment="1">
      <alignment horizontal="left" vertical="center" wrapText="1" indent="1"/>
    </xf>
    <xf numFmtId="0" fontId="15" fillId="0" borderId="40" xfId="0" applyFont="1" applyFill="1" applyBorder="1" applyAlignment="1">
      <alignment horizontal="distributed" vertical="center"/>
    </xf>
    <xf numFmtId="0" fontId="15" fillId="0" borderId="96" xfId="0" applyFont="1" applyFill="1" applyBorder="1" applyAlignment="1">
      <alignment horizontal="distributed" vertical="center"/>
    </xf>
    <xf numFmtId="0" fontId="15" fillId="0" borderId="67" xfId="0" applyFont="1" applyFill="1" applyBorder="1" applyAlignment="1">
      <alignment horizontal="distributed" vertical="center"/>
    </xf>
    <xf numFmtId="0" fontId="15" fillId="0" borderId="72" xfId="0" applyFont="1" applyFill="1" applyBorder="1" applyAlignment="1">
      <alignment horizontal="distributed" vertical="center"/>
    </xf>
    <xf numFmtId="38" fontId="15" fillId="0" borderId="49" xfId="49" applyFont="1" applyFill="1" applyBorder="1" applyAlignment="1">
      <alignment horizontal="right" vertical="center"/>
    </xf>
    <xf numFmtId="38" fontId="15" fillId="0" borderId="18" xfId="49" applyFont="1" applyFill="1" applyBorder="1" applyAlignment="1">
      <alignment horizontal="right" vertical="center"/>
    </xf>
    <xf numFmtId="38" fontId="15" fillId="34" borderId="23" xfId="49" applyFont="1" applyFill="1" applyBorder="1" applyAlignment="1">
      <alignment vertical="center"/>
    </xf>
    <xf numFmtId="38" fontId="15" fillId="32" borderId="24" xfId="49" applyFont="1" applyFill="1" applyBorder="1" applyAlignment="1">
      <alignment vertical="center"/>
    </xf>
    <xf numFmtId="38" fontId="15" fillId="0" borderId="41" xfId="49" applyFont="1" applyFill="1" applyBorder="1" applyAlignment="1">
      <alignment horizontal="right" vertical="center"/>
    </xf>
    <xf numFmtId="38" fontId="15" fillId="0" borderId="74" xfId="49" applyFont="1" applyFill="1" applyBorder="1" applyAlignment="1">
      <alignment horizontal="right" vertical="center"/>
    </xf>
    <xf numFmtId="38" fontId="15" fillId="0" borderId="21" xfId="49" applyFont="1" applyFill="1" applyBorder="1" applyAlignment="1">
      <alignment horizontal="center" vertical="center" textRotation="255"/>
    </xf>
    <xf numFmtId="38" fontId="15" fillId="0" borderId="65" xfId="49" applyFont="1" applyFill="1" applyBorder="1" applyAlignment="1">
      <alignment horizontal="right" vertical="center"/>
    </xf>
    <xf numFmtId="38" fontId="15" fillId="0" borderId="24" xfId="49" applyFont="1" applyFill="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20</xdr:row>
      <xdr:rowOff>95250</xdr:rowOff>
    </xdr:from>
    <xdr:to>
      <xdr:col>10</xdr:col>
      <xdr:colOff>409575</xdr:colOff>
      <xdr:row>20</xdr:row>
      <xdr:rowOff>95250</xdr:rowOff>
    </xdr:to>
    <xdr:sp>
      <xdr:nvSpPr>
        <xdr:cNvPr id="1" name="Line 1"/>
        <xdr:cNvSpPr>
          <a:spLocks/>
        </xdr:cNvSpPr>
      </xdr:nvSpPr>
      <xdr:spPr>
        <a:xfrm>
          <a:off x="3343275" y="4143375"/>
          <a:ext cx="13430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24</xdr:row>
      <xdr:rowOff>104775</xdr:rowOff>
    </xdr:from>
    <xdr:to>
      <xdr:col>13</xdr:col>
      <xdr:colOff>609600</xdr:colOff>
      <xdr:row>24</xdr:row>
      <xdr:rowOff>104775</xdr:rowOff>
    </xdr:to>
    <xdr:sp>
      <xdr:nvSpPr>
        <xdr:cNvPr id="2" name="Line 2"/>
        <xdr:cNvSpPr>
          <a:spLocks/>
        </xdr:cNvSpPr>
      </xdr:nvSpPr>
      <xdr:spPr>
        <a:xfrm>
          <a:off x="3381375" y="4876800"/>
          <a:ext cx="3924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25</xdr:row>
      <xdr:rowOff>104775</xdr:rowOff>
    </xdr:from>
    <xdr:to>
      <xdr:col>15</xdr:col>
      <xdr:colOff>609600</xdr:colOff>
      <xdr:row>25</xdr:row>
      <xdr:rowOff>104775</xdr:rowOff>
    </xdr:to>
    <xdr:sp>
      <xdr:nvSpPr>
        <xdr:cNvPr id="3" name="Line 3"/>
        <xdr:cNvSpPr>
          <a:spLocks/>
        </xdr:cNvSpPr>
      </xdr:nvSpPr>
      <xdr:spPr>
        <a:xfrm>
          <a:off x="4486275" y="5057775"/>
          <a:ext cx="4038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31</xdr:row>
      <xdr:rowOff>85725</xdr:rowOff>
    </xdr:from>
    <xdr:to>
      <xdr:col>24</xdr:col>
      <xdr:colOff>228600</xdr:colOff>
      <xdr:row>31</xdr:row>
      <xdr:rowOff>85725</xdr:rowOff>
    </xdr:to>
    <xdr:sp>
      <xdr:nvSpPr>
        <xdr:cNvPr id="4" name="Line 6"/>
        <xdr:cNvSpPr>
          <a:spLocks/>
        </xdr:cNvSpPr>
      </xdr:nvSpPr>
      <xdr:spPr>
        <a:xfrm>
          <a:off x="4610100" y="6124575"/>
          <a:ext cx="7953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32</xdr:row>
      <xdr:rowOff>95250</xdr:rowOff>
    </xdr:from>
    <xdr:to>
      <xdr:col>25</xdr:col>
      <xdr:colOff>0</xdr:colOff>
      <xdr:row>32</xdr:row>
      <xdr:rowOff>95250</xdr:rowOff>
    </xdr:to>
    <xdr:sp>
      <xdr:nvSpPr>
        <xdr:cNvPr id="5" name="Line 7"/>
        <xdr:cNvSpPr>
          <a:spLocks/>
        </xdr:cNvSpPr>
      </xdr:nvSpPr>
      <xdr:spPr>
        <a:xfrm>
          <a:off x="4686300" y="6315075"/>
          <a:ext cx="8105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34</xdr:row>
      <xdr:rowOff>123825</xdr:rowOff>
    </xdr:from>
    <xdr:to>
      <xdr:col>25</xdr:col>
      <xdr:colOff>9525</xdr:colOff>
      <xdr:row>34</xdr:row>
      <xdr:rowOff>123825</xdr:rowOff>
    </xdr:to>
    <xdr:sp>
      <xdr:nvSpPr>
        <xdr:cNvPr id="6" name="Line 8"/>
        <xdr:cNvSpPr>
          <a:spLocks/>
        </xdr:cNvSpPr>
      </xdr:nvSpPr>
      <xdr:spPr>
        <a:xfrm flipV="1">
          <a:off x="4638675" y="6705600"/>
          <a:ext cx="81629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41</xdr:row>
      <xdr:rowOff>95250</xdr:rowOff>
    </xdr:from>
    <xdr:to>
      <xdr:col>25</xdr:col>
      <xdr:colOff>457200</xdr:colOff>
      <xdr:row>41</xdr:row>
      <xdr:rowOff>95250</xdr:rowOff>
    </xdr:to>
    <xdr:sp>
      <xdr:nvSpPr>
        <xdr:cNvPr id="7" name="Line 9"/>
        <xdr:cNvSpPr>
          <a:spLocks/>
        </xdr:cNvSpPr>
      </xdr:nvSpPr>
      <xdr:spPr>
        <a:xfrm>
          <a:off x="7953375" y="7943850"/>
          <a:ext cx="52959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43</xdr:row>
      <xdr:rowOff>95250</xdr:rowOff>
    </xdr:from>
    <xdr:to>
      <xdr:col>13</xdr:col>
      <xdr:colOff>609600</xdr:colOff>
      <xdr:row>43</xdr:row>
      <xdr:rowOff>95250</xdr:rowOff>
    </xdr:to>
    <xdr:sp>
      <xdr:nvSpPr>
        <xdr:cNvPr id="8" name="Line 10"/>
        <xdr:cNvSpPr>
          <a:spLocks/>
        </xdr:cNvSpPr>
      </xdr:nvSpPr>
      <xdr:spPr>
        <a:xfrm>
          <a:off x="5229225" y="8305800"/>
          <a:ext cx="2076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44</xdr:row>
      <xdr:rowOff>95250</xdr:rowOff>
    </xdr:from>
    <xdr:to>
      <xdr:col>25</xdr:col>
      <xdr:colOff>0</xdr:colOff>
      <xdr:row>44</xdr:row>
      <xdr:rowOff>95250</xdr:rowOff>
    </xdr:to>
    <xdr:sp>
      <xdr:nvSpPr>
        <xdr:cNvPr id="9" name="Line 11"/>
        <xdr:cNvSpPr>
          <a:spLocks/>
        </xdr:cNvSpPr>
      </xdr:nvSpPr>
      <xdr:spPr>
        <a:xfrm>
          <a:off x="5067300" y="8486775"/>
          <a:ext cx="7724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45</xdr:row>
      <xdr:rowOff>95250</xdr:rowOff>
    </xdr:from>
    <xdr:to>
      <xdr:col>25</xdr:col>
      <xdr:colOff>457200</xdr:colOff>
      <xdr:row>45</xdr:row>
      <xdr:rowOff>95250</xdr:rowOff>
    </xdr:to>
    <xdr:sp>
      <xdr:nvSpPr>
        <xdr:cNvPr id="10" name="Line 12"/>
        <xdr:cNvSpPr>
          <a:spLocks/>
        </xdr:cNvSpPr>
      </xdr:nvSpPr>
      <xdr:spPr>
        <a:xfrm>
          <a:off x="5838825" y="8667750"/>
          <a:ext cx="7410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46</xdr:row>
      <xdr:rowOff>95250</xdr:rowOff>
    </xdr:from>
    <xdr:to>
      <xdr:col>25</xdr:col>
      <xdr:colOff>457200</xdr:colOff>
      <xdr:row>46</xdr:row>
      <xdr:rowOff>95250</xdr:rowOff>
    </xdr:to>
    <xdr:sp>
      <xdr:nvSpPr>
        <xdr:cNvPr id="11" name="Line 13"/>
        <xdr:cNvSpPr>
          <a:spLocks/>
        </xdr:cNvSpPr>
      </xdr:nvSpPr>
      <xdr:spPr>
        <a:xfrm>
          <a:off x="5829300" y="8848725"/>
          <a:ext cx="7419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47</xdr:row>
      <xdr:rowOff>104775</xdr:rowOff>
    </xdr:from>
    <xdr:to>
      <xdr:col>26</xdr:col>
      <xdr:colOff>0</xdr:colOff>
      <xdr:row>47</xdr:row>
      <xdr:rowOff>104775</xdr:rowOff>
    </xdr:to>
    <xdr:sp>
      <xdr:nvSpPr>
        <xdr:cNvPr id="12" name="Line 14"/>
        <xdr:cNvSpPr>
          <a:spLocks/>
        </xdr:cNvSpPr>
      </xdr:nvSpPr>
      <xdr:spPr>
        <a:xfrm flipV="1">
          <a:off x="7686675" y="9039225"/>
          <a:ext cx="5562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48</xdr:row>
      <xdr:rowOff>104775</xdr:rowOff>
    </xdr:from>
    <xdr:to>
      <xdr:col>13</xdr:col>
      <xdr:colOff>609600</xdr:colOff>
      <xdr:row>48</xdr:row>
      <xdr:rowOff>104775</xdr:rowOff>
    </xdr:to>
    <xdr:sp>
      <xdr:nvSpPr>
        <xdr:cNvPr id="13" name="Line 15"/>
        <xdr:cNvSpPr>
          <a:spLocks/>
        </xdr:cNvSpPr>
      </xdr:nvSpPr>
      <xdr:spPr>
        <a:xfrm>
          <a:off x="3924300" y="9220200"/>
          <a:ext cx="3381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36</xdr:row>
      <xdr:rowOff>95250</xdr:rowOff>
    </xdr:from>
    <xdr:to>
      <xdr:col>25</xdr:col>
      <xdr:colOff>457200</xdr:colOff>
      <xdr:row>36</xdr:row>
      <xdr:rowOff>95250</xdr:rowOff>
    </xdr:to>
    <xdr:sp>
      <xdr:nvSpPr>
        <xdr:cNvPr id="14" name="Line 16"/>
        <xdr:cNvSpPr>
          <a:spLocks/>
        </xdr:cNvSpPr>
      </xdr:nvSpPr>
      <xdr:spPr>
        <a:xfrm>
          <a:off x="2400300" y="7038975"/>
          <a:ext cx="10848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104775</xdr:rowOff>
    </xdr:from>
    <xdr:to>
      <xdr:col>11</xdr:col>
      <xdr:colOff>628650</xdr:colOff>
      <xdr:row>16</xdr:row>
      <xdr:rowOff>104775</xdr:rowOff>
    </xdr:to>
    <xdr:sp>
      <xdr:nvSpPr>
        <xdr:cNvPr id="15" name="Line 17"/>
        <xdr:cNvSpPr>
          <a:spLocks/>
        </xdr:cNvSpPr>
      </xdr:nvSpPr>
      <xdr:spPr>
        <a:xfrm>
          <a:off x="5210175" y="3505200"/>
          <a:ext cx="457200"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22</xdr:row>
      <xdr:rowOff>95250</xdr:rowOff>
    </xdr:from>
    <xdr:to>
      <xdr:col>11</xdr:col>
      <xdr:colOff>647700</xdr:colOff>
      <xdr:row>22</xdr:row>
      <xdr:rowOff>95250</xdr:rowOff>
    </xdr:to>
    <xdr:sp>
      <xdr:nvSpPr>
        <xdr:cNvPr id="16" name="Line 18"/>
        <xdr:cNvSpPr>
          <a:spLocks/>
        </xdr:cNvSpPr>
      </xdr:nvSpPr>
      <xdr:spPr>
        <a:xfrm>
          <a:off x="5086350" y="4505325"/>
          <a:ext cx="6000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23</xdr:row>
      <xdr:rowOff>95250</xdr:rowOff>
    </xdr:from>
    <xdr:to>
      <xdr:col>25</xdr:col>
      <xdr:colOff>0</xdr:colOff>
      <xdr:row>23</xdr:row>
      <xdr:rowOff>95250</xdr:rowOff>
    </xdr:to>
    <xdr:sp>
      <xdr:nvSpPr>
        <xdr:cNvPr id="17" name="Line 19"/>
        <xdr:cNvSpPr>
          <a:spLocks/>
        </xdr:cNvSpPr>
      </xdr:nvSpPr>
      <xdr:spPr>
        <a:xfrm>
          <a:off x="4810125" y="4686300"/>
          <a:ext cx="79819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27</xdr:row>
      <xdr:rowOff>85725</xdr:rowOff>
    </xdr:from>
    <xdr:to>
      <xdr:col>19</xdr:col>
      <xdr:colOff>419100</xdr:colOff>
      <xdr:row>27</xdr:row>
      <xdr:rowOff>85725</xdr:rowOff>
    </xdr:to>
    <xdr:sp>
      <xdr:nvSpPr>
        <xdr:cNvPr id="18" name="Line 21"/>
        <xdr:cNvSpPr>
          <a:spLocks/>
        </xdr:cNvSpPr>
      </xdr:nvSpPr>
      <xdr:spPr>
        <a:xfrm>
          <a:off x="8772525" y="5400675"/>
          <a:ext cx="1695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29</xdr:row>
      <xdr:rowOff>95250</xdr:rowOff>
    </xdr:from>
    <xdr:to>
      <xdr:col>20</xdr:col>
      <xdr:colOff>0</xdr:colOff>
      <xdr:row>29</xdr:row>
      <xdr:rowOff>95250</xdr:rowOff>
    </xdr:to>
    <xdr:sp>
      <xdr:nvSpPr>
        <xdr:cNvPr id="19" name="Line 22"/>
        <xdr:cNvSpPr>
          <a:spLocks/>
        </xdr:cNvSpPr>
      </xdr:nvSpPr>
      <xdr:spPr>
        <a:xfrm>
          <a:off x="10248900" y="5772150"/>
          <a:ext cx="25717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447675</xdr:colOff>
      <xdr:row>30</xdr:row>
      <xdr:rowOff>95250</xdr:rowOff>
    </xdr:from>
    <xdr:to>
      <xdr:col>20</xdr:col>
      <xdr:colOff>0</xdr:colOff>
      <xdr:row>30</xdr:row>
      <xdr:rowOff>95250</xdr:rowOff>
    </xdr:to>
    <xdr:sp>
      <xdr:nvSpPr>
        <xdr:cNvPr id="20" name="Line 23"/>
        <xdr:cNvSpPr>
          <a:spLocks/>
        </xdr:cNvSpPr>
      </xdr:nvSpPr>
      <xdr:spPr>
        <a:xfrm>
          <a:off x="10039350" y="5953125"/>
          <a:ext cx="4667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33</xdr:row>
      <xdr:rowOff>95250</xdr:rowOff>
    </xdr:from>
    <xdr:to>
      <xdr:col>25</xdr:col>
      <xdr:colOff>0</xdr:colOff>
      <xdr:row>33</xdr:row>
      <xdr:rowOff>95250</xdr:rowOff>
    </xdr:to>
    <xdr:sp>
      <xdr:nvSpPr>
        <xdr:cNvPr id="21" name="Line 25"/>
        <xdr:cNvSpPr>
          <a:spLocks/>
        </xdr:cNvSpPr>
      </xdr:nvSpPr>
      <xdr:spPr>
        <a:xfrm>
          <a:off x="9801225" y="6496050"/>
          <a:ext cx="29908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38</xdr:row>
      <xdr:rowOff>104775</xdr:rowOff>
    </xdr:from>
    <xdr:to>
      <xdr:col>25</xdr:col>
      <xdr:colOff>438150</xdr:colOff>
      <xdr:row>38</xdr:row>
      <xdr:rowOff>104775</xdr:rowOff>
    </xdr:to>
    <xdr:sp>
      <xdr:nvSpPr>
        <xdr:cNvPr id="22" name="Line 26"/>
        <xdr:cNvSpPr>
          <a:spLocks/>
        </xdr:cNvSpPr>
      </xdr:nvSpPr>
      <xdr:spPr>
        <a:xfrm flipV="1">
          <a:off x="2066925" y="7410450"/>
          <a:ext cx="11163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39</xdr:row>
      <xdr:rowOff>95250</xdr:rowOff>
    </xdr:from>
    <xdr:to>
      <xdr:col>24</xdr:col>
      <xdr:colOff>457200</xdr:colOff>
      <xdr:row>39</xdr:row>
      <xdr:rowOff>95250</xdr:rowOff>
    </xdr:to>
    <xdr:sp>
      <xdr:nvSpPr>
        <xdr:cNvPr id="23" name="Line 27"/>
        <xdr:cNvSpPr>
          <a:spLocks/>
        </xdr:cNvSpPr>
      </xdr:nvSpPr>
      <xdr:spPr>
        <a:xfrm>
          <a:off x="4743450" y="7581900"/>
          <a:ext cx="8048625" cy="0"/>
        </a:xfrm>
        <a:prstGeom prst="line">
          <a:avLst/>
        </a:prstGeom>
        <a:noFill/>
        <a:ln w="9525" cmpd="sng">
          <a:solidFill>
            <a:srgbClr val="0000FF"/>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485775</xdr:colOff>
      <xdr:row>20</xdr:row>
      <xdr:rowOff>95250</xdr:rowOff>
    </xdr:from>
    <xdr:to>
      <xdr:col>10</xdr:col>
      <xdr:colOff>409575</xdr:colOff>
      <xdr:row>20</xdr:row>
      <xdr:rowOff>95250</xdr:rowOff>
    </xdr:to>
    <xdr:sp>
      <xdr:nvSpPr>
        <xdr:cNvPr id="24" name="Line 28"/>
        <xdr:cNvSpPr>
          <a:spLocks/>
        </xdr:cNvSpPr>
      </xdr:nvSpPr>
      <xdr:spPr>
        <a:xfrm>
          <a:off x="3343275" y="4143375"/>
          <a:ext cx="13430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24</xdr:row>
      <xdr:rowOff>104775</xdr:rowOff>
    </xdr:from>
    <xdr:to>
      <xdr:col>13</xdr:col>
      <xdr:colOff>609600</xdr:colOff>
      <xdr:row>24</xdr:row>
      <xdr:rowOff>104775</xdr:rowOff>
    </xdr:to>
    <xdr:sp>
      <xdr:nvSpPr>
        <xdr:cNvPr id="25" name="Line 29"/>
        <xdr:cNvSpPr>
          <a:spLocks/>
        </xdr:cNvSpPr>
      </xdr:nvSpPr>
      <xdr:spPr>
        <a:xfrm>
          <a:off x="3381375" y="4876800"/>
          <a:ext cx="39243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25</xdr:row>
      <xdr:rowOff>104775</xdr:rowOff>
    </xdr:from>
    <xdr:to>
      <xdr:col>15</xdr:col>
      <xdr:colOff>609600</xdr:colOff>
      <xdr:row>25</xdr:row>
      <xdr:rowOff>104775</xdr:rowOff>
    </xdr:to>
    <xdr:sp>
      <xdr:nvSpPr>
        <xdr:cNvPr id="26" name="Line 30"/>
        <xdr:cNvSpPr>
          <a:spLocks/>
        </xdr:cNvSpPr>
      </xdr:nvSpPr>
      <xdr:spPr>
        <a:xfrm>
          <a:off x="4486275" y="5057775"/>
          <a:ext cx="40386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32</xdr:row>
      <xdr:rowOff>95250</xdr:rowOff>
    </xdr:from>
    <xdr:to>
      <xdr:col>25</xdr:col>
      <xdr:colOff>0</xdr:colOff>
      <xdr:row>32</xdr:row>
      <xdr:rowOff>95250</xdr:rowOff>
    </xdr:to>
    <xdr:sp>
      <xdr:nvSpPr>
        <xdr:cNvPr id="27" name="Line 33"/>
        <xdr:cNvSpPr>
          <a:spLocks/>
        </xdr:cNvSpPr>
      </xdr:nvSpPr>
      <xdr:spPr>
        <a:xfrm>
          <a:off x="4686300" y="6315075"/>
          <a:ext cx="8105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41</xdr:row>
      <xdr:rowOff>95250</xdr:rowOff>
    </xdr:from>
    <xdr:to>
      <xdr:col>25</xdr:col>
      <xdr:colOff>457200</xdr:colOff>
      <xdr:row>41</xdr:row>
      <xdr:rowOff>95250</xdr:rowOff>
    </xdr:to>
    <xdr:sp>
      <xdr:nvSpPr>
        <xdr:cNvPr id="28" name="Line 35"/>
        <xdr:cNvSpPr>
          <a:spLocks/>
        </xdr:cNvSpPr>
      </xdr:nvSpPr>
      <xdr:spPr>
        <a:xfrm>
          <a:off x="7953375" y="7943850"/>
          <a:ext cx="52959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43</xdr:row>
      <xdr:rowOff>95250</xdr:rowOff>
    </xdr:from>
    <xdr:to>
      <xdr:col>13</xdr:col>
      <xdr:colOff>609600</xdr:colOff>
      <xdr:row>43</xdr:row>
      <xdr:rowOff>95250</xdr:rowOff>
    </xdr:to>
    <xdr:sp>
      <xdr:nvSpPr>
        <xdr:cNvPr id="29" name="Line 36"/>
        <xdr:cNvSpPr>
          <a:spLocks/>
        </xdr:cNvSpPr>
      </xdr:nvSpPr>
      <xdr:spPr>
        <a:xfrm>
          <a:off x="5229225" y="8305800"/>
          <a:ext cx="2076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44</xdr:row>
      <xdr:rowOff>95250</xdr:rowOff>
    </xdr:from>
    <xdr:to>
      <xdr:col>25</xdr:col>
      <xdr:colOff>0</xdr:colOff>
      <xdr:row>44</xdr:row>
      <xdr:rowOff>95250</xdr:rowOff>
    </xdr:to>
    <xdr:sp>
      <xdr:nvSpPr>
        <xdr:cNvPr id="30" name="Line 37"/>
        <xdr:cNvSpPr>
          <a:spLocks/>
        </xdr:cNvSpPr>
      </xdr:nvSpPr>
      <xdr:spPr>
        <a:xfrm>
          <a:off x="5067300" y="8486775"/>
          <a:ext cx="77247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45</xdr:row>
      <xdr:rowOff>95250</xdr:rowOff>
    </xdr:from>
    <xdr:to>
      <xdr:col>25</xdr:col>
      <xdr:colOff>457200</xdr:colOff>
      <xdr:row>45</xdr:row>
      <xdr:rowOff>95250</xdr:rowOff>
    </xdr:to>
    <xdr:sp>
      <xdr:nvSpPr>
        <xdr:cNvPr id="31" name="Line 38"/>
        <xdr:cNvSpPr>
          <a:spLocks/>
        </xdr:cNvSpPr>
      </xdr:nvSpPr>
      <xdr:spPr>
        <a:xfrm>
          <a:off x="5838825" y="8667750"/>
          <a:ext cx="74104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46</xdr:row>
      <xdr:rowOff>95250</xdr:rowOff>
    </xdr:from>
    <xdr:to>
      <xdr:col>25</xdr:col>
      <xdr:colOff>457200</xdr:colOff>
      <xdr:row>46</xdr:row>
      <xdr:rowOff>95250</xdr:rowOff>
    </xdr:to>
    <xdr:sp>
      <xdr:nvSpPr>
        <xdr:cNvPr id="32" name="Line 39"/>
        <xdr:cNvSpPr>
          <a:spLocks/>
        </xdr:cNvSpPr>
      </xdr:nvSpPr>
      <xdr:spPr>
        <a:xfrm>
          <a:off x="5829300" y="8848725"/>
          <a:ext cx="7419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409575</xdr:colOff>
      <xdr:row>48</xdr:row>
      <xdr:rowOff>104775</xdr:rowOff>
    </xdr:from>
    <xdr:to>
      <xdr:col>13</xdr:col>
      <xdr:colOff>609600</xdr:colOff>
      <xdr:row>48</xdr:row>
      <xdr:rowOff>104775</xdr:rowOff>
    </xdr:to>
    <xdr:sp>
      <xdr:nvSpPr>
        <xdr:cNvPr id="33" name="Line 41"/>
        <xdr:cNvSpPr>
          <a:spLocks/>
        </xdr:cNvSpPr>
      </xdr:nvSpPr>
      <xdr:spPr>
        <a:xfrm>
          <a:off x="3924300" y="9220200"/>
          <a:ext cx="33813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266700</xdr:colOff>
      <xdr:row>36</xdr:row>
      <xdr:rowOff>95250</xdr:rowOff>
    </xdr:from>
    <xdr:to>
      <xdr:col>25</xdr:col>
      <xdr:colOff>457200</xdr:colOff>
      <xdr:row>36</xdr:row>
      <xdr:rowOff>95250</xdr:rowOff>
    </xdr:to>
    <xdr:sp>
      <xdr:nvSpPr>
        <xdr:cNvPr id="34" name="Line 42"/>
        <xdr:cNvSpPr>
          <a:spLocks/>
        </xdr:cNvSpPr>
      </xdr:nvSpPr>
      <xdr:spPr>
        <a:xfrm>
          <a:off x="2400300" y="7038975"/>
          <a:ext cx="108489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16</xdr:row>
      <xdr:rowOff>104775</xdr:rowOff>
    </xdr:from>
    <xdr:to>
      <xdr:col>11</xdr:col>
      <xdr:colOff>628650</xdr:colOff>
      <xdr:row>16</xdr:row>
      <xdr:rowOff>104775</xdr:rowOff>
    </xdr:to>
    <xdr:sp>
      <xdr:nvSpPr>
        <xdr:cNvPr id="35" name="Line 43"/>
        <xdr:cNvSpPr>
          <a:spLocks/>
        </xdr:cNvSpPr>
      </xdr:nvSpPr>
      <xdr:spPr>
        <a:xfrm>
          <a:off x="5210175" y="3505200"/>
          <a:ext cx="4572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619125</xdr:colOff>
      <xdr:row>22</xdr:row>
      <xdr:rowOff>95250</xdr:rowOff>
    </xdr:from>
    <xdr:to>
      <xdr:col>11</xdr:col>
      <xdr:colOff>647700</xdr:colOff>
      <xdr:row>22</xdr:row>
      <xdr:rowOff>95250</xdr:rowOff>
    </xdr:to>
    <xdr:sp>
      <xdr:nvSpPr>
        <xdr:cNvPr id="36" name="Line 44"/>
        <xdr:cNvSpPr>
          <a:spLocks/>
        </xdr:cNvSpPr>
      </xdr:nvSpPr>
      <xdr:spPr>
        <a:xfrm>
          <a:off x="4895850" y="4505325"/>
          <a:ext cx="7905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533400</xdr:colOff>
      <xdr:row>23</xdr:row>
      <xdr:rowOff>95250</xdr:rowOff>
    </xdr:from>
    <xdr:to>
      <xdr:col>25</xdr:col>
      <xdr:colOff>0</xdr:colOff>
      <xdr:row>23</xdr:row>
      <xdr:rowOff>95250</xdr:rowOff>
    </xdr:to>
    <xdr:sp>
      <xdr:nvSpPr>
        <xdr:cNvPr id="37" name="Line 45"/>
        <xdr:cNvSpPr>
          <a:spLocks/>
        </xdr:cNvSpPr>
      </xdr:nvSpPr>
      <xdr:spPr>
        <a:xfrm>
          <a:off x="4810125" y="4686300"/>
          <a:ext cx="79819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647700</xdr:colOff>
      <xdr:row>26</xdr:row>
      <xdr:rowOff>85725</xdr:rowOff>
    </xdr:from>
    <xdr:to>
      <xdr:col>12</xdr:col>
      <xdr:colOff>838200</xdr:colOff>
      <xdr:row>26</xdr:row>
      <xdr:rowOff>85725</xdr:rowOff>
    </xdr:to>
    <xdr:sp>
      <xdr:nvSpPr>
        <xdr:cNvPr id="38" name="Line 46"/>
        <xdr:cNvSpPr>
          <a:spLocks/>
        </xdr:cNvSpPr>
      </xdr:nvSpPr>
      <xdr:spPr>
        <a:xfrm>
          <a:off x="6448425" y="5219700"/>
          <a:ext cx="19050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29</xdr:row>
      <xdr:rowOff>95250</xdr:rowOff>
    </xdr:from>
    <xdr:to>
      <xdr:col>20</xdr:col>
      <xdr:colOff>0</xdr:colOff>
      <xdr:row>29</xdr:row>
      <xdr:rowOff>95250</xdr:rowOff>
    </xdr:to>
    <xdr:sp>
      <xdr:nvSpPr>
        <xdr:cNvPr id="39" name="Line 48"/>
        <xdr:cNvSpPr>
          <a:spLocks/>
        </xdr:cNvSpPr>
      </xdr:nvSpPr>
      <xdr:spPr>
        <a:xfrm>
          <a:off x="10248900" y="5772150"/>
          <a:ext cx="25717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447675</xdr:colOff>
      <xdr:row>30</xdr:row>
      <xdr:rowOff>95250</xdr:rowOff>
    </xdr:from>
    <xdr:to>
      <xdr:col>20</xdr:col>
      <xdr:colOff>0</xdr:colOff>
      <xdr:row>30</xdr:row>
      <xdr:rowOff>95250</xdr:rowOff>
    </xdr:to>
    <xdr:sp>
      <xdr:nvSpPr>
        <xdr:cNvPr id="40" name="Line 49"/>
        <xdr:cNvSpPr>
          <a:spLocks/>
        </xdr:cNvSpPr>
      </xdr:nvSpPr>
      <xdr:spPr>
        <a:xfrm>
          <a:off x="10039350" y="5953125"/>
          <a:ext cx="4667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33</xdr:row>
      <xdr:rowOff>95250</xdr:rowOff>
    </xdr:from>
    <xdr:to>
      <xdr:col>25</xdr:col>
      <xdr:colOff>0</xdr:colOff>
      <xdr:row>33</xdr:row>
      <xdr:rowOff>95250</xdr:rowOff>
    </xdr:to>
    <xdr:sp>
      <xdr:nvSpPr>
        <xdr:cNvPr id="41" name="Line 50"/>
        <xdr:cNvSpPr>
          <a:spLocks/>
        </xdr:cNvSpPr>
      </xdr:nvSpPr>
      <xdr:spPr>
        <a:xfrm>
          <a:off x="9801225" y="6496050"/>
          <a:ext cx="2990850"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466725</xdr:colOff>
      <xdr:row>39</xdr:row>
      <xdr:rowOff>95250</xdr:rowOff>
    </xdr:from>
    <xdr:to>
      <xdr:col>24</xdr:col>
      <xdr:colOff>457200</xdr:colOff>
      <xdr:row>39</xdr:row>
      <xdr:rowOff>95250</xdr:rowOff>
    </xdr:to>
    <xdr:sp>
      <xdr:nvSpPr>
        <xdr:cNvPr id="42" name="Line 52"/>
        <xdr:cNvSpPr>
          <a:spLocks/>
        </xdr:cNvSpPr>
      </xdr:nvSpPr>
      <xdr:spPr>
        <a:xfrm>
          <a:off x="4743450" y="7581900"/>
          <a:ext cx="8048625" cy="0"/>
        </a:xfrm>
        <a:prstGeom prst="line">
          <a:avLst/>
        </a:prstGeom>
        <a:noFill/>
        <a:ln w="9525" cmpd="sng">
          <a:solidFill>
            <a:srgbClr val="000000"/>
          </a:solidFill>
          <a:prstDash val="lg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1</xdr:col>
      <xdr:colOff>0</xdr:colOff>
      <xdr:row>0</xdr:row>
      <xdr:rowOff>0</xdr:rowOff>
    </xdr:to>
    <xdr:sp>
      <xdr:nvSpPr>
        <xdr:cNvPr id="1" name="Text Box 1"/>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2" name="Text Box 2"/>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3" name="Text Box 3"/>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4" name="Text Box 4"/>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5" name="Text Box 5"/>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6" name="Text Box 6"/>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7" name="Text Box 7"/>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8" name="Text Box 8"/>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9" name="Text Box 1"/>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0" name="Text Box 2"/>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11" name="Text Box 3"/>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2" name="Text Box 4"/>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13" name="Text Box 5"/>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4" name="Text Box 6"/>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twoCellAnchor>
    <xdr:from>
      <xdr:col>0</xdr:col>
      <xdr:colOff>123825</xdr:colOff>
      <xdr:row>0</xdr:row>
      <xdr:rowOff>0</xdr:rowOff>
    </xdr:from>
    <xdr:to>
      <xdr:col>1</xdr:col>
      <xdr:colOff>0</xdr:colOff>
      <xdr:row>0</xdr:row>
      <xdr:rowOff>0</xdr:rowOff>
    </xdr:to>
    <xdr:sp>
      <xdr:nvSpPr>
        <xdr:cNvPr id="15" name="Text Box 7"/>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123825</xdr:colOff>
      <xdr:row>0</xdr:row>
      <xdr:rowOff>0</xdr:rowOff>
    </xdr:from>
    <xdr:to>
      <xdr:col>0</xdr:col>
      <xdr:colOff>123825</xdr:colOff>
      <xdr:row>0</xdr:row>
      <xdr:rowOff>0</xdr:rowOff>
    </xdr:to>
    <xdr:sp>
      <xdr:nvSpPr>
        <xdr:cNvPr id="16" name="Text Box 8"/>
        <xdr:cNvSpPr txBox="1">
          <a:spLocks noChangeArrowheads="1"/>
        </xdr:cNvSpPr>
      </xdr:nvSpPr>
      <xdr:spPr>
        <a:xfrm>
          <a:off x="1238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8</xdr:row>
      <xdr:rowOff>0</xdr:rowOff>
    </xdr:from>
    <xdr:to>
      <xdr:col>12</xdr:col>
      <xdr:colOff>552450</xdr:colOff>
      <xdr:row>8</xdr:row>
      <xdr:rowOff>0</xdr:rowOff>
    </xdr:to>
    <xdr:sp>
      <xdr:nvSpPr>
        <xdr:cNvPr id="1"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4"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5"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6"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7"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8"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9"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0"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1"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2"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3"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4"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5"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6"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7"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8"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19"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0"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1"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2"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3"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4"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5" name="Line 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6" name="Line 3"/>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7" name="Line 5"/>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8" name="Line 6"/>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29" name="Line 8"/>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0" name="Line 9"/>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1" name="Line 10"/>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552450</xdr:colOff>
      <xdr:row>8</xdr:row>
      <xdr:rowOff>0</xdr:rowOff>
    </xdr:from>
    <xdr:to>
      <xdr:col>12</xdr:col>
      <xdr:colOff>552450</xdr:colOff>
      <xdr:row>8</xdr:row>
      <xdr:rowOff>0</xdr:rowOff>
    </xdr:to>
    <xdr:sp>
      <xdr:nvSpPr>
        <xdr:cNvPr id="32" name="Line 11"/>
        <xdr:cNvSpPr>
          <a:spLocks/>
        </xdr:cNvSpPr>
      </xdr:nvSpPr>
      <xdr:spPr>
        <a:xfrm flipH="1">
          <a:off x="4200525" y="3752850"/>
          <a:ext cx="2600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D51" sqref="D51:I53"/>
    </sheetView>
  </sheetViews>
  <sheetFormatPr defaultColWidth="9.00390625" defaultRowHeight="39.75" customHeight="1"/>
  <cols>
    <col min="1" max="1" width="10.625" style="27" customWidth="1"/>
    <col min="2" max="2" width="5.125" style="27" customWidth="1"/>
    <col min="3" max="3" width="12.50390625" style="27" customWidth="1"/>
    <col min="4" max="4" width="40.625" style="27" customWidth="1"/>
    <col min="5" max="5" width="7.625" style="27" customWidth="1"/>
    <col min="6" max="6" width="10.625" style="27" customWidth="1"/>
    <col min="7" max="16384" width="9.00390625" style="27" customWidth="1"/>
  </cols>
  <sheetData>
    <row r="1" spans="2:5" ht="39.75" customHeight="1">
      <c r="B1" s="26"/>
      <c r="C1" s="26"/>
      <c r="D1" s="2"/>
      <c r="E1" s="2"/>
    </row>
    <row r="2" spans="4:5" ht="39.75" customHeight="1">
      <c r="D2" s="2"/>
      <c r="E2" s="2"/>
    </row>
    <row r="3" spans="4:5" ht="39.75" customHeight="1">
      <c r="D3" s="2"/>
      <c r="E3" s="2"/>
    </row>
    <row r="4" spans="2:5" s="6" customFormat="1" ht="60" customHeight="1">
      <c r="B4" s="603" t="s">
        <v>439</v>
      </c>
      <c r="C4" s="603"/>
      <c r="D4" s="603"/>
      <c r="E4" s="603"/>
    </row>
    <row r="5" spans="4:5" ht="39.75" customHeight="1">
      <c r="D5" s="3"/>
      <c r="E5" s="3"/>
    </row>
    <row r="6" spans="2:5" ht="39.75" customHeight="1">
      <c r="B6" s="8"/>
      <c r="C6" s="114" t="s">
        <v>440</v>
      </c>
      <c r="D6" s="115" t="s">
        <v>441</v>
      </c>
      <c r="E6" s="7"/>
    </row>
    <row r="7" spans="2:5" ht="39.75" customHeight="1">
      <c r="B7" s="8"/>
      <c r="C7" s="114" t="s">
        <v>442</v>
      </c>
      <c r="D7" s="115" t="s">
        <v>385</v>
      </c>
      <c r="E7" s="7"/>
    </row>
    <row r="8" spans="2:5" ht="39.75" customHeight="1">
      <c r="B8" s="8"/>
      <c r="C8" s="114" t="s">
        <v>429</v>
      </c>
      <c r="D8" s="115" t="s">
        <v>367</v>
      </c>
      <c r="E8" s="7"/>
    </row>
    <row r="9" spans="2:5" ht="39.75" customHeight="1">
      <c r="B9" s="8"/>
      <c r="C9" s="114" t="s">
        <v>372</v>
      </c>
      <c r="D9" s="115" t="s">
        <v>373</v>
      </c>
      <c r="E9" s="7"/>
    </row>
    <row r="10" spans="2:5" ht="39.75" customHeight="1">
      <c r="B10" s="8"/>
      <c r="C10" s="114" t="s">
        <v>374</v>
      </c>
      <c r="D10" s="115" t="s">
        <v>375</v>
      </c>
      <c r="E10" s="7"/>
    </row>
    <row r="11" spans="2:5" ht="39.75" customHeight="1">
      <c r="B11" s="8"/>
      <c r="C11" s="114" t="s">
        <v>376</v>
      </c>
      <c r="D11" s="115" t="s">
        <v>377</v>
      </c>
      <c r="E11" s="7"/>
    </row>
    <row r="12" spans="2:5" ht="39.75" customHeight="1">
      <c r="B12" s="8"/>
      <c r="C12" s="114" t="s">
        <v>378</v>
      </c>
      <c r="D12" s="115" t="s">
        <v>261</v>
      </c>
      <c r="E12" s="7"/>
    </row>
    <row r="13" spans="2:5" ht="39.75" customHeight="1">
      <c r="B13" s="8"/>
      <c r="C13" s="114" t="s">
        <v>379</v>
      </c>
      <c r="D13" s="115" t="s">
        <v>30</v>
      </c>
      <c r="E13" s="7"/>
    </row>
    <row r="14" spans="3:5" ht="39.75" customHeight="1">
      <c r="C14" s="114" t="s">
        <v>380</v>
      </c>
      <c r="D14" s="115" t="s">
        <v>260</v>
      </c>
      <c r="E14" s="4"/>
    </row>
    <row r="15" spans="3:5" ht="39.75" customHeight="1">
      <c r="C15" s="114" t="s">
        <v>381</v>
      </c>
      <c r="D15" s="168" t="s">
        <v>483</v>
      </c>
      <c r="E15" s="4"/>
    </row>
    <row r="16" spans="3:5" ht="39.75" customHeight="1">
      <c r="C16" s="116"/>
      <c r="D16" s="117"/>
      <c r="E16" s="5"/>
    </row>
    <row r="17" spans="3:5" ht="39.75" customHeight="1">
      <c r="C17" s="116"/>
      <c r="D17" s="117"/>
      <c r="E17" s="5"/>
    </row>
    <row r="18" spans="3:5" ht="39.75" customHeight="1">
      <c r="C18" s="116"/>
      <c r="D18" s="117"/>
      <c r="E18" s="5"/>
    </row>
    <row r="19" spans="4:5" ht="39.75" customHeight="1">
      <c r="D19" s="5"/>
      <c r="E19" s="5"/>
    </row>
    <row r="20" spans="4:5" ht="39.75" customHeight="1">
      <c r="D20" s="5"/>
      <c r="E20" s="5"/>
    </row>
    <row r="21" spans="4:5" ht="39.75" customHeight="1">
      <c r="D21" s="5"/>
      <c r="E21" s="5"/>
    </row>
  </sheetData>
  <sheetProtection/>
  <mergeCells count="1">
    <mergeCell ref="B4:E4"/>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43"/>
  <sheetViews>
    <sheetView showGridLines="0" view="pageBreakPreview" zoomScaleSheetLayoutView="100" zoomScalePageLayoutView="0" workbookViewId="0" topLeftCell="A1">
      <selection activeCell="C51" sqref="C51:I53"/>
    </sheetView>
  </sheetViews>
  <sheetFormatPr defaultColWidth="9.00390625" defaultRowHeight="19.5" customHeight="1"/>
  <cols>
    <col min="1" max="1" width="1.625" style="14" customWidth="1"/>
    <col min="2" max="3" width="5.50390625" style="14" bestFit="1" customWidth="1"/>
    <col min="4" max="4" width="8.00390625" style="14" customWidth="1"/>
    <col min="5" max="5" width="6.875" style="14" customWidth="1"/>
    <col min="6" max="13" width="8.25390625" style="14" customWidth="1"/>
    <col min="14" max="16384" width="9.00390625" style="14" customWidth="1"/>
  </cols>
  <sheetData>
    <row r="1" spans="1:13" ht="19.5" customHeight="1">
      <c r="A1" s="1060" t="s">
        <v>368</v>
      </c>
      <c r="B1" s="1060"/>
      <c r="C1" s="1060"/>
      <c r="D1" s="1060"/>
      <c r="E1" s="1060"/>
      <c r="F1" s="1060"/>
      <c r="G1" s="1060"/>
      <c r="H1" s="1060"/>
      <c r="I1" s="1060"/>
      <c r="J1" s="1060"/>
      <c r="K1" s="1060"/>
      <c r="L1" s="1060"/>
      <c r="M1" s="1060"/>
    </row>
    <row r="2" spans="1:13" ht="49.5" customHeight="1">
      <c r="A2" s="635" t="s">
        <v>95</v>
      </c>
      <c r="B2" s="635"/>
      <c r="C2" s="635"/>
      <c r="D2" s="635"/>
      <c r="E2" s="635"/>
      <c r="F2" s="635"/>
      <c r="G2" s="635"/>
      <c r="H2" s="635"/>
      <c r="I2" s="635"/>
      <c r="J2" s="635"/>
      <c r="K2" s="635"/>
      <c r="L2" s="635"/>
      <c r="M2" s="635"/>
    </row>
    <row r="3" spans="1:13" ht="19.5" customHeight="1">
      <c r="A3" s="1082" t="s">
        <v>369</v>
      </c>
      <c r="B3" s="1082"/>
      <c r="C3" s="1082"/>
      <c r="D3" s="1082"/>
      <c r="E3" s="1082"/>
      <c r="F3" s="1082"/>
      <c r="G3" s="1082"/>
      <c r="H3" s="1082"/>
      <c r="I3" s="1082"/>
      <c r="J3" s="1082"/>
      <c r="K3" s="1082"/>
      <c r="L3" s="1081"/>
      <c r="M3" s="1081"/>
    </row>
    <row r="4" spans="1:13" s="29" customFormat="1" ht="18.75" customHeight="1">
      <c r="A4" s="43"/>
      <c r="B4" s="1071" t="s">
        <v>332</v>
      </c>
      <c r="C4" s="1072"/>
      <c r="D4" s="1072"/>
      <c r="E4" s="1073"/>
      <c r="F4" s="225" t="s">
        <v>293</v>
      </c>
      <c r="G4" s="268" t="s">
        <v>713</v>
      </c>
      <c r="H4" s="227" t="s">
        <v>294</v>
      </c>
      <c r="I4" s="268" t="s">
        <v>713</v>
      </c>
      <c r="J4" s="227" t="s">
        <v>295</v>
      </c>
      <c r="K4" s="268" t="s">
        <v>713</v>
      </c>
      <c r="L4" s="227" t="s">
        <v>296</v>
      </c>
      <c r="M4" s="269" t="s">
        <v>713</v>
      </c>
    </row>
    <row r="5" spans="1:13" s="29" customFormat="1" ht="18.75" customHeight="1">
      <c r="A5" s="43"/>
      <c r="B5" s="1074" t="s">
        <v>333</v>
      </c>
      <c r="C5" s="1075"/>
      <c r="D5" s="1075"/>
      <c r="E5" s="1076"/>
      <c r="F5" s="327">
        <f aca="true" t="shared" si="0" ref="F5:F11">SUM(H5+J5+L5)</f>
        <v>3982</v>
      </c>
      <c r="G5" s="328">
        <v>-100</v>
      </c>
      <c r="H5" s="482">
        <v>1268</v>
      </c>
      <c r="I5" s="328">
        <v>-100</v>
      </c>
      <c r="J5" s="327">
        <v>1013</v>
      </c>
      <c r="K5" s="328">
        <v>-100</v>
      </c>
      <c r="L5" s="327">
        <v>1701</v>
      </c>
      <c r="M5" s="483">
        <v>-100</v>
      </c>
    </row>
    <row r="6" spans="1:13" s="29" customFormat="1" ht="18.75" customHeight="1">
      <c r="A6" s="43"/>
      <c r="B6" s="1067" t="s">
        <v>19</v>
      </c>
      <c r="C6" s="1061" t="s">
        <v>14</v>
      </c>
      <c r="D6" s="1062"/>
      <c r="E6" s="1063"/>
      <c r="F6" s="329">
        <f t="shared" si="0"/>
        <v>161</v>
      </c>
      <c r="G6" s="330"/>
      <c r="H6" s="484">
        <v>49</v>
      </c>
      <c r="I6" s="485">
        <f>H6/H5*100</f>
        <v>3.8643533123028395</v>
      </c>
      <c r="J6" s="484">
        <v>53</v>
      </c>
      <c r="K6" s="486">
        <v>-5.2</v>
      </c>
      <c r="L6" s="484">
        <v>59</v>
      </c>
      <c r="M6" s="331">
        <v>-3.5</v>
      </c>
    </row>
    <row r="7" spans="1:13" s="29" customFormat="1" ht="18.75" customHeight="1">
      <c r="A7" s="43"/>
      <c r="B7" s="1068"/>
      <c r="C7" s="1061" t="s">
        <v>15</v>
      </c>
      <c r="D7" s="1062"/>
      <c r="E7" s="1063"/>
      <c r="F7" s="329">
        <f t="shared" si="0"/>
        <v>101</v>
      </c>
      <c r="G7" s="330"/>
      <c r="H7" s="484">
        <v>31</v>
      </c>
      <c r="I7" s="485">
        <f>H7/H5*100</f>
        <v>2.444794952681388</v>
      </c>
      <c r="J7" s="484">
        <v>37</v>
      </c>
      <c r="K7" s="486">
        <v>-3.7</v>
      </c>
      <c r="L7" s="484">
        <v>33</v>
      </c>
      <c r="M7" s="331">
        <v>-1.9</v>
      </c>
    </row>
    <row r="8" spans="1:13" s="29" customFormat="1" ht="18.75" customHeight="1">
      <c r="A8" s="43"/>
      <c r="B8" s="1077" t="s">
        <v>334</v>
      </c>
      <c r="C8" s="1061" t="s">
        <v>16</v>
      </c>
      <c r="D8" s="1062"/>
      <c r="E8" s="1063"/>
      <c r="F8" s="329">
        <f t="shared" si="0"/>
        <v>3673</v>
      </c>
      <c r="G8" s="330">
        <f>-F8*100/F5</f>
        <v>-92.24008036162732</v>
      </c>
      <c r="H8" s="487">
        <v>1164</v>
      </c>
      <c r="I8" s="485">
        <f>H8/H5*100</f>
        <v>91.7981072555205</v>
      </c>
      <c r="J8" s="454">
        <v>929</v>
      </c>
      <c r="K8" s="330">
        <v>-91.7</v>
      </c>
      <c r="L8" s="487">
        <v>1580</v>
      </c>
      <c r="M8" s="331">
        <v>-92.9</v>
      </c>
    </row>
    <row r="9" spans="1:13" s="29" customFormat="1" ht="18.75" customHeight="1">
      <c r="A9" s="43"/>
      <c r="B9" s="1078"/>
      <c r="C9" s="1069" t="s">
        <v>18</v>
      </c>
      <c r="D9" s="1061" t="s">
        <v>335</v>
      </c>
      <c r="E9" s="1063"/>
      <c r="F9" s="329">
        <f t="shared" si="0"/>
        <v>30</v>
      </c>
      <c r="G9" s="330">
        <f>-F9*100/F5</f>
        <v>-0.7533902561526871</v>
      </c>
      <c r="H9" s="484">
        <v>6</v>
      </c>
      <c r="I9" s="485">
        <f>H9/H5*100</f>
        <v>0.47318611987381703</v>
      </c>
      <c r="J9" s="484">
        <v>13</v>
      </c>
      <c r="K9" s="330">
        <v>-1.3</v>
      </c>
      <c r="L9" s="484">
        <v>11</v>
      </c>
      <c r="M9" s="331">
        <v>-0.6</v>
      </c>
    </row>
    <row r="10" spans="1:13" s="29" customFormat="1" ht="18.75" customHeight="1">
      <c r="A10" s="43"/>
      <c r="B10" s="1078"/>
      <c r="C10" s="1070"/>
      <c r="D10" s="1061" t="s">
        <v>336</v>
      </c>
      <c r="E10" s="1063"/>
      <c r="F10" s="329">
        <f t="shared" si="0"/>
        <v>92</v>
      </c>
      <c r="G10" s="330">
        <f>-F10*100/F5</f>
        <v>-2.3103967855349072</v>
      </c>
      <c r="H10" s="484">
        <v>26</v>
      </c>
      <c r="I10" s="485">
        <f>H10/H5*100</f>
        <v>2.050473186119874</v>
      </c>
      <c r="J10" s="484">
        <v>34</v>
      </c>
      <c r="K10" s="330">
        <v>-3.4</v>
      </c>
      <c r="L10" s="484">
        <v>32</v>
      </c>
      <c r="M10" s="331">
        <v>-1.9</v>
      </c>
    </row>
    <row r="11" spans="1:13" s="29" customFormat="1" ht="18.75" customHeight="1">
      <c r="A11" s="43"/>
      <c r="B11" s="1079"/>
      <c r="C11" s="1064" t="s">
        <v>17</v>
      </c>
      <c r="D11" s="1065"/>
      <c r="E11" s="1066"/>
      <c r="F11" s="332">
        <f t="shared" si="0"/>
        <v>187</v>
      </c>
      <c r="G11" s="333">
        <f>-F11*100/F5</f>
        <v>-4.696132596685083</v>
      </c>
      <c r="H11" s="334">
        <v>72</v>
      </c>
      <c r="I11" s="488">
        <f>H11/H5*100</f>
        <v>5.678233438485805</v>
      </c>
      <c r="J11" s="334">
        <v>37</v>
      </c>
      <c r="K11" s="489">
        <v>-3.7</v>
      </c>
      <c r="L11" s="334">
        <v>78</v>
      </c>
      <c r="M11" s="335">
        <v>-4.6</v>
      </c>
    </row>
    <row r="12" spans="1:13" s="29" customFormat="1" ht="7.5" customHeight="1">
      <c r="A12" s="43"/>
      <c r="B12" s="43"/>
      <c r="C12" s="43"/>
      <c r="D12" s="43"/>
      <c r="E12" s="43"/>
      <c r="F12" s="43"/>
      <c r="G12" s="43"/>
      <c r="H12" s="43"/>
      <c r="I12" s="43"/>
      <c r="J12" s="43"/>
      <c r="K12" s="43"/>
      <c r="L12" s="43"/>
      <c r="M12" s="43"/>
    </row>
    <row r="13" spans="1:13" s="29" customFormat="1" ht="19.5" customHeight="1">
      <c r="A13" s="43"/>
      <c r="B13" s="1084" t="s">
        <v>337</v>
      </c>
      <c r="C13" s="1084"/>
      <c r="D13" s="1084"/>
      <c r="E13" s="1084"/>
      <c r="F13" s="43"/>
      <c r="G13" s="43"/>
      <c r="H13" s="43"/>
      <c r="I13" s="43"/>
      <c r="J13" s="43"/>
      <c r="K13" s="43"/>
      <c r="L13" s="1080"/>
      <c r="M13" s="1080"/>
    </row>
    <row r="14" spans="1:13" s="29" customFormat="1" ht="18.75" customHeight="1">
      <c r="A14" s="43"/>
      <c r="B14" s="1106" t="s">
        <v>338</v>
      </c>
      <c r="C14" s="1107"/>
      <c r="D14" s="1108"/>
      <c r="E14" s="1086" t="s">
        <v>20</v>
      </c>
      <c r="F14" s="721" t="s">
        <v>339</v>
      </c>
      <c r="G14" s="1085"/>
      <c r="H14" s="1085"/>
      <c r="I14" s="722"/>
      <c r="J14" s="721" t="s">
        <v>340</v>
      </c>
      <c r="K14" s="1085"/>
      <c r="L14" s="1085"/>
      <c r="M14" s="722"/>
    </row>
    <row r="15" spans="1:13" s="29" customFormat="1" ht="18.75" customHeight="1">
      <c r="A15" s="43"/>
      <c r="B15" s="1109"/>
      <c r="C15" s="1110"/>
      <c r="D15" s="1111"/>
      <c r="E15" s="1087"/>
      <c r="F15" s="270" t="s">
        <v>293</v>
      </c>
      <c r="G15" s="271" t="s">
        <v>294</v>
      </c>
      <c r="H15" s="271" t="s">
        <v>295</v>
      </c>
      <c r="I15" s="271" t="s">
        <v>296</v>
      </c>
      <c r="J15" s="270" t="s">
        <v>293</v>
      </c>
      <c r="K15" s="271" t="s">
        <v>294</v>
      </c>
      <c r="L15" s="271" t="s">
        <v>295</v>
      </c>
      <c r="M15" s="228" t="s">
        <v>296</v>
      </c>
    </row>
    <row r="16" spans="1:16" s="29" customFormat="1" ht="18.75" customHeight="1">
      <c r="A16" s="43"/>
      <c r="B16" s="1102" t="s">
        <v>297</v>
      </c>
      <c r="C16" s="1103"/>
      <c r="D16" s="796"/>
      <c r="E16" s="336">
        <f>SUM(F16+J16)</f>
        <v>122</v>
      </c>
      <c r="F16" s="337">
        <f aca="true" t="shared" si="1" ref="F16:F21">SUM(G16:I16)</f>
        <v>30</v>
      </c>
      <c r="G16" s="490">
        <v>6</v>
      </c>
      <c r="H16" s="338">
        <v>13</v>
      </c>
      <c r="I16" s="338">
        <v>11</v>
      </c>
      <c r="J16" s="337">
        <f aca="true" t="shared" si="2" ref="J16:J21">SUM(K16:M16)</f>
        <v>92</v>
      </c>
      <c r="K16" s="490">
        <v>26</v>
      </c>
      <c r="L16" s="338">
        <v>34</v>
      </c>
      <c r="M16" s="336">
        <v>32</v>
      </c>
      <c r="N16" s="221"/>
      <c r="O16" s="220"/>
      <c r="P16" s="221"/>
    </row>
    <row r="17" spans="1:16" s="29" customFormat="1" ht="18.75" customHeight="1">
      <c r="A17" s="43"/>
      <c r="B17" s="1096" t="s">
        <v>298</v>
      </c>
      <c r="C17" s="1062"/>
      <c r="D17" s="1097"/>
      <c r="E17" s="339">
        <f>SUM(J17+F17)</f>
        <v>250</v>
      </c>
      <c r="F17" s="297">
        <f>SUM(G17:I17)</f>
        <v>32</v>
      </c>
      <c r="G17" s="491">
        <v>6</v>
      </c>
      <c r="H17" s="454">
        <v>14</v>
      </c>
      <c r="I17" s="454">
        <v>12</v>
      </c>
      <c r="J17" s="297">
        <f t="shared" si="2"/>
        <v>218</v>
      </c>
      <c r="K17" s="491">
        <v>62</v>
      </c>
      <c r="L17" s="454">
        <v>79</v>
      </c>
      <c r="M17" s="339">
        <v>77</v>
      </c>
      <c r="N17" s="221"/>
      <c r="O17" s="220"/>
      <c r="P17" s="221"/>
    </row>
    <row r="18" spans="1:16" s="29" customFormat="1" ht="18.75" customHeight="1">
      <c r="A18" s="43"/>
      <c r="B18" s="1096" t="s">
        <v>341</v>
      </c>
      <c r="C18" s="1062"/>
      <c r="D18" s="1097"/>
      <c r="E18" s="339">
        <f>SUM(F18+J18)</f>
        <v>32</v>
      </c>
      <c r="F18" s="297">
        <f>SUM(G18:I18)</f>
        <v>14</v>
      </c>
      <c r="G18" s="491">
        <v>3</v>
      </c>
      <c r="H18" s="454">
        <v>5</v>
      </c>
      <c r="I18" s="454">
        <v>6</v>
      </c>
      <c r="J18" s="297">
        <f t="shared" si="2"/>
        <v>18</v>
      </c>
      <c r="K18" s="491">
        <v>4</v>
      </c>
      <c r="L18" s="454">
        <v>6</v>
      </c>
      <c r="M18" s="339">
        <v>8</v>
      </c>
      <c r="N18" s="221"/>
      <c r="O18" s="220"/>
      <c r="P18" s="221"/>
    </row>
    <row r="19" spans="1:16" s="29" customFormat="1" ht="18.75" customHeight="1">
      <c r="A19" s="43"/>
      <c r="B19" s="1096" t="s">
        <v>7</v>
      </c>
      <c r="C19" s="1062"/>
      <c r="D19" s="1097"/>
      <c r="E19" s="339">
        <f>SUM(F19+J19)</f>
        <v>85</v>
      </c>
      <c r="F19" s="297">
        <f t="shared" si="1"/>
        <v>7</v>
      </c>
      <c r="G19" s="492">
        <v>0</v>
      </c>
      <c r="H19" s="493">
        <v>5</v>
      </c>
      <c r="I19" s="494">
        <v>2</v>
      </c>
      <c r="J19" s="297">
        <f t="shared" si="2"/>
        <v>78</v>
      </c>
      <c r="K19" s="491">
        <v>23</v>
      </c>
      <c r="L19" s="454">
        <v>30</v>
      </c>
      <c r="M19" s="339">
        <v>25</v>
      </c>
      <c r="N19" s="221"/>
      <c r="O19" s="220"/>
      <c r="P19" s="221"/>
    </row>
    <row r="20" spans="1:16" s="29" customFormat="1" ht="18.75" customHeight="1">
      <c r="A20" s="43"/>
      <c r="B20" s="1096" t="s">
        <v>8</v>
      </c>
      <c r="C20" s="1062"/>
      <c r="D20" s="1097"/>
      <c r="E20" s="339">
        <f>SUM(F20+J20)</f>
        <v>133</v>
      </c>
      <c r="F20" s="297">
        <f t="shared" si="1"/>
        <v>11</v>
      </c>
      <c r="G20" s="491">
        <v>3</v>
      </c>
      <c r="H20" s="493">
        <v>4</v>
      </c>
      <c r="I20" s="454">
        <v>4</v>
      </c>
      <c r="J20" s="297">
        <f t="shared" si="2"/>
        <v>122</v>
      </c>
      <c r="K20" s="491">
        <v>35</v>
      </c>
      <c r="L20" s="454">
        <v>43</v>
      </c>
      <c r="M20" s="339">
        <v>44</v>
      </c>
      <c r="N20" s="221"/>
      <c r="O20" s="220"/>
      <c r="P20" s="221"/>
    </row>
    <row r="21" spans="1:16" s="29" customFormat="1" ht="18.75" customHeight="1">
      <c r="A21" s="43"/>
      <c r="B21" s="1088" t="s">
        <v>9</v>
      </c>
      <c r="C21" s="1065"/>
      <c r="D21" s="1089"/>
      <c r="E21" s="339">
        <f>SUM(F21+J21)</f>
        <v>31</v>
      </c>
      <c r="F21" s="341">
        <f t="shared" si="1"/>
        <v>1</v>
      </c>
      <c r="G21" s="492">
        <v>0</v>
      </c>
      <c r="H21" s="493">
        <v>1</v>
      </c>
      <c r="I21" s="495">
        <v>0</v>
      </c>
      <c r="J21" s="341">
        <f t="shared" si="2"/>
        <v>30</v>
      </c>
      <c r="K21" s="496">
        <v>10</v>
      </c>
      <c r="L21" s="334">
        <v>10</v>
      </c>
      <c r="M21" s="340">
        <v>10</v>
      </c>
      <c r="N21" s="221"/>
      <c r="O21" s="220"/>
      <c r="P21" s="221"/>
    </row>
    <row r="22" spans="1:13" s="29" customFormat="1" ht="29.25" customHeight="1">
      <c r="A22" s="43"/>
      <c r="B22" s="251"/>
      <c r="C22" s="251"/>
      <c r="D22" s="251"/>
      <c r="E22" s="272"/>
      <c r="F22" s="272"/>
      <c r="G22" s="272"/>
      <c r="H22" s="272"/>
      <c r="I22" s="272"/>
      <c r="J22" s="273" t="s">
        <v>714</v>
      </c>
      <c r="K22" s="272"/>
      <c r="L22" s="272"/>
      <c r="M22" s="272"/>
    </row>
    <row r="23" spans="1:13" ht="18.75" customHeight="1">
      <c r="A23" s="1083" t="s">
        <v>370</v>
      </c>
      <c r="B23" s="1083"/>
      <c r="C23" s="1083"/>
      <c r="D23" s="1083"/>
      <c r="E23" s="1083"/>
      <c r="F23" s="1083"/>
      <c r="G23" s="1083"/>
      <c r="H23" s="1083"/>
      <c r="I23" s="1083"/>
      <c r="J23" s="1083"/>
      <c r="K23" s="1083"/>
      <c r="L23" s="1105"/>
      <c r="M23" s="1105"/>
    </row>
    <row r="24" spans="1:13" s="29" customFormat="1" ht="18.75" customHeight="1">
      <c r="A24" s="43"/>
      <c r="B24" s="1071" t="s">
        <v>332</v>
      </c>
      <c r="C24" s="1072"/>
      <c r="D24" s="1072"/>
      <c r="E24" s="1073"/>
      <c r="F24" s="225" t="s">
        <v>293</v>
      </c>
      <c r="G24" s="269" t="s">
        <v>713</v>
      </c>
      <c r="H24" s="226" t="s">
        <v>294</v>
      </c>
      <c r="I24" s="268" t="s">
        <v>713</v>
      </c>
      <c r="J24" s="227" t="s">
        <v>295</v>
      </c>
      <c r="K24" s="268" t="s">
        <v>713</v>
      </c>
      <c r="L24" s="227" t="s">
        <v>296</v>
      </c>
      <c r="M24" s="269" t="s">
        <v>713</v>
      </c>
    </row>
    <row r="25" spans="1:13" s="29" customFormat="1" ht="18.75" customHeight="1">
      <c r="A25" s="43"/>
      <c r="B25" s="1074" t="s">
        <v>333</v>
      </c>
      <c r="C25" s="1075"/>
      <c r="D25" s="1075"/>
      <c r="E25" s="1076"/>
      <c r="F25" s="327">
        <f aca="true" t="shared" si="3" ref="F25:F31">SUM(H25+J25+L25)</f>
        <v>3982</v>
      </c>
      <c r="G25" s="342">
        <v>-100</v>
      </c>
      <c r="H25" s="497">
        <v>1268</v>
      </c>
      <c r="I25" s="328">
        <v>-100</v>
      </c>
      <c r="J25" s="327">
        <v>1013</v>
      </c>
      <c r="K25" s="328">
        <v>-100</v>
      </c>
      <c r="L25" s="327">
        <v>1701</v>
      </c>
      <c r="M25" s="483">
        <v>-100</v>
      </c>
    </row>
    <row r="26" spans="1:13" s="29" customFormat="1" ht="18.75" customHeight="1">
      <c r="A26" s="43"/>
      <c r="B26" s="650" t="s">
        <v>19</v>
      </c>
      <c r="C26" s="1061" t="s">
        <v>14</v>
      </c>
      <c r="D26" s="1062"/>
      <c r="E26" s="1063"/>
      <c r="F26" s="327">
        <f t="shared" si="3"/>
        <v>44</v>
      </c>
      <c r="G26" s="331"/>
      <c r="H26" s="238">
        <v>13</v>
      </c>
      <c r="I26" s="485">
        <f>H26/H25*100</f>
        <v>1.025236593059937</v>
      </c>
      <c r="J26" s="484">
        <v>8</v>
      </c>
      <c r="K26" s="330">
        <v>-0.8</v>
      </c>
      <c r="L26" s="484">
        <v>23</v>
      </c>
      <c r="M26" s="331">
        <v>-1.4</v>
      </c>
    </row>
    <row r="27" spans="1:13" s="29" customFormat="1" ht="18.75" customHeight="1">
      <c r="A27" s="43"/>
      <c r="B27" s="1104"/>
      <c r="C27" s="1061" t="s">
        <v>15</v>
      </c>
      <c r="D27" s="1062"/>
      <c r="E27" s="1063"/>
      <c r="F27" s="327">
        <f t="shared" si="3"/>
        <v>29</v>
      </c>
      <c r="G27" s="331"/>
      <c r="H27" s="238">
        <v>9</v>
      </c>
      <c r="I27" s="485">
        <f>H27/H25*100</f>
        <v>0.7097791798107256</v>
      </c>
      <c r="J27" s="484">
        <v>7</v>
      </c>
      <c r="K27" s="330">
        <v>-0.7</v>
      </c>
      <c r="L27" s="484">
        <v>13</v>
      </c>
      <c r="M27" s="331">
        <v>-0.8</v>
      </c>
    </row>
    <row r="28" spans="1:13" s="29" customFormat="1" ht="18.75" customHeight="1">
      <c r="A28" s="43"/>
      <c r="B28" s="1077" t="s">
        <v>334</v>
      </c>
      <c r="C28" s="1061" t="s">
        <v>16</v>
      </c>
      <c r="D28" s="1062"/>
      <c r="E28" s="1063"/>
      <c r="F28" s="327">
        <f t="shared" si="3"/>
        <v>3864</v>
      </c>
      <c r="G28" s="331">
        <f>-F28*100/F25</f>
        <v>-97.0366649924661</v>
      </c>
      <c r="H28" s="174">
        <v>1223</v>
      </c>
      <c r="I28" s="485">
        <f>H28/H25*100</f>
        <v>96.45110410094637</v>
      </c>
      <c r="J28" s="487">
        <v>993</v>
      </c>
      <c r="K28" s="330">
        <v>-98</v>
      </c>
      <c r="L28" s="487">
        <v>1648</v>
      </c>
      <c r="M28" s="331">
        <v>-96.9</v>
      </c>
    </row>
    <row r="29" spans="1:13" s="29" customFormat="1" ht="18.75" customHeight="1">
      <c r="A29" s="43"/>
      <c r="B29" s="1078"/>
      <c r="C29" s="1069" t="s">
        <v>18</v>
      </c>
      <c r="D29" s="1061" t="s">
        <v>335</v>
      </c>
      <c r="E29" s="1063"/>
      <c r="F29" s="327">
        <f t="shared" si="3"/>
        <v>9</v>
      </c>
      <c r="G29" s="331">
        <f>-F29*100/F25</f>
        <v>-0.22601707684580613</v>
      </c>
      <c r="H29" s="498">
        <v>3</v>
      </c>
      <c r="I29" s="485">
        <f>H29/H25*100</f>
        <v>0.23659305993690852</v>
      </c>
      <c r="J29" s="484">
        <v>4</v>
      </c>
      <c r="K29" s="330">
        <v>-0.4</v>
      </c>
      <c r="L29" s="484">
        <v>2</v>
      </c>
      <c r="M29" s="331">
        <v>-0.1</v>
      </c>
    </row>
    <row r="30" spans="1:13" s="29" customFormat="1" ht="18.75" customHeight="1">
      <c r="A30" s="43"/>
      <c r="B30" s="1078"/>
      <c r="C30" s="1070"/>
      <c r="D30" s="1061" t="s">
        <v>336</v>
      </c>
      <c r="E30" s="1063"/>
      <c r="F30" s="327">
        <f t="shared" si="3"/>
        <v>12</v>
      </c>
      <c r="G30" s="331">
        <f>-F30*100/F25</f>
        <v>-0.30135610246107486</v>
      </c>
      <c r="H30" s="498">
        <v>5</v>
      </c>
      <c r="I30" s="485">
        <f>H30/H25*100</f>
        <v>0.3943217665615142</v>
      </c>
      <c r="J30" s="484">
        <v>1</v>
      </c>
      <c r="K30" s="330">
        <v>-0.1</v>
      </c>
      <c r="L30" s="484">
        <v>6</v>
      </c>
      <c r="M30" s="331">
        <v>-0.4</v>
      </c>
    </row>
    <row r="31" spans="1:13" s="29" customFormat="1" ht="18.75" customHeight="1">
      <c r="A31" s="43"/>
      <c r="B31" s="1079"/>
      <c r="C31" s="1064" t="s">
        <v>17</v>
      </c>
      <c r="D31" s="1065"/>
      <c r="E31" s="1066"/>
      <c r="F31" s="412">
        <f t="shared" si="3"/>
        <v>97</v>
      </c>
      <c r="G31" s="335">
        <f>-F31*100/F25</f>
        <v>-2.4359618282270215</v>
      </c>
      <c r="H31" s="499">
        <v>37</v>
      </c>
      <c r="I31" s="488">
        <f>H31/H25*100</f>
        <v>2.917981072555205</v>
      </c>
      <c r="J31" s="334">
        <v>15</v>
      </c>
      <c r="K31" s="489">
        <v>-1.5</v>
      </c>
      <c r="L31" s="334">
        <v>45</v>
      </c>
      <c r="M31" s="335">
        <v>-2.6</v>
      </c>
    </row>
    <row r="32" spans="1:13" s="29" customFormat="1" ht="6.75" customHeight="1">
      <c r="A32" s="43"/>
      <c r="B32" s="274"/>
      <c r="C32" s="52"/>
      <c r="D32" s="52"/>
      <c r="E32" s="52"/>
      <c r="F32" s="52"/>
      <c r="G32" s="52"/>
      <c r="H32" s="52"/>
      <c r="I32" s="52"/>
      <c r="J32" s="52"/>
      <c r="K32" s="52"/>
      <c r="L32" s="52"/>
      <c r="M32" s="52"/>
    </row>
    <row r="33" spans="1:13" s="29" customFormat="1" ht="19.5" customHeight="1">
      <c r="A33" s="43"/>
      <c r="B33" s="1084" t="s">
        <v>337</v>
      </c>
      <c r="C33" s="1084"/>
      <c r="D33" s="1084"/>
      <c r="E33" s="1084"/>
      <c r="F33" s="43"/>
      <c r="G33" s="43"/>
      <c r="H33" s="43"/>
      <c r="I33" s="43"/>
      <c r="J33" s="43"/>
      <c r="K33" s="43"/>
      <c r="L33" s="1080"/>
      <c r="M33" s="1080"/>
    </row>
    <row r="34" spans="1:13" s="29" customFormat="1" ht="18.75" customHeight="1">
      <c r="A34" s="43"/>
      <c r="B34" s="1090" t="s">
        <v>338</v>
      </c>
      <c r="C34" s="1091"/>
      <c r="D34" s="1092"/>
      <c r="E34" s="1086" t="s">
        <v>20</v>
      </c>
      <c r="F34" s="721" t="s">
        <v>339</v>
      </c>
      <c r="G34" s="1085"/>
      <c r="H34" s="1085"/>
      <c r="I34" s="722"/>
      <c r="J34" s="721" t="s">
        <v>340</v>
      </c>
      <c r="K34" s="1085"/>
      <c r="L34" s="1085"/>
      <c r="M34" s="722"/>
    </row>
    <row r="35" spans="1:13" s="29" customFormat="1" ht="18.75" customHeight="1">
      <c r="A35" s="43"/>
      <c r="B35" s="1093"/>
      <c r="C35" s="1094"/>
      <c r="D35" s="1095"/>
      <c r="E35" s="1087"/>
      <c r="F35" s="270" t="s">
        <v>293</v>
      </c>
      <c r="G35" s="271" t="s">
        <v>294</v>
      </c>
      <c r="H35" s="271" t="s">
        <v>295</v>
      </c>
      <c r="I35" s="271" t="s">
        <v>296</v>
      </c>
      <c r="J35" s="270" t="s">
        <v>293</v>
      </c>
      <c r="K35" s="271" t="s">
        <v>294</v>
      </c>
      <c r="L35" s="271" t="s">
        <v>295</v>
      </c>
      <c r="M35" s="228" t="s">
        <v>296</v>
      </c>
    </row>
    <row r="36" spans="1:13" s="29" customFormat="1" ht="18.75" customHeight="1">
      <c r="A36" s="43"/>
      <c r="B36" s="1102" t="s">
        <v>297</v>
      </c>
      <c r="C36" s="1103"/>
      <c r="D36" s="796"/>
      <c r="E36" s="343">
        <f aca="true" t="shared" si="4" ref="E36:E42">SUM(J36+F36)</f>
        <v>21</v>
      </c>
      <c r="F36" s="344">
        <f aca="true" t="shared" si="5" ref="F36:F42">SUM(G36:I36)</f>
        <v>9</v>
      </c>
      <c r="G36" s="343">
        <v>3</v>
      </c>
      <c r="H36" s="343">
        <v>4</v>
      </c>
      <c r="I36" s="343">
        <v>2</v>
      </c>
      <c r="J36" s="344">
        <f aca="true" t="shared" si="6" ref="J36:J42">SUM(K36:M36)</f>
        <v>12</v>
      </c>
      <c r="K36" s="343">
        <v>5</v>
      </c>
      <c r="L36" s="343">
        <v>1</v>
      </c>
      <c r="M36" s="500">
        <v>6</v>
      </c>
    </row>
    <row r="37" spans="1:13" s="29" customFormat="1" ht="18.75" customHeight="1">
      <c r="A37" s="43"/>
      <c r="B37" s="1096" t="s">
        <v>298</v>
      </c>
      <c r="C37" s="1062"/>
      <c r="D37" s="1097"/>
      <c r="E37" s="345">
        <f t="shared" si="4"/>
        <v>47</v>
      </c>
      <c r="F37" s="346">
        <f t="shared" si="5"/>
        <v>9</v>
      </c>
      <c r="G37" s="345">
        <v>3</v>
      </c>
      <c r="H37" s="345">
        <v>4</v>
      </c>
      <c r="I37" s="345">
        <v>2</v>
      </c>
      <c r="J37" s="346">
        <f t="shared" si="6"/>
        <v>38</v>
      </c>
      <c r="K37" s="501">
        <v>13</v>
      </c>
      <c r="L37" s="502">
        <v>1</v>
      </c>
      <c r="M37" s="503">
        <v>24</v>
      </c>
    </row>
    <row r="38" spans="1:13" s="29" customFormat="1" ht="18.75" customHeight="1">
      <c r="A38" s="43"/>
      <c r="B38" s="1096" t="s">
        <v>10</v>
      </c>
      <c r="C38" s="1062"/>
      <c r="D38" s="1097"/>
      <c r="E38" s="345">
        <f t="shared" si="4"/>
        <v>11</v>
      </c>
      <c r="F38" s="346">
        <f t="shared" si="5"/>
        <v>3</v>
      </c>
      <c r="G38" s="493">
        <v>2</v>
      </c>
      <c r="H38" s="345">
        <v>0</v>
      </c>
      <c r="I38" s="345">
        <v>1</v>
      </c>
      <c r="J38" s="346">
        <f t="shared" si="6"/>
        <v>8</v>
      </c>
      <c r="K38" s="504">
        <v>2</v>
      </c>
      <c r="L38" s="502">
        <v>0</v>
      </c>
      <c r="M38" s="505">
        <v>6</v>
      </c>
    </row>
    <row r="39" spans="1:13" s="29" customFormat="1" ht="18.75" customHeight="1">
      <c r="A39" s="43"/>
      <c r="B39" s="1096" t="s">
        <v>11</v>
      </c>
      <c r="C39" s="1062"/>
      <c r="D39" s="1097"/>
      <c r="E39" s="345">
        <f t="shared" si="4"/>
        <v>13</v>
      </c>
      <c r="F39" s="346">
        <f t="shared" si="5"/>
        <v>3</v>
      </c>
      <c r="G39" s="345">
        <v>1</v>
      </c>
      <c r="H39" s="345">
        <v>2</v>
      </c>
      <c r="I39" s="345">
        <v>0</v>
      </c>
      <c r="J39" s="346">
        <f t="shared" si="6"/>
        <v>10</v>
      </c>
      <c r="K39" s="501">
        <v>4</v>
      </c>
      <c r="L39" s="502">
        <v>0</v>
      </c>
      <c r="M39" s="503">
        <v>6</v>
      </c>
    </row>
    <row r="40" spans="1:13" s="29" customFormat="1" ht="18.75" customHeight="1">
      <c r="A40" s="43"/>
      <c r="B40" s="1098" t="s">
        <v>12</v>
      </c>
      <c r="C40" s="1099"/>
      <c r="D40" s="1099"/>
      <c r="E40" s="345">
        <f t="shared" si="4"/>
        <v>0</v>
      </c>
      <c r="F40" s="346">
        <f t="shared" si="5"/>
        <v>0</v>
      </c>
      <c r="G40" s="493">
        <v>0</v>
      </c>
      <c r="H40" s="493">
        <v>0</v>
      </c>
      <c r="I40" s="493">
        <v>0</v>
      </c>
      <c r="J40" s="346">
        <f t="shared" si="6"/>
        <v>0</v>
      </c>
      <c r="K40" s="504">
        <v>0</v>
      </c>
      <c r="L40" s="502">
        <v>0</v>
      </c>
      <c r="M40" s="505">
        <v>0</v>
      </c>
    </row>
    <row r="41" spans="1:13" s="29" customFormat="1" ht="18.75" customHeight="1">
      <c r="A41" s="43"/>
      <c r="B41" s="1100" t="s">
        <v>13</v>
      </c>
      <c r="C41" s="1101"/>
      <c r="D41" s="1101"/>
      <c r="E41" s="345">
        <f t="shared" si="4"/>
        <v>0</v>
      </c>
      <c r="F41" s="346">
        <f t="shared" si="5"/>
        <v>0</v>
      </c>
      <c r="G41" s="493">
        <v>0</v>
      </c>
      <c r="H41" s="493">
        <v>0</v>
      </c>
      <c r="I41" s="493">
        <v>0</v>
      </c>
      <c r="J41" s="346">
        <f t="shared" si="6"/>
        <v>0</v>
      </c>
      <c r="K41" s="504">
        <v>0</v>
      </c>
      <c r="L41" s="502">
        <v>0</v>
      </c>
      <c r="M41" s="503">
        <v>0</v>
      </c>
    </row>
    <row r="42" spans="1:13" s="29" customFormat="1" ht="18.75" customHeight="1">
      <c r="A42" s="43"/>
      <c r="B42" s="1088" t="s">
        <v>8</v>
      </c>
      <c r="C42" s="1065"/>
      <c r="D42" s="1089"/>
      <c r="E42" s="347">
        <f t="shared" si="4"/>
        <v>23</v>
      </c>
      <c r="F42" s="424">
        <f t="shared" si="5"/>
        <v>3</v>
      </c>
      <c r="G42" s="347">
        <v>0</v>
      </c>
      <c r="H42" s="347">
        <v>2</v>
      </c>
      <c r="I42" s="347">
        <v>1</v>
      </c>
      <c r="J42" s="425">
        <f t="shared" si="6"/>
        <v>20</v>
      </c>
      <c r="K42" s="347">
        <v>7</v>
      </c>
      <c r="L42" s="347">
        <v>1</v>
      </c>
      <c r="M42" s="506">
        <v>12</v>
      </c>
    </row>
    <row r="43" ht="19.5" customHeight="1">
      <c r="J43" s="426"/>
    </row>
  </sheetData>
  <sheetProtection/>
  <mergeCells count="53">
    <mergeCell ref="J14:M14"/>
    <mergeCell ref="F14:I14"/>
    <mergeCell ref="L23:M23"/>
    <mergeCell ref="E14:E15"/>
    <mergeCell ref="B16:D16"/>
    <mergeCell ref="B17:D17"/>
    <mergeCell ref="B14:D15"/>
    <mergeCell ref="C28:E28"/>
    <mergeCell ref="B18:D18"/>
    <mergeCell ref="B19:D19"/>
    <mergeCell ref="B20:D20"/>
    <mergeCell ref="B21:D21"/>
    <mergeCell ref="B25:E25"/>
    <mergeCell ref="C26:E26"/>
    <mergeCell ref="B26:B27"/>
    <mergeCell ref="B42:D42"/>
    <mergeCell ref="B34:D35"/>
    <mergeCell ref="B38:D38"/>
    <mergeCell ref="B40:D40"/>
    <mergeCell ref="B37:D37"/>
    <mergeCell ref="B41:D41"/>
    <mergeCell ref="B39:D39"/>
    <mergeCell ref="B36:D36"/>
    <mergeCell ref="F34:I34"/>
    <mergeCell ref="L33:M33"/>
    <mergeCell ref="D29:E29"/>
    <mergeCell ref="D30:E30"/>
    <mergeCell ref="J34:M34"/>
    <mergeCell ref="E34:E35"/>
    <mergeCell ref="B33:E33"/>
    <mergeCell ref="B28:B31"/>
    <mergeCell ref="C31:E31"/>
    <mergeCell ref="C29:C30"/>
    <mergeCell ref="A2:M2"/>
    <mergeCell ref="L13:M13"/>
    <mergeCell ref="L3:M3"/>
    <mergeCell ref="C27:E27"/>
    <mergeCell ref="A3:K3"/>
    <mergeCell ref="A23:K23"/>
    <mergeCell ref="B13:E13"/>
    <mergeCell ref="B24:E24"/>
    <mergeCell ref="D9:E9"/>
    <mergeCell ref="D10:E10"/>
    <mergeCell ref="A1:M1"/>
    <mergeCell ref="C8:E8"/>
    <mergeCell ref="C11:E11"/>
    <mergeCell ref="B6:B7"/>
    <mergeCell ref="C6:E6"/>
    <mergeCell ref="C7:E7"/>
    <mergeCell ref="C9:C10"/>
    <mergeCell ref="B4:E4"/>
    <mergeCell ref="B5:E5"/>
    <mergeCell ref="B8:B11"/>
  </mergeCells>
  <printOptions/>
  <pageMargins left="0.7480314960629921" right="0.7480314960629921" top="0.984251968503937" bottom="0.984251968503937" header="0.5118110236220472" footer="0.5118110236220472"/>
  <pageSetup firstPageNumber="62" useFirstPageNumber="1" horizontalDpi="600" verticalDpi="600" orientation="portrait" paperSize="9" scale="85" r:id="rId2"/>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dimension ref="A1:I39"/>
  <sheetViews>
    <sheetView showGridLines="0" view="pageBreakPreview" zoomScaleNormal="85" zoomScaleSheetLayoutView="100" zoomScalePageLayoutView="0" workbookViewId="0" topLeftCell="A1">
      <selection activeCell="C51" sqref="C51:I53"/>
    </sheetView>
  </sheetViews>
  <sheetFormatPr defaultColWidth="9.00390625" defaultRowHeight="19.5" customHeight="1"/>
  <cols>
    <col min="1" max="1" width="1.625" style="14" customWidth="1"/>
    <col min="2" max="2" width="4.75390625" style="14" customWidth="1"/>
    <col min="3" max="3" width="6.875" style="14" bestFit="1" customWidth="1"/>
    <col min="4" max="8" width="13.625" style="14" customWidth="1"/>
    <col min="9" max="16384" width="9.00390625" style="14" customWidth="1"/>
  </cols>
  <sheetData>
    <row r="1" spans="1:8" s="92" customFormat="1" ht="19.5" customHeight="1">
      <c r="A1" s="1142" t="s">
        <v>31</v>
      </c>
      <c r="B1" s="1142"/>
      <c r="C1" s="1142"/>
      <c r="D1" s="1142"/>
      <c r="E1" s="1142"/>
      <c r="F1" s="1142"/>
      <c r="G1" s="1142"/>
      <c r="H1" s="1142"/>
    </row>
    <row r="2" spans="1:8" s="92" customFormat="1" ht="19.5" customHeight="1">
      <c r="A2" s="1145" t="s">
        <v>32</v>
      </c>
      <c r="B2" s="1145"/>
      <c r="C2" s="1145"/>
      <c r="D2" s="1145"/>
      <c r="E2" s="1145"/>
      <c r="F2" s="1145"/>
      <c r="G2" s="1145"/>
      <c r="H2" s="1145"/>
    </row>
    <row r="3" spans="1:8" ht="50.25" customHeight="1">
      <c r="A3" s="18"/>
      <c r="B3" s="1146" t="s">
        <v>438</v>
      </c>
      <c r="C3" s="1147"/>
      <c r="D3" s="1147"/>
      <c r="E3" s="1147"/>
      <c r="F3" s="1147"/>
      <c r="G3" s="1147"/>
      <c r="H3" s="1147"/>
    </row>
    <row r="4" spans="2:8" s="29" customFormat="1" ht="19.5" customHeight="1">
      <c r="B4" s="1148" t="s">
        <v>52</v>
      </c>
      <c r="C4" s="1149"/>
      <c r="D4" s="1132" t="s">
        <v>290</v>
      </c>
      <c r="E4" s="1143" t="s">
        <v>85</v>
      </c>
      <c r="F4" s="1143"/>
      <c r="G4" s="1143" t="s">
        <v>216</v>
      </c>
      <c r="H4" s="1144"/>
    </row>
    <row r="5" spans="2:8" s="29" customFormat="1" ht="19.5" customHeight="1">
      <c r="B5" s="1150"/>
      <c r="C5" s="1151"/>
      <c r="D5" s="1133"/>
      <c r="E5" s="89" t="s">
        <v>213</v>
      </c>
      <c r="F5" s="89" t="s">
        <v>215</v>
      </c>
      <c r="G5" s="89" t="s">
        <v>213</v>
      </c>
      <c r="H5" s="90" t="s">
        <v>215</v>
      </c>
    </row>
    <row r="6" spans="1:8" s="29" customFormat="1" ht="19.5" customHeight="1">
      <c r="A6" s="43"/>
      <c r="B6" s="714" t="s">
        <v>664</v>
      </c>
      <c r="C6" s="715"/>
      <c r="D6" s="297">
        <v>4059</v>
      </c>
      <c r="E6" s="294">
        <v>73</v>
      </c>
      <c r="F6" s="294">
        <v>81</v>
      </c>
      <c r="G6" s="294">
        <v>4111</v>
      </c>
      <c r="H6" s="339">
        <v>4289</v>
      </c>
    </row>
    <row r="7" spans="1:8" s="29" customFormat="1" ht="19.5" customHeight="1">
      <c r="A7" s="43"/>
      <c r="B7" s="714" t="s">
        <v>680</v>
      </c>
      <c r="C7" s="715"/>
      <c r="D7" s="297">
        <v>4112</v>
      </c>
      <c r="E7" s="294">
        <v>76</v>
      </c>
      <c r="F7" s="294">
        <v>82</v>
      </c>
      <c r="G7" s="294">
        <v>3756</v>
      </c>
      <c r="H7" s="339">
        <v>3978</v>
      </c>
    </row>
    <row r="8" spans="1:9" s="29" customFormat="1" ht="19.5" customHeight="1">
      <c r="A8" s="43"/>
      <c r="B8" s="650" t="s">
        <v>743</v>
      </c>
      <c r="C8" s="243" t="s">
        <v>293</v>
      </c>
      <c r="D8" s="360">
        <f>SUM(D9:D11)</f>
        <v>4013</v>
      </c>
      <c r="E8" s="294">
        <f>SUM(E9:E11)</f>
        <v>50</v>
      </c>
      <c r="F8" s="294">
        <f>SUM(F9:F11)</f>
        <v>62</v>
      </c>
      <c r="G8" s="294">
        <f>SUM(G9:G11)</f>
        <v>3894</v>
      </c>
      <c r="H8" s="339">
        <f>SUM(H9:H11)</f>
        <v>4097</v>
      </c>
      <c r="I8" s="427"/>
    </row>
    <row r="9" spans="1:8" s="29" customFormat="1" ht="19.5" customHeight="1">
      <c r="A9" s="43"/>
      <c r="B9" s="1139"/>
      <c r="C9" s="243" t="s">
        <v>294</v>
      </c>
      <c r="D9" s="297">
        <v>1299</v>
      </c>
      <c r="E9" s="294">
        <v>18</v>
      </c>
      <c r="F9" s="294">
        <v>20</v>
      </c>
      <c r="G9" s="294">
        <v>1245</v>
      </c>
      <c r="H9" s="339">
        <v>1308</v>
      </c>
    </row>
    <row r="10" spans="1:8" s="29" customFormat="1" ht="19.5" customHeight="1">
      <c r="A10" s="43"/>
      <c r="B10" s="1139"/>
      <c r="C10" s="243" t="s">
        <v>295</v>
      </c>
      <c r="D10" s="297">
        <v>972</v>
      </c>
      <c r="E10" s="294">
        <v>13</v>
      </c>
      <c r="F10" s="294">
        <v>15</v>
      </c>
      <c r="G10" s="294">
        <v>934</v>
      </c>
      <c r="H10" s="339">
        <v>967</v>
      </c>
    </row>
    <row r="11" spans="1:8" s="29" customFormat="1" ht="19.5" customHeight="1">
      <c r="A11" s="43"/>
      <c r="B11" s="1140"/>
      <c r="C11" s="228" t="s">
        <v>296</v>
      </c>
      <c r="D11" s="341">
        <v>1742</v>
      </c>
      <c r="E11" s="348">
        <v>19</v>
      </c>
      <c r="F11" s="348">
        <v>27</v>
      </c>
      <c r="G11" s="348">
        <v>1715</v>
      </c>
      <c r="H11" s="340">
        <v>1822</v>
      </c>
    </row>
    <row r="12" spans="1:8" s="29" customFormat="1" ht="24" customHeight="1">
      <c r="A12" s="43"/>
      <c r="B12" s="1130"/>
      <c r="C12" s="1131"/>
      <c r="D12" s="1131"/>
      <c r="E12" s="1131"/>
      <c r="F12" s="1131"/>
      <c r="G12" s="1131"/>
      <c r="H12" s="1131"/>
    </row>
    <row r="13" spans="1:8" ht="7.5" customHeight="1">
      <c r="A13" s="276"/>
      <c r="B13" s="259"/>
      <c r="C13" s="277"/>
      <c r="D13" s="277"/>
      <c r="E13" s="278"/>
      <c r="F13" s="278"/>
      <c r="G13" s="278"/>
      <c r="H13" s="278"/>
    </row>
    <row r="14" spans="1:8" ht="19.5" customHeight="1">
      <c r="A14" s="1134" t="s">
        <v>417</v>
      </c>
      <c r="B14" s="1134"/>
      <c r="C14" s="1134"/>
      <c r="D14" s="1134"/>
      <c r="E14" s="1134"/>
      <c r="F14" s="1134"/>
      <c r="G14" s="1134"/>
      <c r="H14" s="280"/>
    </row>
    <row r="15" spans="1:8" ht="19.5" customHeight="1">
      <c r="A15" s="279"/>
      <c r="B15" s="279"/>
      <c r="C15" s="1112" t="s">
        <v>646</v>
      </c>
      <c r="D15" s="1112"/>
      <c r="E15" s="1112"/>
      <c r="F15" s="1112"/>
      <c r="G15" s="1112"/>
      <c r="H15" s="280"/>
    </row>
    <row r="16" spans="1:8" ht="19.5" customHeight="1">
      <c r="A16" s="10"/>
      <c r="B16" s="774" t="s">
        <v>412</v>
      </c>
      <c r="C16" s="783"/>
      <c r="D16" s="783"/>
      <c r="E16" s="783"/>
      <c r="F16" s="783"/>
      <c r="G16" s="783"/>
      <c r="H16" s="783"/>
    </row>
    <row r="17" spans="1:8" ht="19.5" customHeight="1">
      <c r="A17" s="10"/>
      <c r="B17" s="1135"/>
      <c r="C17" s="1135"/>
      <c r="D17" s="1135"/>
      <c r="E17" s="1135"/>
      <c r="F17" s="1135"/>
      <c r="G17" s="1135"/>
      <c r="H17" s="1135"/>
    </row>
    <row r="18" spans="1:8" ht="24" customHeight="1">
      <c r="A18" s="10"/>
      <c r="B18" s="1135"/>
      <c r="C18" s="1135"/>
      <c r="D18" s="1135"/>
      <c r="E18" s="1135"/>
      <c r="F18" s="1135"/>
      <c r="G18" s="1135"/>
      <c r="H18" s="1135"/>
    </row>
    <row r="19" spans="1:8" s="29" customFormat="1" ht="24" customHeight="1">
      <c r="A19" s="60"/>
      <c r="B19" s="1090" t="s">
        <v>52</v>
      </c>
      <c r="C19" s="1136"/>
      <c r="D19" s="707" t="s">
        <v>476</v>
      </c>
      <c r="E19" s="708"/>
      <c r="F19" s="1138"/>
      <c r="G19" s="1141" t="s">
        <v>413</v>
      </c>
      <c r="H19" s="1115"/>
    </row>
    <row r="20" spans="1:8" s="29" customFormat="1" ht="24" customHeight="1">
      <c r="A20" s="60"/>
      <c r="B20" s="1093"/>
      <c r="C20" s="1137"/>
      <c r="D20" s="281" t="s">
        <v>414</v>
      </c>
      <c r="E20" s="275" t="s">
        <v>212</v>
      </c>
      <c r="F20" s="282" t="s">
        <v>215</v>
      </c>
      <c r="G20" s="283" t="s">
        <v>212</v>
      </c>
      <c r="H20" s="282" t="s">
        <v>215</v>
      </c>
    </row>
    <row r="21" spans="1:8" s="29" customFormat="1" ht="24" customHeight="1">
      <c r="A21" s="60"/>
      <c r="B21" s="757" t="s">
        <v>664</v>
      </c>
      <c r="C21" s="759"/>
      <c r="D21" s="349">
        <v>4308</v>
      </c>
      <c r="E21" s="350">
        <v>4093</v>
      </c>
      <c r="F21" s="351">
        <v>4252</v>
      </c>
      <c r="G21" s="352">
        <v>408</v>
      </c>
      <c r="H21" s="340">
        <v>431</v>
      </c>
    </row>
    <row r="22" spans="1:8" s="29" customFormat="1" ht="24" customHeight="1">
      <c r="A22" s="60"/>
      <c r="B22" s="707" t="s">
        <v>680</v>
      </c>
      <c r="C22" s="720"/>
      <c r="D22" s="349">
        <v>4015</v>
      </c>
      <c r="E22" s="350">
        <v>3751</v>
      </c>
      <c r="F22" s="351">
        <v>3893</v>
      </c>
      <c r="G22" s="352">
        <v>370</v>
      </c>
      <c r="H22" s="340">
        <v>400</v>
      </c>
    </row>
    <row r="23" spans="1:8" s="29" customFormat="1" ht="24" customHeight="1">
      <c r="A23" s="60"/>
      <c r="B23" s="1121" t="s">
        <v>744</v>
      </c>
      <c r="C23" s="1122"/>
      <c r="D23" s="349">
        <v>4072</v>
      </c>
      <c r="E23" s="350">
        <v>3880</v>
      </c>
      <c r="F23" s="351">
        <v>3991</v>
      </c>
      <c r="G23" s="352">
        <v>395</v>
      </c>
      <c r="H23" s="340">
        <v>419</v>
      </c>
    </row>
    <row r="24" spans="1:8" s="29" customFormat="1" ht="15.75" customHeight="1">
      <c r="A24" s="60"/>
      <c r="B24" s="1123" t="s">
        <v>415</v>
      </c>
      <c r="C24" s="1123"/>
      <c r="D24" s="1123"/>
      <c r="E24" s="1123"/>
      <c r="F24" s="1123"/>
      <c r="G24" s="1123"/>
      <c r="H24" s="1123"/>
    </row>
    <row r="25" spans="1:8" s="29" customFormat="1" ht="14.25" customHeight="1">
      <c r="A25" s="60"/>
      <c r="B25" s="284" t="s">
        <v>715</v>
      </c>
      <c r="C25" s="284"/>
      <c r="D25" s="284"/>
      <c r="E25" s="284"/>
      <c r="F25" s="284"/>
      <c r="G25" s="284"/>
      <c r="H25" s="284"/>
    </row>
    <row r="26" spans="1:8" s="29" customFormat="1" ht="14.25" customHeight="1">
      <c r="A26" s="60"/>
      <c r="B26" s="285"/>
      <c r="C26" s="284"/>
      <c r="D26" s="284"/>
      <c r="E26" s="284"/>
      <c r="F26" s="284"/>
      <c r="G26" s="284"/>
      <c r="H26" s="284"/>
    </row>
    <row r="27" spans="1:8" ht="14.25" customHeight="1">
      <c r="A27" s="10"/>
      <c r="B27" s="1120" t="s">
        <v>428</v>
      </c>
      <c r="C27" s="774"/>
      <c r="D27" s="774"/>
      <c r="E27" s="774"/>
      <c r="F27" s="774"/>
      <c r="G27" s="774"/>
      <c r="H27" s="774"/>
    </row>
    <row r="28" spans="1:8" ht="39.75" customHeight="1">
      <c r="A28" s="10"/>
      <c r="B28" s="1120"/>
      <c r="C28" s="774"/>
      <c r="D28" s="774"/>
      <c r="E28" s="774"/>
      <c r="F28" s="774"/>
      <c r="G28" s="774"/>
      <c r="H28" s="774"/>
    </row>
    <row r="29" spans="1:8" s="92" customFormat="1" ht="19.5" customHeight="1">
      <c r="A29" s="1124" t="s">
        <v>416</v>
      </c>
      <c r="B29" s="1124"/>
      <c r="C29" s="1124"/>
      <c r="D29" s="1124"/>
      <c r="E29" s="1124"/>
      <c r="F29" s="1124"/>
      <c r="G29" s="1124"/>
      <c r="H29" s="1124"/>
    </row>
    <row r="30" spans="1:8" s="92" customFormat="1" ht="37.5" customHeight="1">
      <c r="A30" s="78"/>
      <c r="B30" s="1125" t="s">
        <v>96</v>
      </c>
      <c r="C30" s="1125"/>
      <c r="D30" s="1125"/>
      <c r="E30" s="1125"/>
      <c r="F30" s="1125"/>
      <c r="G30" s="1125"/>
      <c r="H30" s="1125"/>
    </row>
    <row r="31" spans="1:8" s="29" customFormat="1" ht="19.5" customHeight="1">
      <c r="A31" s="60"/>
      <c r="B31" s="1126" t="s">
        <v>289</v>
      </c>
      <c r="C31" s="1127"/>
      <c r="D31" s="1128"/>
      <c r="E31" s="796" t="s">
        <v>481</v>
      </c>
      <c r="F31" s="791"/>
      <c r="G31" s="791" t="s">
        <v>53</v>
      </c>
      <c r="H31" s="792"/>
    </row>
    <row r="32" spans="1:8" s="29" customFormat="1" ht="19.5" customHeight="1">
      <c r="A32" s="60"/>
      <c r="B32" s="671"/>
      <c r="C32" s="1129"/>
      <c r="D32" s="672"/>
      <c r="E32" s="80" t="s">
        <v>212</v>
      </c>
      <c r="F32" s="80" t="s">
        <v>214</v>
      </c>
      <c r="G32" s="80" t="s">
        <v>212</v>
      </c>
      <c r="H32" s="81" t="s">
        <v>215</v>
      </c>
    </row>
    <row r="33" spans="1:8" s="29" customFormat="1" ht="19.5" customHeight="1">
      <c r="A33" s="60"/>
      <c r="B33" s="1113" t="s">
        <v>745</v>
      </c>
      <c r="C33" s="1114"/>
      <c r="D33" s="1115"/>
      <c r="E33" s="353">
        <v>121</v>
      </c>
      <c r="F33" s="354">
        <v>164</v>
      </c>
      <c r="G33" s="354">
        <v>388</v>
      </c>
      <c r="H33" s="355">
        <v>453</v>
      </c>
    </row>
    <row r="34" spans="1:8" s="29" customFormat="1" ht="19.5" customHeight="1">
      <c r="A34" s="60"/>
      <c r="B34" s="1113" t="s">
        <v>680</v>
      </c>
      <c r="C34" s="1114"/>
      <c r="D34" s="1115"/>
      <c r="E34" s="353">
        <v>68</v>
      </c>
      <c r="F34" s="354">
        <v>122</v>
      </c>
      <c r="G34" s="354">
        <v>288</v>
      </c>
      <c r="H34" s="355">
        <v>390</v>
      </c>
    </row>
    <row r="35" spans="1:8" s="29" customFormat="1" ht="19.5" customHeight="1">
      <c r="A35" s="60"/>
      <c r="B35" s="651" t="s">
        <v>746</v>
      </c>
      <c r="C35" s="1116" t="s">
        <v>20</v>
      </c>
      <c r="D35" s="1117"/>
      <c r="E35" s="356">
        <f>SUM(E36:E38)</f>
        <v>47</v>
      </c>
      <c r="F35" s="356">
        <f>SUM(F36:F38)</f>
        <v>103</v>
      </c>
      <c r="G35" s="356">
        <f>SUM(G36:G38)</f>
        <v>269</v>
      </c>
      <c r="H35" s="336">
        <f>SUM(H36:H38)</f>
        <v>349</v>
      </c>
    </row>
    <row r="36" spans="1:8" s="29" customFormat="1" ht="19.5" customHeight="1">
      <c r="A36" s="60"/>
      <c r="B36" s="651"/>
      <c r="C36" s="1118" t="s">
        <v>54</v>
      </c>
      <c r="D36" s="1119"/>
      <c r="E36" s="289">
        <v>13</v>
      </c>
      <c r="F36" s="294">
        <v>27</v>
      </c>
      <c r="G36" s="294">
        <v>91</v>
      </c>
      <c r="H36" s="339">
        <v>102</v>
      </c>
    </row>
    <row r="37" spans="1:8" s="29" customFormat="1" ht="19.5" customHeight="1">
      <c r="A37" s="60"/>
      <c r="B37" s="651"/>
      <c r="C37" s="1118" t="s">
        <v>55</v>
      </c>
      <c r="D37" s="1119"/>
      <c r="E37" s="289">
        <v>20</v>
      </c>
      <c r="F37" s="294">
        <v>29</v>
      </c>
      <c r="G37" s="294">
        <v>79</v>
      </c>
      <c r="H37" s="339">
        <v>104</v>
      </c>
    </row>
    <row r="38" spans="1:8" s="29" customFormat="1" ht="19.5" customHeight="1">
      <c r="A38" s="60"/>
      <c r="B38" s="652"/>
      <c r="C38" s="794" t="s">
        <v>23</v>
      </c>
      <c r="D38" s="795"/>
      <c r="E38" s="350">
        <v>14</v>
      </c>
      <c r="F38" s="348">
        <v>47</v>
      </c>
      <c r="G38" s="348">
        <v>99</v>
      </c>
      <c r="H38" s="340">
        <v>143</v>
      </c>
    </row>
    <row r="39" spans="1:8" ht="19.5" customHeight="1">
      <c r="A39" s="10"/>
      <c r="B39" s="10"/>
      <c r="C39" s="10"/>
      <c r="D39" s="10"/>
      <c r="E39" s="10"/>
      <c r="F39" s="10"/>
      <c r="G39" s="10"/>
      <c r="H39" s="10"/>
    </row>
  </sheetData>
  <sheetProtection/>
  <mergeCells count="34">
    <mergeCell ref="A1:H1"/>
    <mergeCell ref="G4:H4"/>
    <mergeCell ref="B6:C6"/>
    <mergeCell ref="B7:C7"/>
    <mergeCell ref="A2:H2"/>
    <mergeCell ref="B3:H3"/>
    <mergeCell ref="B4:C5"/>
    <mergeCell ref="E4:F4"/>
    <mergeCell ref="B12:H12"/>
    <mergeCell ref="D4:D5"/>
    <mergeCell ref="B21:C21"/>
    <mergeCell ref="B22:C22"/>
    <mergeCell ref="A14:G14"/>
    <mergeCell ref="B16:H18"/>
    <mergeCell ref="B19:C20"/>
    <mergeCell ref="D19:F19"/>
    <mergeCell ref="B8:B11"/>
    <mergeCell ref="G19:H19"/>
    <mergeCell ref="B33:D33"/>
    <mergeCell ref="A29:H29"/>
    <mergeCell ref="B30:H30"/>
    <mergeCell ref="B31:D32"/>
    <mergeCell ref="E31:F31"/>
    <mergeCell ref="G31:H31"/>
    <mergeCell ref="C15:G15"/>
    <mergeCell ref="B34:D34"/>
    <mergeCell ref="B35:B38"/>
    <mergeCell ref="C35:D35"/>
    <mergeCell ref="C36:D36"/>
    <mergeCell ref="C37:D37"/>
    <mergeCell ref="C38:D38"/>
    <mergeCell ref="B27:H28"/>
    <mergeCell ref="B23:C23"/>
    <mergeCell ref="B24:H24"/>
  </mergeCells>
  <printOptions/>
  <pageMargins left="0.7480314960629921" right="0.7480314960629921" top="0.984251968503937" bottom="0.984251968503937" header="0.5118110236220472" footer="0.5118110236220472"/>
  <pageSetup firstPageNumber="63" useFirstPageNumber="1" horizontalDpi="600" verticalDpi="600" orientation="portrait" paperSize="9" scale="9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M35"/>
  <sheetViews>
    <sheetView showGridLines="0" view="pageBreakPreview" zoomScaleSheetLayoutView="100" zoomScalePageLayoutView="0" workbookViewId="0" topLeftCell="A1">
      <selection activeCell="C51" sqref="C51:I53"/>
    </sheetView>
  </sheetViews>
  <sheetFormatPr defaultColWidth="9.00390625" defaultRowHeight="13.5"/>
  <cols>
    <col min="1" max="1" width="1.625" style="19" customWidth="1"/>
    <col min="2" max="2" width="21.50390625" style="19" bestFit="1" customWidth="1"/>
    <col min="3" max="3" width="8.00390625" style="19" bestFit="1" customWidth="1"/>
    <col min="4" max="4" width="4.125" style="19" bestFit="1" customWidth="1"/>
    <col min="5" max="5" width="8.50390625" style="19" customWidth="1"/>
    <col min="6" max="6" width="4.125" style="19" bestFit="1" customWidth="1"/>
    <col min="7" max="7" width="7.25390625" style="19" customWidth="1"/>
    <col min="8" max="8" width="4.125" style="19" bestFit="1" customWidth="1"/>
    <col min="9" max="9" width="7.25390625" style="19" customWidth="1"/>
    <col min="10" max="10" width="4.125" style="19" bestFit="1" customWidth="1"/>
    <col min="11" max="11" width="7.25390625" style="19" customWidth="1"/>
    <col min="12" max="12" width="4.125" style="19" bestFit="1" customWidth="1"/>
    <col min="13" max="13" width="7.25390625" style="19" customWidth="1"/>
    <col min="14" max="14" width="0.5" style="19" customWidth="1"/>
    <col min="15" max="15" width="2.00390625" style="19" customWidth="1"/>
    <col min="16" max="16384" width="9.00390625" style="19" customWidth="1"/>
  </cols>
  <sheetData>
    <row r="1" spans="1:13" s="94" customFormat="1" ht="19.5" customHeight="1">
      <c r="A1" s="1187" t="s">
        <v>33</v>
      </c>
      <c r="B1" s="1187"/>
      <c r="C1" s="1187"/>
      <c r="D1" s="1187"/>
      <c r="E1" s="1187"/>
      <c r="F1" s="1187"/>
      <c r="G1" s="1187"/>
      <c r="H1" s="1187"/>
      <c r="I1" s="1187"/>
      <c r="J1" s="1187"/>
      <c r="K1" s="1187"/>
      <c r="L1" s="1187"/>
      <c r="M1" s="1187"/>
    </row>
    <row r="2" spans="1:13" s="29" customFormat="1" ht="15" customHeight="1">
      <c r="A2" s="39"/>
      <c r="B2" s="95"/>
      <c r="C2" s="653" t="s">
        <v>321</v>
      </c>
      <c r="D2" s="1188"/>
      <c r="E2" s="1188"/>
      <c r="F2" s="1189" t="s">
        <v>322</v>
      </c>
      <c r="G2" s="1189"/>
      <c r="H2" s="1189"/>
      <c r="I2" s="1189"/>
      <c r="J2" s="1189"/>
      <c r="K2" s="1189"/>
      <c r="L2" s="1189"/>
      <c r="M2" s="1190"/>
    </row>
    <row r="3" spans="1:13" s="91" customFormat="1" ht="43.5" customHeight="1">
      <c r="A3" s="39"/>
      <c r="B3" s="96" t="s">
        <v>747</v>
      </c>
      <c r="C3" s="1191" t="s">
        <v>277</v>
      </c>
      <c r="D3" s="1192"/>
      <c r="E3" s="1192"/>
      <c r="F3" s="1193" t="s">
        <v>382</v>
      </c>
      <c r="G3" s="1193"/>
      <c r="H3" s="1193"/>
      <c r="I3" s="1193"/>
      <c r="J3" s="1193"/>
      <c r="K3" s="1193"/>
      <c r="L3" s="1193"/>
      <c r="M3" s="1194"/>
    </row>
    <row r="4" spans="1:13" s="91" customFormat="1" ht="43.5" customHeight="1">
      <c r="A4" s="39"/>
      <c r="B4" s="96" t="s">
        <v>328</v>
      </c>
      <c r="C4" s="1195" t="s">
        <v>323</v>
      </c>
      <c r="D4" s="1193"/>
      <c r="E4" s="1193"/>
      <c r="F4" s="1193" t="s">
        <v>394</v>
      </c>
      <c r="G4" s="1193"/>
      <c r="H4" s="1193"/>
      <c r="I4" s="1193"/>
      <c r="J4" s="1193"/>
      <c r="K4" s="1193"/>
      <c r="L4" s="1193"/>
      <c r="M4" s="1194"/>
    </row>
    <row r="5" spans="1:13" s="91" customFormat="1" ht="43.5" customHeight="1">
      <c r="A5" s="39"/>
      <c r="B5" s="96" t="s">
        <v>329</v>
      </c>
      <c r="C5" s="1195" t="s">
        <v>437</v>
      </c>
      <c r="D5" s="1193"/>
      <c r="E5" s="1193"/>
      <c r="F5" s="1193" t="s">
        <v>97</v>
      </c>
      <c r="G5" s="1193"/>
      <c r="H5" s="1193"/>
      <c r="I5" s="1193"/>
      <c r="J5" s="1193"/>
      <c r="K5" s="1193"/>
      <c r="L5" s="1193"/>
      <c r="M5" s="1194"/>
    </row>
    <row r="6" spans="1:13" s="91" customFormat="1" ht="43.5" customHeight="1">
      <c r="A6" s="39"/>
      <c r="B6" s="96" t="s">
        <v>330</v>
      </c>
      <c r="C6" s="1195" t="s">
        <v>324</v>
      </c>
      <c r="D6" s="1193"/>
      <c r="E6" s="1193"/>
      <c r="F6" s="1193" t="s">
        <v>98</v>
      </c>
      <c r="G6" s="1193"/>
      <c r="H6" s="1193"/>
      <c r="I6" s="1193"/>
      <c r="J6" s="1193"/>
      <c r="K6" s="1193"/>
      <c r="L6" s="1193"/>
      <c r="M6" s="1194"/>
    </row>
    <row r="7" spans="1:13" s="91" customFormat="1" ht="43.5" customHeight="1">
      <c r="A7" s="39"/>
      <c r="B7" s="96" t="s">
        <v>384</v>
      </c>
      <c r="C7" s="1206" t="s">
        <v>716</v>
      </c>
      <c r="D7" s="1207"/>
      <c r="E7" s="1207"/>
      <c r="F7" s="1207" t="s">
        <v>99</v>
      </c>
      <c r="G7" s="1207"/>
      <c r="H7" s="1207"/>
      <c r="I7" s="1207"/>
      <c r="J7" s="1207"/>
      <c r="K7" s="1207"/>
      <c r="L7" s="1207"/>
      <c r="M7" s="1208"/>
    </row>
    <row r="8" spans="1:13" s="91" customFormat="1" ht="43.5" customHeight="1">
      <c r="A8" s="39"/>
      <c r="B8" s="97" t="s">
        <v>327</v>
      </c>
      <c r="C8" s="1203" t="s">
        <v>278</v>
      </c>
      <c r="D8" s="1204"/>
      <c r="E8" s="1204"/>
      <c r="F8" s="1204" t="s">
        <v>100</v>
      </c>
      <c r="G8" s="1204"/>
      <c r="H8" s="1204"/>
      <c r="I8" s="1204"/>
      <c r="J8" s="1204"/>
      <c r="K8" s="1204"/>
      <c r="L8" s="1204"/>
      <c r="M8" s="1205"/>
    </row>
    <row r="9" spans="4:13" s="91" customFormat="1" ht="30" customHeight="1">
      <c r="D9" s="60"/>
      <c r="E9" s="60"/>
      <c r="F9" s="60"/>
      <c r="G9" s="60"/>
      <c r="H9" s="60"/>
      <c r="I9" s="60"/>
      <c r="J9" s="60"/>
      <c r="K9" s="60"/>
      <c r="L9" s="60"/>
      <c r="M9" s="60"/>
    </row>
    <row r="10" spans="2:13" s="91" customFormat="1" ht="15" customHeight="1">
      <c r="B10" s="1148" t="s">
        <v>717</v>
      </c>
      <c r="C10" s="1149"/>
      <c r="D10" s="1199" t="s">
        <v>680</v>
      </c>
      <c r="E10" s="1200"/>
      <c r="F10" s="1102" t="s">
        <v>749</v>
      </c>
      <c r="G10" s="1103"/>
      <c r="H10" s="1103"/>
      <c r="I10" s="1103"/>
      <c r="J10" s="1103"/>
      <c r="K10" s="1103"/>
      <c r="L10" s="1103"/>
      <c r="M10" s="1209"/>
    </row>
    <row r="11" spans="2:13" s="91" customFormat="1" ht="15" customHeight="1">
      <c r="B11" s="1150"/>
      <c r="C11" s="1151"/>
      <c r="D11" s="1201"/>
      <c r="E11" s="1202"/>
      <c r="F11" s="1088" t="s">
        <v>718</v>
      </c>
      <c r="G11" s="1089"/>
      <c r="H11" s="1064" t="s">
        <v>719</v>
      </c>
      <c r="I11" s="1089"/>
      <c r="J11" s="1064" t="s">
        <v>720</v>
      </c>
      <c r="K11" s="1089"/>
      <c r="L11" s="1064" t="s">
        <v>23</v>
      </c>
      <c r="M11" s="1066"/>
    </row>
    <row r="12" spans="2:13" s="91" customFormat="1" ht="15" customHeight="1">
      <c r="B12" s="1132" t="s">
        <v>747</v>
      </c>
      <c r="C12" s="30" t="s">
        <v>721</v>
      </c>
      <c r="D12" s="1177">
        <v>20</v>
      </c>
      <c r="E12" s="1178"/>
      <c r="F12" s="1177">
        <v>18</v>
      </c>
      <c r="G12" s="1178"/>
      <c r="H12" s="1181">
        <v>6</v>
      </c>
      <c r="I12" s="1178"/>
      <c r="J12" s="1181">
        <v>6</v>
      </c>
      <c r="K12" s="1178"/>
      <c r="L12" s="1181">
        <v>6</v>
      </c>
      <c r="M12" s="1184"/>
    </row>
    <row r="13" spans="2:13" s="91" customFormat="1" ht="15" customHeight="1">
      <c r="B13" s="1163"/>
      <c r="C13" s="1167" t="s">
        <v>355</v>
      </c>
      <c r="D13" s="695">
        <v>527</v>
      </c>
      <c r="E13" s="697"/>
      <c r="F13" s="695">
        <f>SUM(H13:M14)</f>
        <v>536</v>
      </c>
      <c r="G13" s="697"/>
      <c r="H13" s="1182">
        <v>117</v>
      </c>
      <c r="I13" s="697"/>
      <c r="J13" s="1182">
        <v>154</v>
      </c>
      <c r="K13" s="697"/>
      <c r="L13" s="1182">
        <v>265</v>
      </c>
      <c r="M13" s="1185"/>
    </row>
    <row r="14" spans="2:13" s="91" customFormat="1" ht="15" customHeight="1">
      <c r="B14" s="1133"/>
      <c r="C14" s="1168"/>
      <c r="D14" s="1179"/>
      <c r="E14" s="1180"/>
      <c r="F14" s="1179"/>
      <c r="G14" s="1180"/>
      <c r="H14" s="1183"/>
      <c r="I14" s="1180"/>
      <c r="J14" s="1183"/>
      <c r="K14" s="1180"/>
      <c r="L14" s="1183"/>
      <c r="M14" s="1186"/>
    </row>
    <row r="15" spans="2:13" s="91" customFormat="1" ht="15" customHeight="1">
      <c r="B15" s="1132" t="s">
        <v>328</v>
      </c>
      <c r="C15" s="30" t="s">
        <v>721</v>
      </c>
      <c r="D15" s="1177">
        <v>32</v>
      </c>
      <c r="E15" s="1178"/>
      <c r="F15" s="1177">
        <f>SUM(H15:M15)</f>
        <v>32</v>
      </c>
      <c r="G15" s="1178"/>
      <c r="H15" s="1181">
        <v>12</v>
      </c>
      <c r="I15" s="1178"/>
      <c r="J15" s="1181">
        <v>8</v>
      </c>
      <c r="K15" s="1178"/>
      <c r="L15" s="1181">
        <v>12</v>
      </c>
      <c r="M15" s="1184"/>
    </row>
    <row r="16" spans="2:13" s="91" customFormat="1" ht="15" customHeight="1">
      <c r="B16" s="1163"/>
      <c r="C16" s="1167" t="s">
        <v>355</v>
      </c>
      <c r="D16" s="695">
        <v>543</v>
      </c>
      <c r="E16" s="697"/>
      <c r="F16" s="695">
        <f>SUM(H16:M17)</f>
        <v>808</v>
      </c>
      <c r="G16" s="697"/>
      <c r="H16" s="1182">
        <v>317</v>
      </c>
      <c r="I16" s="697"/>
      <c r="J16" s="1182">
        <v>182</v>
      </c>
      <c r="K16" s="697"/>
      <c r="L16" s="1182">
        <v>309</v>
      </c>
      <c r="M16" s="1185"/>
    </row>
    <row r="17" spans="2:13" s="91" customFormat="1" ht="15" customHeight="1">
      <c r="B17" s="1133"/>
      <c r="C17" s="1168"/>
      <c r="D17" s="1179"/>
      <c r="E17" s="1180"/>
      <c r="F17" s="1179"/>
      <c r="G17" s="1180"/>
      <c r="H17" s="1183"/>
      <c r="I17" s="1180"/>
      <c r="J17" s="1183"/>
      <c r="K17" s="1180"/>
      <c r="L17" s="1183"/>
      <c r="M17" s="1186"/>
    </row>
    <row r="18" spans="2:13" s="91" customFormat="1" ht="15" customHeight="1">
      <c r="B18" s="1132" t="s">
        <v>329</v>
      </c>
      <c r="C18" s="30" t="s">
        <v>721</v>
      </c>
      <c r="D18" s="1177">
        <v>3</v>
      </c>
      <c r="E18" s="1178"/>
      <c r="F18" s="1177">
        <f>SUM(H18:M18)</f>
        <v>3</v>
      </c>
      <c r="G18" s="1178"/>
      <c r="H18" s="1181">
        <v>1</v>
      </c>
      <c r="I18" s="1178"/>
      <c r="J18" s="1181">
        <v>1</v>
      </c>
      <c r="K18" s="1178"/>
      <c r="L18" s="1181">
        <v>1</v>
      </c>
      <c r="M18" s="1184"/>
    </row>
    <row r="19" spans="2:13" s="91" customFormat="1" ht="15" customHeight="1">
      <c r="B19" s="1163"/>
      <c r="C19" s="1167" t="s">
        <v>355</v>
      </c>
      <c r="D19" s="695">
        <v>48</v>
      </c>
      <c r="E19" s="697"/>
      <c r="F19" s="695">
        <f>SUM(H19:M20)</f>
        <v>37</v>
      </c>
      <c r="G19" s="697"/>
      <c r="H19" s="1182">
        <v>13</v>
      </c>
      <c r="I19" s="697"/>
      <c r="J19" s="1182">
        <v>11</v>
      </c>
      <c r="K19" s="697"/>
      <c r="L19" s="1182">
        <v>13</v>
      </c>
      <c r="M19" s="1185"/>
    </row>
    <row r="20" spans="2:13" s="91" customFormat="1" ht="15" customHeight="1">
      <c r="B20" s="1133"/>
      <c r="C20" s="1168"/>
      <c r="D20" s="1179"/>
      <c r="E20" s="1180"/>
      <c r="F20" s="1179"/>
      <c r="G20" s="1180"/>
      <c r="H20" s="1183"/>
      <c r="I20" s="1180"/>
      <c r="J20" s="1183"/>
      <c r="K20" s="1180"/>
      <c r="L20" s="1183"/>
      <c r="M20" s="1186"/>
    </row>
    <row r="21" spans="2:13" s="91" customFormat="1" ht="15" customHeight="1">
      <c r="B21" s="1132" t="s">
        <v>330</v>
      </c>
      <c r="C21" s="30" t="s">
        <v>469</v>
      </c>
      <c r="D21" s="1177">
        <v>3</v>
      </c>
      <c r="E21" s="1178"/>
      <c r="F21" s="1177">
        <f>SUM(H21:M21)</f>
        <v>3</v>
      </c>
      <c r="G21" s="1178"/>
      <c r="H21" s="1181">
        <v>1</v>
      </c>
      <c r="I21" s="1178"/>
      <c r="J21" s="1181">
        <v>1</v>
      </c>
      <c r="K21" s="1178"/>
      <c r="L21" s="1181">
        <v>1</v>
      </c>
      <c r="M21" s="1184"/>
    </row>
    <row r="22" spans="2:13" s="91" customFormat="1" ht="15" customHeight="1">
      <c r="B22" s="1163"/>
      <c r="C22" s="1167" t="s">
        <v>355</v>
      </c>
      <c r="D22" s="695">
        <v>24</v>
      </c>
      <c r="E22" s="1185"/>
      <c r="F22" s="695">
        <f>SUM(H22:M23)</f>
        <v>25</v>
      </c>
      <c r="G22" s="697"/>
      <c r="H22" s="1182">
        <v>9</v>
      </c>
      <c r="I22" s="697"/>
      <c r="J22" s="1182">
        <v>11</v>
      </c>
      <c r="K22" s="697"/>
      <c r="L22" s="1182">
        <v>5</v>
      </c>
      <c r="M22" s="1185"/>
    </row>
    <row r="23" spans="2:13" s="91" customFormat="1" ht="15" customHeight="1">
      <c r="B23" s="1133"/>
      <c r="C23" s="1168"/>
      <c r="D23" s="1179"/>
      <c r="E23" s="1186"/>
      <c r="F23" s="1179"/>
      <c r="G23" s="1180"/>
      <c r="H23" s="1183"/>
      <c r="I23" s="1180"/>
      <c r="J23" s="1183"/>
      <c r="K23" s="1180"/>
      <c r="L23" s="1183"/>
      <c r="M23" s="1186"/>
    </row>
    <row r="24" spans="2:13" s="91" customFormat="1" ht="15" customHeight="1">
      <c r="B24" s="1196" t="s">
        <v>384</v>
      </c>
      <c r="C24" s="30" t="s">
        <v>469</v>
      </c>
      <c r="D24" s="1177">
        <v>18</v>
      </c>
      <c r="E24" s="1178"/>
      <c r="F24" s="1177">
        <f>SUM(H24:M24)</f>
        <v>18</v>
      </c>
      <c r="G24" s="1178"/>
      <c r="H24" s="1181">
        <v>6</v>
      </c>
      <c r="I24" s="1178"/>
      <c r="J24" s="1181">
        <v>6</v>
      </c>
      <c r="K24" s="1178"/>
      <c r="L24" s="1181">
        <v>6</v>
      </c>
      <c r="M24" s="1184"/>
    </row>
    <row r="25" spans="2:13" s="91" customFormat="1" ht="15" customHeight="1">
      <c r="B25" s="1197"/>
      <c r="C25" s="1167" t="s">
        <v>325</v>
      </c>
      <c r="D25" s="695">
        <v>380</v>
      </c>
      <c r="E25" s="697"/>
      <c r="F25" s="695">
        <f>SUM(H25:M26)</f>
        <v>397</v>
      </c>
      <c r="G25" s="697"/>
      <c r="H25" s="1182">
        <v>144</v>
      </c>
      <c r="I25" s="697"/>
      <c r="J25" s="1182">
        <v>145</v>
      </c>
      <c r="K25" s="697"/>
      <c r="L25" s="1182">
        <v>108</v>
      </c>
      <c r="M25" s="1185"/>
    </row>
    <row r="26" spans="2:13" s="91" customFormat="1" ht="15" customHeight="1">
      <c r="B26" s="1198"/>
      <c r="C26" s="1168"/>
      <c r="D26" s="1179"/>
      <c r="E26" s="1180"/>
      <c r="F26" s="1179"/>
      <c r="G26" s="1180"/>
      <c r="H26" s="1183"/>
      <c r="I26" s="1180"/>
      <c r="J26" s="1183"/>
      <c r="K26" s="1180"/>
      <c r="L26" s="1183"/>
      <c r="M26" s="1186"/>
    </row>
    <row r="27" spans="2:13" s="91" customFormat="1" ht="15" customHeight="1">
      <c r="B27" s="1132" t="s">
        <v>327</v>
      </c>
      <c r="C27" s="87" t="s">
        <v>106</v>
      </c>
      <c r="D27" s="1177">
        <v>5</v>
      </c>
      <c r="E27" s="1178"/>
      <c r="F27" s="1177">
        <f>SUM(H27:M27)</f>
        <v>3</v>
      </c>
      <c r="G27" s="1178"/>
      <c r="H27" s="1154">
        <v>1</v>
      </c>
      <c r="I27" s="1155"/>
      <c r="J27" s="1154">
        <v>1</v>
      </c>
      <c r="K27" s="1155"/>
      <c r="L27" s="1154">
        <v>1</v>
      </c>
      <c r="M27" s="1156"/>
    </row>
    <row r="28" spans="2:13" s="91" customFormat="1" ht="15" customHeight="1">
      <c r="B28" s="1163"/>
      <c r="C28" s="1167" t="s">
        <v>325</v>
      </c>
      <c r="D28" s="695">
        <v>152</v>
      </c>
      <c r="E28" s="697"/>
      <c r="F28" s="695">
        <f>SUM(H28:M29)</f>
        <v>133</v>
      </c>
      <c r="G28" s="697"/>
      <c r="H28" s="1157">
        <v>47</v>
      </c>
      <c r="I28" s="1158"/>
      <c r="J28" s="1157">
        <v>17</v>
      </c>
      <c r="K28" s="1158"/>
      <c r="L28" s="1157">
        <v>69</v>
      </c>
      <c r="M28" s="1161"/>
    </row>
    <row r="29" spans="2:13" s="91" customFormat="1" ht="15" customHeight="1">
      <c r="B29" s="1133"/>
      <c r="C29" s="1168"/>
      <c r="D29" s="1179"/>
      <c r="E29" s="1180"/>
      <c r="F29" s="1179"/>
      <c r="G29" s="1180"/>
      <c r="H29" s="1159"/>
      <c r="I29" s="1160"/>
      <c r="J29" s="1159"/>
      <c r="K29" s="1160"/>
      <c r="L29" s="1159"/>
      <c r="M29" s="1162"/>
    </row>
    <row r="30" spans="2:13" s="91" customFormat="1" ht="15" customHeight="1">
      <c r="B30" s="1132" t="s">
        <v>331</v>
      </c>
      <c r="C30" s="87" t="s">
        <v>106</v>
      </c>
      <c r="D30" s="1177">
        <v>48</v>
      </c>
      <c r="E30" s="1178"/>
      <c r="F30" s="1177">
        <f>SUM(H30:M30)</f>
        <v>48</v>
      </c>
      <c r="G30" s="1178"/>
      <c r="H30" s="1154">
        <v>25</v>
      </c>
      <c r="I30" s="1155"/>
      <c r="J30" s="1154">
        <v>7</v>
      </c>
      <c r="K30" s="1155"/>
      <c r="L30" s="1154">
        <v>16</v>
      </c>
      <c r="M30" s="1156"/>
    </row>
    <row r="31" spans="2:13" s="91" customFormat="1" ht="15" customHeight="1">
      <c r="B31" s="1163"/>
      <c r="C31" s="1167" t="s">
        <v>355</v>
      </c>
      <c r="D31" s="695">
        <v>792</v>
      </c>
      <c r="E31" s="697"/>
      <c r="F31" s="695">
        <f>SUM(H31:M32)</f>
        <v>648</v>
      </c>
      <c r="G31" s="697"/>
      <c r="H31" s="1157">
        <v>348</v>
      </c>
      <c r="I31" s="1158"/>
      <c r="J31" s="1157">
        <v>64</v>
      </c>
      <c r="K31" s="1158"/>
      <c r="L31" s="1157">
        <v>236</v>
      </c>
      <c r="M31" s="1161"/>
    </row>
    <row r="32" spans="2:13" s="91" customFormat="1" ht="15" customHeight="1">
      <c r="B32" s="1133"/>
      <c r="C32" s="1168"/>
      <c r="D32" s="1179"/>
      <c r="E32" s="1180"/>
      <c r="F32" s="1179"/>
      <c r="G32" s="1180"/>
      <c r="H32" s="1159"/>
      <c r="I32" s="1160"/>
      <c r="J32" s="1159"/>
      <c r="K32" s="1160"/>
      <c r="L32" s="1159"/>
      <c r="M32" s="1162"/>
    </row>
    <row r="33" spans="2:13" s="91" customFormat="1" ht="15" customHeight="1">
      <c r="B33" s="1132" t="s">
        <v>326</v>
      </c>
      <c r="C33" s="30" t="s">
        <v>106</v>
      </c>
      <c r="D33" s="1164" t="s">
        <v>748</v>
      </c>
      <c r="E33" s="1165"/>
      <c r="F33" s="1166">
        <f>SUM(H33:M33)</f>
        <v>0</v>
      </c>
      <c r="G33" s="1152"/>
      <c r="H33" s="1155">
        <v>0</v>
      </c>
      <c r="I33" s="1152"/>
      <c r="J33" s="1152">
        <v>0</v>
      </c>
      <c r="K33" s="1152"/>
      <c r="L33" s="1152">
        <v>0</v>
      </c>
      <c r="M33" s="1153"/>
    </row>
    <row r="34" spans="2:13" s="91" customFormat="1" ht="15" customHeight="1">
      <c r="B34" s="1163"/>
      <c r="C34" s="1167" t="s">
        <v>325</v>
      </c>
      <c r="D34" s="1169" t="s">
        <v>665</v>
      </c>
      <c r="E34" s="1170"/>
      <c r="F34" s="1173">
        <f>SUM(H34:M35)</f>
        <v>0</v>
      </c>
      <c r="G34" s="1158"/>
      <c r="H34" s="1175">
        <v>0</v>
      </c>
      <c r="I34" s="1158"/>
      <c r="J34" s="1157">
        <v>0</v>
      </c>
      <c r="K34" s="1158"/>
      <c r="L34" s="1157">
        <v>0</v>
      </c>
      <c r="M34" s="1161"/>
    </row>
    <row r="35" spans="2:13" s="91" customFormat="1" ht="15" customHeight="1">
      <c r="B35" s="1133"/>
      <c r="C35" s="1168"/>
      <c r="D35" s="1171"/>
      <c r="E35" s="1172"/>
      <c r="F35" s="1174"/>
      <c r="G35" s="1160"/>
      <c r="H35" s="1176"/>
      <c r="I35" s="1160"/>
      <c r="J35" s="1159"/>
      <c r="K35" s="1160"/>
      <c r="L35" s="1159"/>
      <c r="M35" s="1162"/>
    </row>
    <row r="36" s="91" customFormat="1" ht="13.5"/>
    <row r="37" s="91" customFormat="1" ht="13.5"/>
  </sheetData>
  <sheetProtection/>
  <mergeCells count="118">
    <mergeCell ref="J16:K17"/>
    <mergeCell ref="F16:G17"/>
    <mergeCell ref="L15:M15"/>
    <mergeCell ref="F10:M10"/>
    <mergeCell ref="F11:G11"/>
    <mergeCell ref="L12:M12"/>
    <mergeCell ref="J12:K12"/>
    <mergeCell ref="J13:K14"/>
    <mergeCell ref="L16:M17"/>
    <mergeCell ref="D22:E23"/>
    <mergeCell ref="F22:G23"/>
    <mergeCell ref="H22:I23"/>
    <mergeCell ref="J22:K23"/>
    <mergeCell ref="L22:M23"/>
    <mergeCell ref="F12:G12"/>
    <mergeCell ref="D19:E20"/>
    <mergeCell ref="D18:E18"/>
    <mergeCell ref="F18:G18"/>
    <mergeCell ref="J15:K15"/>
    <mergeCell ref="D10:E11"/>
    <mergeCell ref="C6:E6"/>
    <mergeCell ref="F6:M6"/>
    <mergeCell ref="C8:E8"/>
    <mergeCell ref="D12:E12"/>
    <mergeCell ref="F8:M8"/>
    <mergeCell ref="C7:E7"/>
    <mergeCell ref="F7:M7"/>
    <mergeCell ref="H12:I12"/>
    <mergeCell ref="F4:M4"/>
    <mergeCell ref="J11:K11"/>
    <mergeCell ref="C5:E5"/>
    <mergeCell ref="J24:K24"/>
    <mergeCell ref="L11:M11"/>
    <mergeCell ref="B10:C11"/>
    <mergeCell ref="B24:B26"/>
    <mergeCell ref="C25:C26"/>
    <mergeCell ref="L25:M26"/>
    <mergeCell ref="C13:C14"/>
    <mergeCell ref="A1:M1"/>
    <mergeCell ref="C2:E2"/>
    <mergeCell ref="F2:M2"/>
    <mergeCell ref="C3:E3"/>
    <mergeCell ref="F3:M3"/>
    <mergeCell ref="B12:B14"/>
    <mergeCell ref="C4:E4"/>
    <mergeCell ref="H11:I11"/>
    <mergeCell ref="F5:M5"/>
    <mergeCell ref="L13:M14"/>
    <mergeCell ref="D13:E14"/>
    <mergeCell ref="F13:G14"/>
    <mergeCell ref="H15:I15"/>
    <mergeCell ref="H13:I14"/>
    <mergeCell ref="F15:G15"/>
    <mergeCell ref="D15:E15"/>
    <mergeCell ref="B21:B23"/>
    <mergeCell ref="D21:E21"/>
    <mergeCell ref="F21:G21"/>
    <mergeCell ref="H21:I21"/>
    <mergeCell ref="C22:C23"/>
    <mergeCell ref="D16:E17"/>
    <mergeCell ref="H16:I17"/>
    <mergeCell ref="B18:B20"/>
    <mergeCell ref="B15:B17"/>
    <mergeCell ref="C16:C17"/>
    <mergeCell ref="J21:K21"/>
    <mergeCell ref="L21:M21"/>
    <mergeCell ref="L18:M18"/>
    <mergeCell ref="C19:C20"/>
    <mergeCell ref="L19:M20"/>
    <mergeCell ref="F19:G20"/>
    <mergeCell ref="H19:I20"/>
    <mergeCell ref="J19:K20"/>
    <mergeCell ref="J18:K18"/>
    <mergeCell ref="H18:I18"/>
    <mergeCell ref="L28:M29"/>
    <mergeCell ref="H24:I24"/>
    <mergeCell ref="H25:I26"/>
    <mergeCell ref="J25:K26"/>
    <mergeCell ref="H28:I29"/>
    <mergeCell ref="J27:K27"/>
    <mergeCell ref="L27:M27"/>
    <mergeCell ref="H27:I27"/>
    <mergeCell ref="J28:K29"/>
    <mergeCell ref="L24:M24"/>
    <mergeCell ref="D24:E24"/>
    <mergeCell ref="D25:E26"/>
    <mergeCell ref="F25:G26"/>
    <mergeCell ref="B27:B29"/>
    <mergeCell ref="D28:E29"/>
    <mergeCell ref="F28:G29"/>
    <mergeCell ref="C28:C29"/>
    <mergeCell ref="D27:E27"/>
    <mergeCell ref="F27:G27"/>
    <mergeCell ref="F24:G24"/>
    <mergeCell ref="B30:B32"/>
    <mergeCell ref="D30:E30"/>
    <mergeCell ref="F30:G30"/>
    <mergeCell ref="H30:I30"/>
    <mergeCell ref="C31:C32"/>
    <mergeCell ref="D31:E32"/>
    <mergeCell ref="F31:G32"/>
    <mergeCell ref="H31:I32"/>
    <mergeCell ref="J34:K35"/>
    <mergeCell ref="L34:M35"/>
    <mergeCell ref="B33:B35"/>
    <mergeCell ref="D33:E33"/>
    <mergeCell ref="F33:G33"/>
    <mergeCell ref="H33:I33"/>
    <mergeCell ref="C34:C35"/>
    <mergeCell ref="D34:E35"/>
    <mergeCell ref="F34:G35"/>
    <mergeCell ref="H34:I35"/>
    <mergeCell ref="L33:M33"/>
    <mergeCell ref="J30:K30"/>
    <mergeCell ref="L30:M30"/>
    <mergeCell ref="J31:K32"/>
    <mergeCell ref="L31:M32"/>
    <mergeCell ref="J33:K33"/>
  </mergeCells>
  <printOptions/>
  <pageMargins left="0.7480314960629921" right="0.5511811023622047" top="0.984251968503937" bottom="0.984251968503937" header="0.5118110236220472" footer="0.5118110236220472"/>
  <pageSetup firstPageNumber="64" useFirstPageNumber="1" horizontalDpi="600" verticalDpi="600" orientation="portrait" paperSize="9" scale="97"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dimension ref="A1:Y73"/>
  <sheetViews>
    <sheetView showGridLines="0" view="pageBreakPreview" zoomScale="80" zoomScaleSheetLayoutView="80" workbookViewId="0" topLeftCell="A1">
      <selection activeCell="C51" sqref="C51:I53"/>
    </sheetView>
  </sheetViews>
  <sheetFormatPr defaultColWidth="9.00390625" defaultRowHeight="19.5" customHeight="1"/>
  <cols>
    <col min="1" max="1" width="1.625" style="20" customWidth="1"/>
    <col min="2" max="3" width="3.00390625" style="20" bestFit="1" customWidth="1"/>
    <col min="4" max="4" width="10.00390625" style="20" customWidth="1"/>
    <col min="5" max="15" width="6.25390625" style="20" customWidth="1"/>
    <col min="16" max="16" width="1.75390625" style="20" customWidth="1"/>
    <col min="17" max="25" width="8.375" style="20" customWidth="1"/>
    <col min="26" max="16384" width="9.00390625" style="20" customWidth="1"/>
  </cols>
  <sheetData>
    <row r="1" spans="1:15" s="94" customFormat="1" ht="19.5" customHeight="1">
      <c r="A1" s="1142" t="s">
        <v>34</v>
      </c>
      <c r="B1" s="1142"/>
      <c r="C1" s="1142"/>
      <c r="D1" s="1142"/>
      <c r="E1" s="1142"/>
      <c r="F1" s="1142"/>
      <c r="G1" s="1142"/>
      <c r="H1" s="1142"/>
      <c r="I1" s="1142"/>
      <c r="J1" s="1142"/>
      <c r="K1" s="1142"/>
      <c r="L1" s="1142"/>
      <c r="M1" s="1142"/>
      <c r="N1" s="1142"/>
      <c r="O1" s="1142"/>
    </row>
    <row r="2" spans="1:15" s="91" customFormat="1" ht="19.5" customHeight="1">
      <c r="A2" s="33"/>
      <c r="B2" s="33"/>
      <c r="C2" s="33"/>
      <c r="D2" s="33"/>
      <c r="E2" s="33"/>
      <c r="F2" s="33"/>
      <c r="G2" s="33"/>
      <c r="H2" s="33"/>
      <c r="I2" s="33"/>
      <c r="J2" s="33"/>
      <c r="K2" s="33"/>
      <c r="L2" s="33"/>
      <c r="M2" s="1081" t="s">
        <v>828</v>
      </c>
      <c r="N2" s="1081"/>
      <c r="O2" s="1081"/>
    </row>
    <row r="3" spans="1:15" s="91" customFormat="1" ht="19.5" customHeight="1">
      <c r="A3" s="33"/>
      <c r="B3" s="1220" t="s">
        <v>470</v>
      </c>
      <c r="C3" s="1215"/>
      <c r="D3" s="1215"/>
      <c r="E3" s="1215"/>
      <c r="F3" s="1215"/>
      <c r="G3" s="637" t="s">
        <v>270</v>
      </c>
      <c r="H3" s="637"/>
      <c r="I3" s="637"/>
      <c r="J3" s="637"/>
      <c r="K3" s="1215" t="s">
        <v>386</v>
      </c>
      <c r="L3" s="1215"/>
      <c r="M3" s="1215"/>
      <c r="N3" s="1215"/>
      <c r="O3" s="1216"/>
    </row>
    <row r="4" spans="1:15" s="91" customFormat="1" ht="19.5" customHeight="1">
      <c r="A4" s="33"/>
      <c r="B4" s="1221" t="s">
        <v>722</v>
      </c>
      <c r="C4" s="1217"/>
      <c r="D4" s="1217"/>
      <c r="E4" s="1217"/>
      <c r="F4" s="1217"/>
      <c r="G4" s="1222" t="s">
        <v>2</v>
      </c>
      <c r="H4" s="1222"/>
      <c r="I4" s="1222"/>
      <c r="J4" s="1222"/>
      <c r="K4" s="1217" t="s">
        <v>272</v>
      </c>
      <c r="L4" s="1217"/>
      <c r="M4" s="1217"/>
      <c r="N4" s="1217"/>
      <c r="O4" s="1218"/>
    </row>
    <row r="5" spans="1:15" s="91" customFormat="1" ht="19.5" customHeight="1">
      <c r="A5" s="33"/>
      <c r="B5" s="1221" t="s">
        <v>471</v>
      </c>
      <c r="C5" s="1217"/>
      <c r="D5" s="1217"/>
      <c r="E5" s="1217"/>
      <c r="F5" s="1217"/>
      <c r="G5" s="1222" t="s">
        <v>271</v>
      </c>
      <c r="H5" s="1222"/>
      <c r="I5" s="1222"/>
      <c r="J5" s="1222"/>
      <c r="K5" s="1217" t="s">
        <v>273</v>
      </c>
      <c r="L5" s="1217"/>
      <c r="M5" s="1217"/>
      <c r="N5" s="1217"/>
      <c r="O5" s="1218"/>
    </row>
    <row r="6" spans="1:15" s="91" customFormat="1" ht="19.5" customHeight="1">
      <c r="A6" s="33"/>
      <c r="B6" s="1221" t="s">
        <v>723</v>
      </c>
      <c r="C6" s="1217"/>
      <c r="D6" s="1217"/>
      <c r="E6" s="1217"/>
      <c r="F6" s="1217"/>
      <c r="G6" s="1222" t="s">
        <v>270</v>
      </c>
      <c r="H6" s="1222"/>
      <c r="I6" s="1222"/>
      <c r="J6" s="1222"/>
      <c r="K6" s="1217" t="s">
        <v>274</v>
      </c>
      <c r="L6" s="1217"/>
      <c r="M6" s="1217"/>
      <c r="N6" s="1217"/>
      <c r="O6" s="1218"/>
    </row>
    <row r="7" spans="1:15" s="91" customFormat="1" ht="19.5" customHeight="1">
      <c r="A7" s="33"/>
      <c r="B7" s="1225" t="s">
        <v>829</v>
      </c>
      <c r="C7" s="1210"/>
      <c r="D7" s="1210"/>
      <c r="E7" s="1210"/>
      <c r="F7" s="1210"/>
      <c r="G7" s="1219" t="s">
        <v>666</v>
      </c>
      <c r="H7" s="1219"/>
      <c r="I7" s="1219"/>
      <c r="J7" s="1219"/>
      <c r="K7" s="1210" t="s">
        <v>387</v>
      </c>
      <c r="L7" s="1210"/>
      <c r="M7" s="1210"/>
      <c r="N7" s="1210"/>
      <c r="O7" s="1211"/>
    </row>
    <row r="8" spans="1:15" ht="19.5" customHeight="1">
      <c r="A8" s="13"/>
      <c r="B8" s="1226"/>
      <c r="C8" s="1227"/>
      <c r="D8" s="1227"/>
      <c r="E8" s="1227"/>
      <c r="F8" s="1228"/>
      <c r="G8" s="1238"/>
      <c r="H8" s="1239"/>
      <c r="I8" s="1239"/>
      <c r="J8" s="1240"/>
      <c r="K8" s="1212"/>
      <c r="L8" s="1213"/>
      <c r="M8" s="1213"/>
      <c r="N8" s="1213"/>
      <c r="O8" s="1214"/>
    </row>
    <row r="9" spans="1:15" s="94" customFormat="1" ht="19.5" customHeight="1">
      <c r="A9" s="1142" t="s">
        <v>35</v>
      </c>
      <c r="B9" s="1142"/>
      <c r="C9" s="1142"/>
      <c r="D9" s="1142"/>
      <c r="E9" s="1142"/>
      <c r="F9" s="1142"/>
      <c r="G9" s="1142"/>
      <c r="H9" s="1142"/>
      <c r="I9" s="1142"/>
      <c r="J9" s="1142"/>
      <c r="K9" s="1142"/>
      <c r="L9" s="1142"/>
      <c r="M9" s="1142"/>
      <c r="N9" s="1142"/>
      <c r="O9" s="1142"/>
    </row>
    <row r="10" spans="2:15" s="91" customFormat="1" ht="30" customHeight="1">
      <c r="B10" s="1233" t="s">
        <v>3</v>
      </c>
      <c r="C10" s="1233"/>
      <c r="D10" s="1233"/>
      <c r="E10" s="1233"/>
      <c r="F10" s="1233"/>
      <c r="G10" s="1233"/>
      <c r="H10" s="1233"/>
      <c r="I10" s="1233"/>
      <c r="J10" s="1233"/>
      <c r="K10" s="1233"/>
      <c r="L10" s="1233"/>
      <c r="M10" s="1233"/>
      <c r="N10" s="1233"/>
      <c r="O10" s="1233"/>
    </row>
    <row r="11" spans="2:15" s="91" customFormat="1" ht="15" customHeight="1">
      <c r="B11" s="98"/>
      <c r="C11" s="98"/>
      <c r="D11" s="98"/>
      <c r="E11" s="98"/>
      <c r="F11" s="98"/>
      <c r="G11" s="98"/>
      <c r="H11" s="98"/>
      <c r="I11" s="98"/>
      <c r="J11" s="98"/>
      <c r="K11" s="98"/>
      <c r="L11" s="98"/>
      <c r="M11" s="1234"/>
      <c r="N11" s="1234"/>
      <c r="O11" s="1234"/>
    </row>
    <row r="12" spans="2:15" s="91" customFormat="1" ht="19.5" customHeight="1">
      <c r="B12" s="1148" t="s">
        <v>724</v>
      </c>
      <c r="C12" s="1223"/>
      <c r="D12" s="1223"/>
      <c r="E12" s="1149"/>
      <c r="F12" s="1148" t="s">
        <v>21</v>
      </c>
      <c r="G12" s="1149"/>
      <c r="H12" s="1232" t="s">
        <v>318</v>
      </c>
      <c r="I12" s="1232"/>
      <c r="J12" s="1232"/>
      <c r="K12" s="1232"/>
      <c r="L12" s="1235"/>
      <c r="M12" s="1235"/>
      <c r="N12" s="1235"/>
      <c r="O12" s="1235"/>
    </row>
    <row r="13" spans="2:15" s="91" customFormat="1" ht="19.5" customHeight="1">
      <c r="B13" s="1150"/>
      <c r="C13" s="1224"/>
      <c r="D13" s="1224"/>
      <c r="E13" s="1151"/>
      <c r="F13" s="1150"/>
      <c r="G13" s="1151"/>
      <c r="H13" s="1236" t="s">
        <v>486</v>
      </c>
      <c r="I13" s="1237"/>
      <c r="J13" s="1230" t="s">
        <v>487</v>
      </c>
      <c r="K13" s="1231"/>
      <c r="L13" s="1229"/>
      <c r="M13" s="1229"/>
      <c r="N13" s="1235"/>
      <c r="O13" s="1235"/>
    </row>
    <row r="14" spans="2:15" s="91" customFormat="1" ht="19.5" customHeight="1">
      <c r="B14" s="1333" t="s">
        <v>725</v>
      </c>
      <c r="C14" s="1334"/>
      <c r="D14" s="1334"/>
      <c r="E14" s="1335"/>
      <c r="F14" s="1256">
        <f>SUM(F15:G17)</f>
        <v>36</v>
      </c>
      <c r="G14" s="1258"/>
      <c r="H14" s="1256">
        <f>SUM(H15:I17)</f>
        <v>387</v>
      </c>
      <c r="I14" s="1258"/>
      <c r="J14" s="1256">
        <f>SUM(J15:K17)</f>
        <v>484</v>
      </c>
      <c r="K14" s="1257"/>
      <c r="L14" s="1247"/>
      <c r="M14" s="1247"/>
      <c r="N14" s="1247"/>
      <c r="O14" s="1247"/>
    </row>
    <row r="15" spans="2:15" s="91" customFormat="1" ht="19.5" customHeight="1">
      <c r="B15" s="1325" t="s">
        <v>484</v>
      </c>
      <c r="C15" s="1326"/>
      <c r="D15" s="1326"/>
      <c r="E15" s="1327"/>
      <c r="F15" s="1245">
        <v>12</v>
      </c>
      <c r="G15" s="1246"/>
      <c r="H15" s="1251">
        <v>112</v>
      </c>
      <c r="I15" s="1251"/>
      <c r="J15" s="1251">
        <v>131</v>
      </c>
      <c r="K15" s="1251"/>
      <c r="L15" s="1244"/>
      <c r="M15" s="1244"/>
      <c r="N15" s="1244"/>
      <c r="O15" s="1244"/>
    </row>
    <row r="16" spans="2:15" s="91" customFormat="1" ht="19.5" customHeight="1">
      <c r="B16" s="1248" t="s">
        <v>726</v>
      </c>
      <c r="C16" s="1249"/>
      <c r="D16" s="1249"/>
      <c r="E16" s="1250"/>
      <c r="F16" s="1245">
        <v>12</v>
      </c>
      <c r="G16" s="1246"/>
      <c r="H16" s="1251">
        <v>132</v>
      </c>
      <c r="I16" s="1251"/>
      <c r="J16" s="1251">
        <v>170</v>
      </c>
      <c r="K16" s="1251"/>
      <c r="L16" s="1244"/>
      <c r="M16" s="1244"/>
      <c r="N16" s="1244"/>
      <c r="O16" s="1244"/>
    </row>
    <row r="17" spans="2:15" s="91" customFormat="1" ht="19.5" customHeight="1">
      <c r="B17" s="1260" t="s">
        <v>23</v>
      </c>
      <c r="C17" s="1261"/>
      <c r="D17" s="1261"/>
      <c r="E17" s="1262"/>
      <c r="F17" s="1336">
        <v>12</v>
      </c>
      <c r="G17" s="1337"/>
      <c r="H17" s="1272">
        <v>143</v>
      </c>
      <c r="I17" s="1272"/>
      <c r="J17" s="1272">
        <v>183</v>
      </c>
      <c r="K17" s="1272"/>
      <c r="L17" s="1247"/>
      <c r="M17" s="1247"/>
      <c r="N17" s="1247"/>
      <c r="O17" s="1247"/>
    </row>
    <row r="18" spans="1:16" ht="19.5" customHeight="1">
      <c r="A18" s="19"/>
      <c r="B18" s="21"/>
      <c r="C18" s="21"/>
      <c r="D18" s="21"/>
      <c r="E18" s="21"/>
      <c r="F18" s="15"/>
      <c r="G18" s="15"/>
      <c r="H18" s="22"/>
      <c r="I18" s="22"/>
      <c r="J18" s="22"/>
      <c r="K18" s="22"/>
      <c r="L18" s="22"/>
      <c r="M18" s="22"/>
      <c r="N18" s="22"/>
      <c r="O18" s="22"/>
      <c r="P18" s="19"/>
    </row>
    <row r="19" spans="1:15" ht="19.5" customHeight="1">
      <c r="A19" s="1142" t="s">
        <v>400</v>
      </c>
      <c r="B19" s="1142"/>
      <c r="C19" s="1142"/>
      <c r="D19" s="1142"/>
      <c r="E19" s="1142"/>
      <c r="F19" s="1142"/>
      <c r="G19" s="1142"/>
      <c r="H19" s="1142"/>
      <c r="I19" s="1142"/>
      <c r="J19" s="1142"/>
      <c r="K19" s="1142"/>
      <c r="L19" s="1142"/>
      <c r="M19" s="1142"/>
      <c r="N19" s="1142"/>
      <c r="O19" s="1142"/>
    </row>
    <row r="20" spans="2:15" s="91" customFormat="1" ht="48" customHeight="1">
      <c r="B20" s="635" t="s">
        <v>436</v>
      </c>
      <c r="C20" s="635"/>
      <c r="D20" s="635"/>
      <c r="E20" s="635"/>
      <c r="F20" s="635"/>
      <c r="G20" s="635"/>
      <c r="H20" s="635"/>
      <c r="I20" s="635"/>
      <c r="J20" s="635"/>
      <c r="K20" s="635"/>
      <c r="L20" s="635"/>
      <c r="M20" s="635"/>
      <c r="N20" s="635"/>
      <c r="O20" s="635"/>
    </row>
    <row r="21" spans="2:15" s="91" customFormat="1" ht="15" customHeight="1">
      <c r="B21" s="98"/>
      <c r="C21" s="98"/>
      <c r="D21" s="98"/>
      <c r="E21" s="98"/>
      <c r="F21" s="98"/>
      <c r="G21" s="98"/>
      <c r="H21" s="98"/>
      <c r="I21" s="98"/>
      <c r="J21" s="98"/>
      <c r="K21" s="98"/>
      <c r="L21" s="98"/>
      <c r="M21" s="1234"/>
      <c r="N21" s="1234"/>
      <c r="O21" s="1234"/>
    </row>
    <row r="22" spans="2:15" s="91" customFormat="1" ht="30" customHeight="1">
      <c r="B22" s="1323" t="s">
        <v>52</v>
      </c>
      <c r="C22" s="1324"/>
      <c r="D22" s="1324"/>
      <c r="E22" s="1324"/>
      <c r="F22" s="1263" t="s">
        <v>318</v>
      </c>
      <c r="G22" s="1264"/>
      <c r="H22" s="170" t="s">
        <v>24</v>
      </c>
      <c r="I22" s="171" t="s">
        <v>25</v>
      </c>
      <c r="J22" s="171" t="s">
        <v>281</v>
      </c>
      <c r="K22" s="169" t="s">
        <v>26</v>
      </c>
      <c r="L22" s="120"/>
      <c r="M22" s="121"/>
      <c r="N22" s="121"/>
      <c r="O22" s="121"/>
    </row>
    <row r="23" spans="2:15" s="91" customFormat="1" ht="19.5" customHeight="1">
      <c r="B23" s="1148" t="s">
        <v>20</v>
      </c>
      <c r="C23" s="1223"/>
      <c r="D23" s="1223"/>
      <c r="E23" s="1149"/>
      <c r="F23" s="435">
        <v>79</v>
      </c>
      <c r="G23" s="507">
        <v>-105</v>
      </c>
      <c r="H23" s="508" t="s">
        <v>768</v>
      </c>
      <c r="I23" s="509" t="s">
        <v>769</v>
      </c>
      <c r="J23" s="510" t="s">
        <v>770</v>
      </c>
      <c r="K23" s="509" t="s">
        <v>771</v>
      </c>
      <c r="L23" s="438"/>
      <c r="M23" s="437"/>
      <c r="N23" s="100"/>
      <c r="O23" s="108"/>
    </row>
    <row r="24" spans="2:15" s="91" customFormat="1" ht="19.5" customHeight="1">
      <c r="B24" s="1248" t="s">
        <v>16</v>
      </c>
      <c r="C24" s="1249"/>
      <c r="D24" s="1249"/>
      <c r="E24" s="1249"/>
      <c r="F24" s="435">
        <v>41</v>
      </c>
      <c r="G24" s="450"/>
      <c r="H24" s="511">
        <v>19</v>
      </c>
      <c r="I24" s="512">
        <v>17</v>
      </c>
      <c r="J24" s="513">
        <v>5</v>
      </c>
      <c r="K24" s="514">
        <v>0</v>
      </c>
      <c r="L24" s="99"/>
      <c r="M24" s="100"/>
      <c r="N24" s="157"/>
      <c r="O24" s="108"/>
    </row>
    <row r="25" spans="2:15" s="91" customFormat="1" ht="19.5" customHeight="1">
      <c r="B25" s="1248" t="s">
        <v>56</v>
      </c>
      <c r="C25" s="1249"/>
      <c r="D25" s="1249"/>
      <c r="E25" s="1249"/>
      <c r="F25" s="435">
        <v>38</v>
      </c>
      <c r="G25" s="450"/>
      <c r="H25" s="511">
        <v>16</v>
      </c>
      <c r="I25" s="512">
        <v>19</v>
      </c>
      <c r="J25" s="515">
        <v>2</v>
      </c>
      <c r="K25" s="514">
        <v>1</v>
      </c>
      <c r="L25" s="107"/>
      <c r="M25" s="100"/>
      <c r="N25" s="108"/>
      <c r="O25" s="108"/>
    </row>
    <row r="26" spans="2:15" s="91" customFormat="1" ht="19.5" customHeight="1">
      <c r="B26" s="1275" t="s">
        <v>57</v>
      </c>
      <c r="C26" s="1259" t="s">
        <v>58</v>
      </c>
      <c r="D26" s="1249"/>
      <c r="E26" s="1249"/>
      <c r="F26" s="435">
        <v>1</v>
      </c>
      <c r="G26" s="452"/>
      <c r="H26" s="297">
        <v>1</v>
      </c>
      <c r="I26" s="512">
        <v>0</v>
      </c>
      <c r="J26" s="516">
        <v>0</v>
      </c>
      <c r="K26" s="514">
        <v>0</v>
      </c>
      <c r="L26" s="107"/>
      <c r="M26" s="108"/>
      <c r="N26" s="108"/>
      <c r="O26" s="108"/>
    </row>
    <row r="27" spans="2:15" s="91" customFormat="1" ht="19.5" customHeight="1">
      <c r="B27" s="1276"/>
      <c r="C27" s="1259" t="s">
        <v>27</v>
      </c>
      <c r="D27" s="1249"/>
      <c r="E27" s="1249"/>
      <c r="F27" s="435">
        <v>11</v>
      </c>
      <c r="G27" s="452"/>
      <c r="H27" s="297">
        <v>11</v>
      </c>
      <c r="I27" s="512">
        <v>0</v>
      </c>
      <c r="J27" s="516">
        <v>0</v>
      </c>
      <c r="K27" s="514">
        <v>0</v>
      </c>
      <c r="L27" s="107"/>
      <c r="M27" s="108"/>
      <c r="N27" s="108"/>
      <c r="O27" s="108"/>
    </row>
    <row r="28" spans="2:15" s="91" customFormat="1" ht="19.5" customHeight="1">
      <c r="B28" s="1276"/>
      <c r="C28" s="1241" t="s">
        <v>28</v>
      </c>
      <c r="D28" s="1242"/>
      <c r="E28" s="1243"/>
      <c r="F28" s="517">
        <v>2</v>
      </c>
      <c r="G28" s="452"/>
      <c r="H28" s="518">
        <v>0</v>
      </c>
      <c r="I28" s="516">
        <v>2</v>
      </c>
      <c r="J28" s="516">
        <v>0</v>
      </c>
      <c r="K28" s="514">
        <v>0</v>
      </c>
      <c r="L28" s="107"/>
      <c r="M28" s="108"/>
      <c r="N28" s="108"/>
      <c r="O28" s="108"/>
    </row>
    <row r="29" spans="2:15" s="91" customFormat="1" ht="19.5" customHeight="1">
      <c r="B29" s="1276"/>
      <c r="C29" s="1259" t="s">
        <v>29</v>
      </c>
      <c r="D29" s="1249"/>
      <c r="E29" s="1249"/>
      <c r="F29" s="517">
        <v>0</v>
      </c>
      <c r="G29" s="452"/>
      <c r="H29" s="518">
        <v>0</v>
      </c>
      <c r="I29" s="512">
        <v>0</v>
      </c>
      <c r="J29" s="516">
        <v>0</v>
      </c>
      <c r="K29" s="514">
        <v>0</v>
      </c>
      <c r="L29" s="107"/>
      <c r="M29" s="108"/>
      <c r="N29" s="108"/>
      <c r="O29" s="108"/>
    </row>
    <row r="30" spans="2:15" s="91" customFormat="1" ht="19.5" customHeight="1">
      <c r="B30" s="1276"/>
      <c r="C30" s="1259" t="s">
        <v>59</v>
      </c>
      <c r="D30" s="1249"/>
      <c r="E30" s="1249"/>
      <c r="F30" s="517">
        <v>0</v>
      </c>
      <c r="G30" s="452"/>
      <c r="H30" s="518">
        <v>0</v>
      </c>
      <c r="I30" s="512">
        <v>0</v>
      </c>
      <c r="J30" s="516">
        <v>0</v>
      </c>
      <c r="K30" s="514">
        <v>0</v>
      </c>
      <c r="L30" s="107"/>
      <c r="M30" s="108"/>
      <c r="N30" s="108"/>
      <c r="O30" s="108"/>
    </row>
    <row r="31" spans="2:15" s="91" customFormat="1" ht="19.5" customHeight="1">
      <c r="B31" s="1276"/>
      <c r="C31" s="1241" t="s">
        <v>41</v>
      </c>
      <c r="D31" s="1242"/>
      <c r="E31" s="1243"/>
      <c r="F31" s="517">
        <v>2</v>
      </c>
      <c r="G31" s="452"/>
      <c r="H31" s="518">
        <v>0</v>
      </c>
      <c r="I31" s="512">
        <v>2</v>
      </c>
      <c r="J31" s="516">
        <v>0</v>
      </c>
      <c r="K31" s="514">
        <v>0</v>
      </c>
      <c r="L31" s="107"/>
      <c r="M31" s="108"/>
      <c r="N31" s="108"/>
      <c r="O31" s="108"/>
    </row>
    <row r="32" spans="2:15" s="91" customFormat="1" ht="19.5" customHeight="1">
      <c r="B32" s="1276"/>
      <c r="C32" s="1259" t="s">
        <v>60</v>
      </c>
      <c r="D32" s="1249"/>
      <c r="E32" s="1249"/>
      <c r="F32" s="435">
        <v>6</v>
      </c>
      <c r="G32" s="452"/>
      <c r="H32" s="518">
        <v>0</v>
      </c>
      <c r="I32" s="519">
        <v>5</v>
      </c>
      <c r="J32" s="516">
        <v>1</v>
      </c>
      <c r="K32" s="514">
        <v>0</v>
      </c>
      <c r="L32" s="107"/>
      <c r="M32" s="108"/>
      <c r="N32" s="108"/>
      <c r="O32" s="108"/>
    </row>
    <row r="33" spans="2:15" s="91" customFormat="1" ht="19.5" customHeight="1">
      <c r="B33" s="1277"/>
      <c r="C33" s="1259" t="s">
        <v>311</v>
      </c>
      <c r="D33" s="1249"/>
      <c r="E33" s="1249"/>
      <c r="F33" s="435">
        <v>10</v>
      </c>
      <c r="G33" s="452"/>
      <c r="H33" s="518">
        <v>2</v>
      </c>
      <c r="I33" s="516">
        <v>7</v>
      </c>
      <c r="J33" s="520">
        <v>1</v>
      </c>
      <c r="K33" s="514">
        <v>0</v>
      </c>
      <c r="L33" s="107"/>
      <c r="M33" s="108"/>
      <c r="N33" s="108"/>
      <c r="O33" s="108"/>
    </row>
    <row r="34" spans="2:15" s="91" customFormat="1" ht="19.5" customHeight="1">
      <c r="B34" s="1260" t="s">
        <v>61</v>
      </c>
      <c r="C34" s="1261"/>
      <c r="D34" s="1261"/>
      <c r="E34" s="1261"/>
      <c r="F34" s="436">
        <v>6</v>
      </c>
      <c r="G34" s="521"/>
      <c r="H34" s="341">
        <v>2</v>
      </c>
      <c r="I34" s="522">
        <v>3</v>
      </c>
      <c r="J34" s="522">
        <v>0</v>
      </c>
      <c r="K34" s="514">
        <v>1</v>
      </c>
      <c r="L34" s="107"/>
      <c r="M34" s="108"/>
      <c r="N34" s="108"/>
      <c r="O34" s="108"/>
    </row>
    <row r="35" spans="2:15" s="91" customFormat="1" ht="17.25" customHeight="1">
      <c r="B35" s="1331" t="s">
        <v>482</v>
      </c>
      <c r="C35" s="1331"/>
      <c r="D35" s="1331"/>
      <c r="E35" s="1331"/>
      <c r="F35" s="1331"/>
      <c r="G35" s="1331"/>
      <c r="H35" s="1331"/>
      <c r="I35" s="1331"/>
      <c r="J35" s="1331"/>
      <c r="K35" s="1331"/>
      <c r="L35" s="1332"/>
      <c r="M35" s="1332"/>
      <c r="N35" s="1332"/>
      <c r="O35" s="1332"/>
    </row>
    <row r="36" spans="1:15" ht="19.5" customHeight="1">
      <c r="A36" s="19"/>
      <c r="B36" s="19"/>
      <c r="C36" s="19"/>
      <c r="D36" s="19"/>
      <c r="E36" s="19"/>
      <c r="F36" s="19"/>
      <c r="G36" s="19"/>
      <c r="H36" s="19"/>
      <c r="I36" s="19"/>
      <c r="J36" s="19"/>
      <c r="K36" s="19"/>
      <c r="L36" s="19"/>
      <c r="M36" s="19"/>
      <c r="N36" s="19"/>
      <c r="O36" s="19"/>
    </row>
    <row r="37" spans="1:15" s="94" customFormat="1" ht="19.5" customHeight="1">
      <c r="A37" s="1142" t="s">
        <v>401</v>
      </c>
      <c r="B37" s="1142"/>
      <c r="C37" s="1142"/>
      <c r="D37" s="1142"/>
      <c r="E37" s="1142"/>
      <c r="F37" s="1142"/>
      <c r="G37" s="1142"/>
      <c r="H37" s="1142"/>
      <c r="I37" s="1142"/>
      <c r="J37" s="1142"/>
      <c r="K37" s="1142"/>
      <c r="L37" s="1142"/>
      <c r="M37" s="1142"/>
      <c r="N37" s="1142"/>
      <c r="O37" s="1142"/>
    </row>
    <row r="38" spans="2:15" s="91" customFormat="1" ht="40.5" customHeight="1">
      <c r="B38" s="1271" t="s">
        <v>275</v>
      </c>
      <c r="C38" s="1271"/>
      <c r="D38" s="1271"/>
      <c r="E38" s="1271"/>
      <c r="F38" s="1271"/>
      <c r="G38" s="1271"/>
      <c r="H38" s="1271"/>
      <c r="I38" s="1271"/>
      <c r="J38" s="1271"/>
      <c r="K38" s="1271"/>
      <c r="L38" s="1271"/>
      <c r="M38" s="1271"/>
      <c r="N38" s="1271"/>
      <c r="O38" s="1271"/>
    </row>
    <row r="39" spans="1:16" s="91" customFormat="1" ht="19.5" customHeight="1">
      <c r="A39" s="29"/>
      <c r="B39" s="1345" t="s">
        <v>279</v>
      </c>
      <c r="C39" s="1346"/>
      <c r="D39" s="1347"/>
      <c r="E39" s="1267" t="s">
        <v>293</v>
      </c>
      <c r="F39" s="1268"/>
      <c r="G39" s="1338" t="s">
        <v>42</v>
      </c>
      <c r="H39" s="1339"/>
      <c r="I39" s="101" t="s">
        <v>66</v>
      </c>
      <c r="J39" s="1252" t="s">
        <v>64</v>
      </c>
      <c r="K39" s="1254" t="s">
        <v>43</v>
      </c>
      <c r="L39" s="1252" t="s">
        <v>344</v>
      </c>
      <c r="M39" s="1252" t="s">
        <v>320</v>
      </c>
      <c r="N39" s="1252" t="s">
        <v>65</v>
      </c>
      <c r="O39" s="1265" t="s">
        <v>311</v>
      </c>
      <c r="P39" s="29"/>
    </row>
    <row r="40" spans="1:16" s="91" customFormat="1" ht="19.5" customHeight="1">
      <c r="A40" s="29"/>
      <c r="B40" s="1348"/>
      <c r="C40" s="1349"/>
      <c r="D40" s="1350"/>
      <c r="E40" s="1269"/>
      <c r="F40" s="1270"/>
      <c r="G40" s="1340"/>
      <c r="H40" s="1341"/>
      <c r="I40" s="102" t="s">
        <v>727</v>
      </c>
      <c r="J40" s="1253"/>
      <c r="K40" s="1255"/>
      <c r="L40" s="1253"/>
      <c r="M40" s="1253"/>
      <c r="N40" s="1253"/>
      <c r="O40" s="1266"/>
      <c r="P40" s="29"/>
    </row>
    <row r="41" spans="1:16" s="91" customFormat="1" ht="19.5" customHeight="1">
      <c r="A41" s="43"/>
      <c r="B41" s="655" t="s">
        <v>680</v>
      </c>
      <c r="C41" s="761"/>
      <c r="D41" s="656"/>
      <c r="E41" s="1351" t="s">
        <v>750</v>
      </c>
      <c r="F41" s="1352"/>
      <c r="G41" s="265"/>
      <c r="H41" s="365">
        <v>9</v>
      </c>
      <c r="I41" s="175">
        <v>1</v>
      </c>
      <c r="J41" s="175">
        <v>2</v>
      </c>
      <c r="K41" s="175">
        <v>1</v>
      </c>
      <c r="L41" s="175">
        <v>7</v>
      </c>
      <c r="M41" s="175">
        <v>0</v>
      </c>
      <c r="N41" s="175">
        <v>0</v>
      </c>
      <c r="O41" s="266">
        <v>0</v>
      </c>
      <c r="P41" s="29"/>
    </row>
    <row r="42" spans="1:16" s="91" customFormat="1" ht="19.5" customHeight="1">
      <c r="A42" s="43"/>
      <c r="B42" s="655" t="s">
        <v>744</v>
      </c>
      <c r="C42" s="761"/>
      <c r="D42" s="656"/>
      <c r="E42" s="1351" t="s">
        <v>765</v>
      </c>
      <c r="F42" s="1352"/>
      <c r="G42" s="265"/>
      <c r="H42" s="365">
        <v>7</v>
      </c>
      <c r="I42" s="175">
        <v>0</v>
      </c>
      <c r="J42" s="175">
        <v>1</v>
      </c>
      <c r="K42" s="175">
        <v>0</v>
      </c>
      <c r="L42" s="175">
        <v>14</v>
      </c>
      <c r="M42" s="175">
        <v>0</v>
      </c>
      <c r="N42" s="175">
        <v>0</v>
      </c>
      <c r="O42" s="266">
        <v>0</v>
      </c>
      <c r="P42" s="29"/>
    </row>
    <row r="43" spans="1:15" s="91" customFormat="1" ht="19.5" customHeight="1">
      <c r="A43" s="43"/>
      <c r="B43" s="264" t="s">
        <v>5</v>
      </c>
      <c r="C43" s="264"/>
      <c r="D43" s="264"/>
      <c r="E43" s="264"/>
      <c r="F43" s="264"/>
      <c r="G43" s="264"/>
      <c r="H43" s="264"/>
      <c r="I43" s="264"/>
      <c r="J43" s="264"/>
      <c r="K43" s="264"/>
      <c r="L43" s="264"/>
      <c r="M43" s="264"/>
      <c r="N43" s="264"/>
      <c r="O43" s="264"/>
    </row>
    <row r="44" spans="1:15" ht="9" customHeight="1">
      <c r="A44" s="1"/>
      <c r="B44" s="260"/>
      <c r="C44" s="260"/>
      <c r="D44" s="260"/>
      <c r="E44" s="260"/>
      <c r="F44" s="260"/>
      <c r="G44" s="260"/>
      <c r="H44" s="260"/>
      <c r="I44" s="260"/>
      <c r="J44" s="260"/>
      <c r="K44" s="260"/>
      <c r="L44" s="260"/>
      <c r="M44" s="260"/>
      <c r="N44" s="260"/>
      <c r="O44" s="260"/>
    </row>
    <row r="45" spans="1:15" s="94" customFormat="1" ht="19.5" customHeight="1">
      <c r="A45" s="1274" t="s">
        <v>402</v>
      </c>
      <c r="B45" s="1274"/>
      <c r="C45" s="1274"/>
      <c r="D45" s="1274"/>
      <c r="E45" s="1274"/>
      <c r="F45" s="1274"/>
      <c r="G45" s="1274"/>
      <c r="H45" s="1274"/>
      <c r="I45" s="1274"/>
      <c r="J45" s="1274"/>
      <c r="K45" s="1274"/>
      <c r="L45" s="1274"/>
      <c r="M45" s="1274"/>
      <c r="N45" s="1274"/>
      <c r="O45" s="1274"/>
    </row>
    <row r="46" spans="1:15" s="91" customFormat="1" ht="35.25" customHeight="1">
      <c r="A46" s="60"/>
      <c r="B46" s="1315" t="s">
        <v>728</v>
      </c>
      <c r="C46" s="1315"/>
      <c r="D46" s="1315"/>
      <c r="E46" s="1315"/>
      <c r="F46" s="1315"/>
      <c r="G46" s="1315"/>
      <c r="H46" s="1315"/>
      <c r="I46" s="1315"/>
      <c r="J46" s="1315"/>
      <c r="K46" s="1315"/>
      <c r="L46" s="1315"/>
      <c r="M46" s="1315"/>
      <c r="N46" s="1315"/>
      <c r="O46" s="1315"/>
    </row>
    <row r="47" spans="1:25" s="91" customFormat="1" ht="9.75" customHeight="1">
      <c r="A47" s="60"/>
      <c r="B47" s="267"/>
      <c r="C47" s="267"/>
      <c r="D47" s="267"/>
      <c r="E47" s="267"/>
      <c r="F47" s="267"/>
      <c r="G47" s="267"/>
      <c r="H47" s="267"/>
      <c r="I47" s="267"/>
      <c r="J47" s="267"/>
      <c r="K47" s="267"/>
      <c r="L47" s="267"/>
      <c r="M47" s="1342"/>
      <c r="N47" s="1342"/>
      <c r="O47" s="1342"/>
      <c r="Q47" s="1328" t="s">
        <v>44</v>
      </c>
      <c r="R47" s="1329"/>
      <c r="S47" s="1343"/>
      <c r="T47" s="1328" t="s">
        <v>22</v>
      </c>
      <c r="U47" s="1329"/>
      <c r="V47" s="1330"/>
      <c r="W47" s="1344" t="s">
        <v>767</v>
      </c>
      <c r="X47" s="1329"/>
      <c r="Y47" s="1330"/>
    </row>
    <row r="48" spans="1:25" s="91" customFormat="1" ht="30" customHeight="1">
      <c r="A48" s="60"/>
      <c r="B48" s="1263" t="s">
        <v>52</v>
      </c>
      <c r="C48" s="1273"/>
      <c r="D48" s="1273"/>
      <c r="E48" s="1263" t="s">
        <v>318</v>
      </c>
      <c r="F48" s="1264"/>
      <c r="G48" s="1263" t="s">
        <v>44</v>
      </c>
      <c r="H48" s="1273"/>
      <c r="I48" s="1321" t="s">
        <v>22</v>
      </c>
      <c r="J48" s="1322"/>
      <c r="K48" s="1273" t="s">
        <v>23</v>
      </c>
      <c r="L48" s="1264"/>
      <c r="M48" s="170" t="s">
        <v>25</v>
      </c>
      <c r="N48" s="171" t="s">
        <v>281</v>
      </c>
      <c r="O48" s="263" t="s">
        <v>26</v>
      </c>
      <c r="Q48" s="523" t="s">
        <v>25</v>
      </c>
      <c r="R48" s="524" t="s">
        <v>281</v>
      </c>
      <c r="S48" s="525" t="s">
        <v>26</v>
      </c>
      <c r="T48" s="523" t="s">
        <v>25</v>
      </c>
      <c r="U48" s="524" t="s">
        <v>281</v>
      </c>
      <c r="V48" s="526" t="s">
        <v>26</v>
      </c>
      <c r="W48" s="527" t="s">
        <v>25</v>
      </c>
      <c r="X48" s="524" t="s">
        <v>281</v>
      </c>
      <c r="Y48" s="526" t="s">
        <v>26</v>
      </c>
    </row>
    <row r="49" spans="1:25" s="91" customFormat="1" ht="19.5" customHeight="1">
      <c r="A49" s="60"/>
      <c r="B49" s="1319" t="s">
        <v>20</v>
      </c>
      <c r="C49" s="1320"/>
      <c r="D49" s="1320"/>
      <c r="E49" s="435">
        <v>90</v>
      </c>
      <c r="F49" s="449">
        <v>-99</v>
      </c>
      <c r="G49" s="528">
        <v>24</v>
      </c>
      <c r="H49" s="449">
        <v>-24</v>
      </c>
      <c r="I49" s="529">
        <v>38</v>
      </c>
      <c r="J49" s="530">
        <v>-43</v>
      </c>
      <c r="K49" s="531">
        <v>28</v>
      </c>
      <c r="L49" s="449">
        <v>-32</v>
      </c>
      <c r="M49" s="532">
        <f>SUM(Q49+T49+W49)</f>
        <v>71</v>
      </c>
      <c r="N49" s="533">
        <f>SUM(R49+U49+X49)</f>
        <v>14</v>
      </c>
      <c r="O49" s="534">
        <f>SUM(S49+V49+Y49)</f>
        <v>5</v>
      </c>
      <c r="Q49" s="439">
        <v>17</v>
      </c>
      <c r="R49" s="440">
        <v>6</v>
      </c>
      <c r="S49" s="441">
        <v>1</v>
      </c>
      <c r="T49" s="457">
        <f>SUM(T50:T57)</f>
        <v>31</v>
      </c>
      <c r="U49" s="458">
        <f>SUM(U50:U57)</f>
        <v>6</v>
      </c>
      <c r="V49" s="459">
        <f>SUM(V50:V57)</f>
        <v>1</v>
      </c>
      <c r="W49" s="439">
        <v>23</v>
      </c>
      <c r="X49" s="440">
        <v>2</v>
      </c>
      <c r="Y49" s="441">
        <v>3</v>
      </c>
    </row>
    <row r="50" spans="1:25" s="91" customFormat="1" ht="19.5" customHeight="1">
      <c r="A50" s="60"/>
      <c r="B50" s="650" t="s">
        <v>409</v>
      </c>
      <c r="C50" s="1318" t="s">
        <v>405</v>
      </c>
      <c r="D50" s="715"/>
      <c r="E50" s="435">
        <f aca="true" t="shared" si="0" ref="E50:E57">SUM(G50+I50+K50)</f>
        <v>30</v>
      </c>
      <c r="F50" s="450"/>
      <c r="G50" s="519">
        <v>3</v>
      </c>
      <c r="H50" s="519"/>
      <c r="I50" s="345">
        <v>17</v>
      </c>
      <c r="J50" s="535"/>
      <c r="K50" s="502">
        <v>10</v>
      </c>
      <c r="L50" s="536"/>
      <c r="M50" s="537">
        <f>Q50+T50+W50</f>
        <v>20</v>
      </c>
      <c r="N50" s="538">
        <f aca="true" t="shared" si="1" ref="N50:N57">R50+U50+X50</f>
        <v>6</v>
      </c>
      <c r="O50" s="539">
        <f aca="true" t="shared" si="2" ref="O50:O57">S50+V50+Y50</f>
        <v>4</v>
      </c>
      <c r="Q50" s="442">
        <v>2</v>
      </c>
      <c r="R50" s="472">
        <v>1</v>
      </c>
      <c r="S50" s="443">
        <v>0</v>
      </c>
      <c r="T50" s="460">
        <v>12</v>
      </c>
      <c r="U50" s="461">
        <v>4</v>
      </c>
      <c r="V50" s="462">
        <v>1</v>
      </c>
      <c r="W50" s="442">
        <v>6</v>
      </c>
      <c r="X50" s="472">
        <v>1</v>
      </c>
      <c r="Y50" s="443">
        <v>3</v>
      </c>
    </row>
    <row r="51" spans="1:25" s="91" customFormat="1" ht="19.5" customHeight="1">
      <c r="A51" s="60"/>
      <c r="B51" s="651"/>
      <c r="C51" s="1318" t="s">
        <v>410</v>
      </c>
      <c r="D51" s="715"/>
      <c r="E51" s="435">
        <f t="shared" si="0"/>
        <v>44</v>
      </c>
      <c r="F51" s="450"/>
      <c r="G51" s="519">
        <v>14</v>
      </c>
      <c r="H51" s="519"/>
      <c r="I51" s="493">
        <v>15</v>
      </c>
      <c r="J51" s="535"/>
      <c r="K51" s="540">
        <v>15</v>
      </c>
      <c r="L51" s="541"/>
      <c r="M51" s="537">
        <f>Q51+T51+W51</f>
        <v>41</v>
      </c>
      <c r="N51" s="538">
        <f t="shared" si="1"/>
        <v>3</v>
      </c>
      <c r="O51" s="539">
        <f t="shared" si="2"/>
        <v>0</v>
      </c>
      <c r="Q51" s="444">
        <v>12</v>
      </c>
      <c r="R51" s="471">
        <v>2</v>
      </c>
      <c r="S51" s="473">
        <v>0</v>
      </c>
      <c r="T51" s="463">
        <v>14</v>
      </c>
      <c r="U51" s="464">
        <v>1</v>
      </c>
      <c r="V51" s="465">
        <v>0</v>
      </c>
      <c r="W51" s="444">
        <v>15</v>
      </c>
      <c r="X51" s="471"/>
      <c r="Y51" s="473"/>
    </row>
    <row r="52" spans="1:25" s="91" customFormat="1" ht="19.5" customHeight="1">
      <c r="A52" s="60"/>
      <c r="B52" s="651"/>
      <c r="C52" s="1318" t="s">
        <v>45</v>
      </c>
      <c r="D52" s="715"/>
      <c r="E52" s="451">
        <f t="shared" si="0"/>
        <v>2</v>
      </c>
      <c r="F52" s="450"/>
      <c r="G52" s="542">
        <v>2</v>
      </c>
      <c r="H52" s="519"/>
      <c r="I52" s="345">
        <v>0</v>
      </c>
      <c r="J52" s="535"/>
      <c r="K52" s="502">
        <v>0</v>
      </c>
      <c r="L52" s="536"/>
      <c r="M52" s="537">
        <f aca="true" t="shared" si="3" ref="M52:M57">Q52+T52+W52</f>
        <v>1</v>
      </c>
      <c r="N52" s="538">
        <f t="shared" si="1"/>
        <v>1</v>
      </c>
      <c r="O52" s="539">
        <f t="shared" si="2"/>
        <v>0</v>
      </c>
      <c r="Q52" s="442">
        <v>1</v>
      </c>
      <c r="R52" s="472">
        <v>1</v>
      </c>
      <c r="S52" s="443">
        <v>0</v>
      </c>
      <c r="T52" s="460">
        <v>0</v>
      </c>
      <c r="U52" s="461">
        <v>0</v>
      </c>
      <c r="V52" s="462">
        <v>0</v>
      </c>
      <c r="W52" s="442"/>
      <c r="X52" s="472"/>
      <c r="Y52" s="443"/>
    </row>
    <row r="53" spans="1:25" s="91" customFormat="1" ht="19.5" customHeight="1">
      <c r="A53" s="60"/>
      <c r="B53" s="651"/>
      <c r="C53" s="1318" t="s">
        <v>406</v>
      </c>
      <c r="D53" s="715"/>
      <c r="E53" s="435">
        <f t="shared" si="0"/>
        <v>3</v>
      </c>
      <c r="F53" s="452"/>
      <c r="G53" s="454">
        <v>2</v>
      </c>
      <c r="H53" s="519"/>
      <c r="I53" s="345">
        <v>1</v>
      </c>
      <c r="J53" s="535"/>
      <c r="K53" s="502">
        <v>0</v>
      </c>
      <c r="L53" s="536"/>
      <c r="M53" s="537">
        <f t="shared" si="3"/>
        <v>0</v>
      </c>
      <c r="N53" s="538">
        <f>R53+U53+X53</f>
        <v>2</v>
      </c>
      <c r="O53" s="539">
        <f t="shared" si="2"/>
        <v>1</v>
      </c>
      <c r="Q53" s="442">
        <v>0</v>
      </c>
      <c r="R53" s="472">
        <v>1</v>
      </c>
      <c r="S53" s="443">
        <v>1</v>
      </c>
      <c r="T53" s="460">
        <v>0</v>
      </c>
      <c r="U53" s="461">
        <v>1</v>
      </c>
      <c r="V53" s="462">
        <v>0</v>
      </c>
      <c r="W53" s="442"/>
      <c r="X53" s="472"/>
      <c r="Y53" s="443"/>
    </row>
    <row r="54" spans="1:25" s="91" customFormat="1" ht="19.5" customHeight="1">
      <c r="A54" s="60"/>
      <c r="B54" s="651"/>
      <c r="C54" s="1318" t="s">
        <v>407</v>
      </c>
      <c r="D54" s="715"/>
      <c r="E54" s="435">
        <f t="shared" si="0"/>
        <v>8</v>
      </c>
      <c r="F54" s="452"/>
      <c r="G54" s="512">
        <v>3</v>
      </c>
      <c r="H54" s="543"/>
      <c r="I54" s="502">
        <v>5</v>
      </c>
      <c r="J54" s="535"/>
      <c r="K54" s="502">
        <v>0</v>
      </c>
      <c r="L54" s="536"/>
      <c r="M54" s="537">
        <f>Q54+T54+W54</f>
        <v>7</v>
      </c>
      <c r="N54" s="538">
        <f t="shared" si="1"/>
        <v>1</v>
      </c>
      <c r="O54" s="539">
        <f t="shared" si="2"/>
        <v>0</v>
      </c>
      <c r="Q54" s="442">
        <v>2</v>
      </c>
      <c r="R54" s="472">
        <v>1</v>
      </c>
      <c r="S54" s="443">
        <v>0</v>
      </c>
      <c r="T54" s="460">
        <v>5</v>
      </c>
      <c r="U54" s="461">
        <v>0</v>
      </c>
      <c r="V54" s="462">
        <v>0</v>
      </c>
      <c r="W54" s="442"/>
      <c r="X54" s="472"/>
      <c r="Y54" s="443"/>
    </row>
    <row r="55" spans="1:25" s="91" customFormat="1" ht="19.5" customHeight="1">
      <c r="A55" s="60"/>
      <c r="B55" s="651"/>
      <c r="C55" s="1318" t="s">
        <v>46</v>
      </c>
      <c r="D55" s="715"/>
      <c r="E55" s="451">
        <f t="shared" si="0"/>
        <v>0</v>
      </c>
      <c r="F55" s="452"/>
      <c r="G55" s="544">
        <v>0</v>
      </c>
      <c r="H55" s="543"/>
      <c r="I55" s="502">
        <v>0</v>
      </c>
      <c r="J55" s="535"/>
      <c r="K55" s="502">
        <v>0</v>
      </c>
      <c r="L55" s="536"/>
      <c r="M55" s="537">
        <f t="shared" si="3"/>
        <v>0</v>
      </c>
      <c r="N55" s="538">
        <f t="shared" si="1"/>
        <v>0</v>
      </c>
      <c r="O55" s="539">
        <f t="shared" si="2"/>
        <v>0</v>
      </c>
      <c r="Q55" s="442">
        <v>0</v>
      </c>
      <c r="R55" s="472">
        <v>0</v>
      </c>
      <c r="S55" s="443">
        <v>0</v>
      </c>
      <c r="T55" s="460">
        <v>0</v>
      </c>
      <c r="U55" s="461">
        <v>0</v>
      </c>
      <c r="V55" s="462">
        <v>0</v>
      </c>
      <c r="W55" s="442"/>
      <c r="X55" s="472"/>
      <c r="Y55" s="443"/>
    </row>
    <row r="56" spans="1:25" s="91" customFormat="1" ht="19.5" customHeight="1">
      <c r="A56" s="60"/>
      <c r="B56" s="651"/>
      <c r="C56" s="1318" t="s">
        <v>408</v>
      </c>
      <c r="D56" s="715"/>
      <c r="E56" s="451">
        <f t="shared" si="0"/>
        <v>1</v>
      </c>
      <c r="F56" s="452"/>
      <c r="G56" s="544">
        <v>0</v>
      </c>
      <c r="H56" s="519"/>
      <c r="I56" s="345">
        <v>0</v>
      </c>
      <c r="J56" s="535"/>
      <c r="K56" s="502">
        <v>1</v>
      </c>
      <c r="L56" s="536"/>
      <c r="M56" s="537">
        <f t="shared" si="3"/>
        <v>0</v>
      </c>
      <c r="N56" s="538">
        <f t="shared" si="1"/>
        <v>1</v>
      </c>
      <c r="O56" s="539">
        <f t="shared" si="2"/>
        <v>0</v>
      </c>
      <c r="Q56" s="442">
        <v>0</v>
      </c>
      <c r="R56" s="472">
        <v>0</v>
      </c>
      <c r="S56" s="443">
        <v>0</v>
      </c>
      <c r="T56" s="460">
        <v>0</v>
      </c>
      <c r="U56" s="461">
        <v>0</v>
      </c>
      <c r="V56" s="462">
        <v>0</v>
      </c>
      <c r="W56" s="442"/>
      <c r="X56" s="472">
        <v>1</v>
      </c>
      <c r="Y56" s="443"/>
    </row>
    <row r="57" spans="1:25" s="91" customFormat="1" ht="19.5" customHeight="1">
      <c r="A57" s="60"/>
      <c r="B57" s="652"/>
      <c r="C57" s="1316" t="s">
        <v>311</v>
      </c>
      <c r="D57" s="1317"/>
      <c r="E57" s="436">
        <f t="shared" si="0"/>
        <v>2</v>
      </c>
      <c r="F57" s="453"/>
      <c r="G57" s="545">
        <v>0</v>
      </c>
      <c r="H57" s="546"/>
      <c r="I57" s="347">
        <v>0</v>
      </c>
      <c r="J57" s="547"/>
      <c r="K57" s="548">
        <v>2</v>
      </c>
      <c r="L57" s="549"/>
      <c r="M57" s="550">
        <f t="shared" si="3"/>
        <v>2</v>
      </c>
      <c r="N57" s="551">
        <f t="shared" si="1"/>
        <v>0</v>
      </c>
      <c r="O57" s="552">
        <f t="shared" si="2"/>
        <v>0</v>
      </c>
      <c r="Q57" s="445">
        <v>0</v>
      </c>
      <c r="R57" s="446">
        <v>0</v>
      </c>
      <c r="S57" s="447">
        <v>0</v>
      </c>
      <c r="T57" s="466">
        <v>0</v>
      </c>
      <c r="U57" s="467">
        <v>0</v>
      </c>
      <c r="V57" s="468">
        <v>0</v>
      </c>
      <c r="W57" s="445">
        <v>2</v>
      </c>
      <c r="X57" s="446"/>
      <c r="Y57" s="447"/>
    </row>
    <row r="58" spans="1:15" s="91" customFormat="1" ht="19.5" customHeight="1">
      <c r="A58" s="60"/>
      <c r="B58" s="1314" t="s">
        <v>51</v>
      </c>
      <c r="C58" s="1314"/>
      <c r="D58" s="1314"/>
      <c r="E58" s="1314"/>
      <c r="F58" s="1314"/>
      <c r="G58" s="1314"/>
      <c r="H58" s="1314"/>
      <c r="I58" s="1314"/>
      <c r="J58" s="1314"/>
      <c r="K58" s="1314"/>
      <c r="L58" s="1314"/>
      <c r="M58" s="1314"/>
      <c r="N58" s="1314"/>
      <c r="O58" s="1314"/>
    </row>
    <row r="59" spans="1:15" s="91" customFormat="1" ht="9.75" customHeight="1">
      <c r="A59" s="43"/>
      <c r="B59" s="1315"/>
      <c r="C59" s="1315"/>
      <c r="D59" s="1315"/>
      <c r="E59" s="1315"/>
      <c r="F59" s="1315"/>
      <c r="G59" s="1315"/>
      <c r="H59" s="1315"/>
      <c r="I59" s="1315"/>
      <c r="J59" s="1315"/>
      <c r="K59" s="1315"/>
      <c r="L59" s="1315"/>
      <c r="M59" s="1315"/>
      <c r="N59" s="1315"/>
      <c r="O59" s="1315"/>
    </row>
    <row r="60" spans="1:16" s="91" customFormat="1" ht="19.5" customHeight="1">
      <c r="A60" s="43"/>
      <c r="B60" s="1071" t="s">
        <v>52</v>
      </c>
      <c r="C60" s="1072"/>
      <c r="D60" s="1072"/>
      <c r="E60" s="1071" t="s">
        <v>318</v>
      </c>
      <c r="F60" s="1073"/>
      <c r="G60" s="1113" t="s">
        <v>44</v>
      </c>
      <c r="H60" s="1114"/>
      <c r="I60" s="1114" t="s">
        <v>22</v>
      </c>
      <c r="J60" s="1114"/>
      <c r="K60" s="1114" t="s">
        <v>23</v>
      </c>
      <c r="L60" s="1115"/>
      <c r="M60" s="43"/>
      <c r="N60" s="43"/>
      <c r="O60" s="43"/>
      <c r="P60" s="29"/>
    </row>
    <row r="61" spans="1:16" s="91" customFormat="1" ht="19.5" customHeight="1">
      <c r="A61" s="43"/>
      <c r="B61" s="1074" t="s">
        <v>62</v>
      </c>
      <c r="C61" s="1075"/>
      <c r="D61" s="1075"/>
      <c r="E61" s="1298">
        <f>SUM(G61:L61)</f>
        <v>31</v>
      </c>
      <c r="F61" s="1299"/>
      <c r="G61" s="1312">
        <v>3</v>
      </c>
      <c r="H61" s="1313"/>
      <c r="I61" s="1310">
        <v>17</v>
      </c>
      <c r="J61" s="1311"/>
      <c r="K61" s="1308">
        <v>11</v>
      </c>
      <c r="L61" s="1309"/>
      <c r="M61" s="438"/>
      <c r="N61" s="43"/>
      <c r="O61" s="43"/>
      <c r="P61" s="29"/>
    </row>
    <row r="62" spans="1:16" s="91" customFormat="1" ht="19.5" customHeight="1">
      <c r="A62" s="43"/>
      <c r="B62" s="1096" t="s">
        <v>63</v>
      </c>
      <c r="C62" s="1062"/>
      <c r="D62" s="1062"/>
      <c r="E62" s="1298">
        <f>SUM(G62:L62)</f>
        <v>17</v>
      </c>
      <c r="F62" s="1299"/>
      <c r="G62" s="1300">
        <v>5</v>
      </c>
      <c r="H62" s="1301"/>
      <c r="I62" s="1303">
        <v>5</v>
      </c>
      <c r="J62" s="1303"/>
      <c r="K62" s="1303">
        <v>7</v>
      </c>
      <c r="L62" s="1304"/>
      <c r="M62" s="43"/>
      <c r="N62" s="43"/>
      <c r="O62" s="43"/>
      <c r="P62" s="29"/>
    </row>
    <row r="63" spans="1:16" s="91" customFormat="1" ht="19.5" customHeight="1">
      <c r="A63" s="43"/>
      <c r="B63" s="1098" t="s">
        <v>47</v>
      </c>
      <c r="C63" s="1099"/>
      <c r="D63" s="1099"/>
      <c r="E63" s="1298">
        <f>SUM(G63:L63)</f>
        <v>38</v>
      </c>
      <c r="F63" s="1299"/>
      <c r="G63" s="1300">
        <v>16</v>
      </c>
      <c r="H63" s="1301"/>
      <c r="I63" s="1303">
        <v>13</v>
      </c>
      <c r="J63" s="1303"/>
      <c r="K63" s="1303">
        <v>9</v>
      </c>
      <c r="L63" s="1304"/>
      <c r="M63" s="43"/>
      <c r="N63" s="43"/>
      <c r="O63" s="43"/>
      <c r="P63" s="29"/>
    </row>
    <row r="64" spans="1:16" s="91" customFormat="1" ht="19.5" customHeight="1">
      <c r="A64" s="43"/>
      <c r="B64" s="1098" t="s">
        <v>48</v>
      </c>
      <c r="C64" s="1099"/>
      <c r="D64" s="1099"/>
      <c r="E64" s="1298">
        <f>SUM(G64:L64)</f>
        <v>4</v>
      </c>
      <c r="F64" s="1299"/>
      <c r="G64" s="1302">
        <v>0</v>
      </c>
      <c r="H64" s="1302"/>
      <c r="I64" s="1302">
        <v>3</v>
      </c>
      <c r="J64" s="1307"/>
      <c r="K64" s="1305">
        <v>1</v>
      </c>
      <c r="L64" s="1306"/>
      <c r="M64" s="43"/>
      <c r="N64" s="43"/>
      <c r="O64" s="43"/>
      <c r="P64" s="29"/>
    </row>
    <row r="65" spans="1:16" s="91" customFormat="1" ht="19.5" customHeight="1">
      <c r="A65" s="43"/>
      <c r="B65" s="1088" t="s">
        <v>311</v>
      </c>
      <c r="C65" s="1065"/>
      <c r="D65" s="1065"/>
      <c r="E65" s="1281">
        <f>SUM(G65:L65)</f>
        <v>0</v>
      </c>
      <c r="F65" s="1282"/>
      <c r="G65" s="1281">
        <v>0</v>
      </c>
      <c r="H65" s="1283"/>
      <c r="I65" s="1284">
        <v>0</v>
      </c>
      <c r="J65" s="1285"/>
      <c r="K65" s="1284">
        <v>0</v>
      </c>
      <c r="L65" s="1286"/>
      <c r="M65" s="43"/>
      <c r="N65" s="43"/>
      <c r="O65" s="43"/>
      <c r="P65" s="29"/>
    </row>
    <row r="66" spans="1:15" s="91" customFormat="1" ht="7.5" customHeight="1">
      <c r="A66" s="60"/>
      <c r="B66" s="60"/>
      <c r="C66" s="60"/>
      <c r="D66" s="60"/>
      <c r="E66" s="60"/>
      <c r="F66" s="60"/>
      <c r="G66" s="60"/>
      <c r="H66" s="60"/>
      <c r="I66" s="60"/>
      <c r="J66" s="60"/>
      <c r="K66" s="60"/>
      <c r="L66" s="60"/>
      <c r="M66" s="60"/>
      <c r="N66" s="60"/>
      <c r="O66" s="60"/>
    </row>
    <row r="67" spans="1:15" s="94" customFormat="1" ht="19.5" customHeight="1">
      <c r="A67" s="1274" t="s">
        <v>403</v>
      </c>
      <c r="B67" s="1274"/>
      <c r="C67" s="1274"/>
      <c r="D67" s="1274"/>
      <c r="E67" s="1274"/>
      <c r="F67" s="1274"/>
      <c r="G67" s="1274"/>
      <c r="H67" s="1274"/>
      <c r="I67" s="1274"/>
      <c r="J67" s="1274"/>
      <c r="K67" s="1274"/>
      <c r="L67" s="1274"/>
      <c r="M67" s="1274"/>
      <c r="N67" s="1274"/>
      <c r="O67" s="1274"/>
    </row>
    <row r="68" spans="1:15" s="91" customFormat="1" ht="42.75" customHeight="1">
      <c r="A68" s="60"/>
      <c r="B68" s="704" t="s">
        <v>276</v>
      </c>
      <c r="C68" s="704"/>
      <c r="D68" s="704"/>
      <c r="E68" s="704"/>
      <c r="F68" s="704"/>
      <c r="G68" s="704"/>
      <c r="H68" s="704"/>
      <c r="I68" s="704"/>
      <c r="J68" s="704"/>
      <c r="K68" s="704"/>
      <c r="L68" s="704"/>
      <c r="M68" s="704"/>
      <c r="N68" s="704"/>
      <c r="O68" s="704"/>
    </row>
    <row r="69" spans="1:16" s="91" customFormat="1" ht="19.5" customHeight="1">
      <c r="A69" s="43"/>
      <c r="B69" s="1071" t="s">
        <v>279</v>
      </c>
      <c r="C69" s="1072"/>
      <c r="D69" s="1073"/>
      <c r="E69" s="1295" t="s">
        <v>49</v>
      </c>
      <c r="F69" s="1296"/>
      <c r="G69" s="1296" t="s">
        <v>50</v>
      </c>
      <c r="H69" s="1297"/>
      <c r="I69" s="52"/>
      <c r="J69" s="52"/>
      <c r="K69" s="52"/>
      <c r="L69" s="52"/>
      <c r="M69" s="52"/>
      <c r="N69" s="52"/>
      <c r="O69" s="52"/>
      <c r="P69" s="34"/>
    </row>
    <row r="70" spans="1:16" s="91" customFormat="1" ht="19.5" customHeight="1">
      <c r="A70" s="43"/>
      <c r="B70" s="1071" t="s">
        <v>664</v>
      </c>
      <c r="C70" s="1072"/>
      <c r="D70" s="1073"/>
      <c r="E70" s="1279">
        <v>31</v>
      </c>
      <c r="F70" s="1280"/>
      <c r="G70" s="1289">
        <v>84</v>
      </c>
      <c r="H70" s="1290"/>
      <c r="I70" s="264"/>
      <c r="J70" s="264"/>
      <c r="K70" s="264"/>
      <c r="L70" s="52"/>
      <c r="M70" s="52"/>
      <c r="N70" s="264"/>
      <c r="O70" s="264"/>
      <c r="P70" s="37"/>
    </row>
    <row r="71" spans="1:16" s="91" customFormat="1" ht="19.5" customHeight="1">
      <c r="A71" s="43"/>
      <c r="B71" s="1071" t="s">
        <v>680</v>
      </c>
      <c r="C71" s="1072"/>
      <c r="D71" s="1073"/>
      <c r="E71" s="1287">
        <v>33</v>
      </c>
      <c r="F71" s="1288"/>
      <c r="G71" s="1289">
        <v>77</v>
      </c>
      <c r="H71" s="1290"/>
      <c r="I71" s="264"/>
      <c r="J71" s="264"/>
      <c r="K71" s="264"/>
      <c r="L71" s="52"/>
      <c r="M71" s="52"/>
      <c r="N71" s="264"/>
      <c r="O71" s="264"/>
      <c r="P71" s="37"/>
    </row>
    <row r="72" spans="1:16" s="91" customFormat="1" ht="19.5" customHeight="1">
      <c r="A72" s="60"/>
      <c r="B72" s="1093" t="s">
        <v>744</v>
      </c>
      <c r="C72" s="1094"/>
      <c r="D72" s="1137"/>
      <c r="E72" s="1293">
        <v>28</v>
      </c>
      <c r="F72" s="1294"/>
      <c r="G72" s="1291">
        <v>51</v>
      </c>
      <c r="H72" s="1292"/>
      <c r="I72" s="264"/>
      <c r="J72" s="264"/>
      <c r="K72" s="264"/>
      <c r="L72" s="52"/>
      <c r="M72" s="52"/>
      <c r="N72" s="264"/>
      <c r="O72" s="264"/>
      <c r="P72" s="37"/>
    </row>
    <row r="73" spans="1:15" ht="19.5" customHeight="1">
      <c r="A73" s="19"/>
      <c r="B73" s="1278"/>
      <c r="C73" s="1278"/>
      <c r="D73" s="1278"/>
      <c r="E73" s="1278"/>
      <c r="F73" s="1278"/>
      <c r="G73" s="1278"/>
      <c r="H73" s="1278"/>
      <c r="I73" s="1278"/>
      <c r="J73" s="1278"/>
      <c r="K73" s="1278"/>
      <c r="L73" s="1278"/>
      <c r="M73" s="1278"/>
      <c r="N73" s="1278"/>
      <c r="O73" s="1278"/>
    </row>
  </sheetData>
  <sheetProtection/>
  <mergeCells count="157">
    <mergeCell ref="W47:Y47"/>
    <mergeCell ref="B39:D40"/>
    <mergeCell ref="B6:F6"/>
    <mergeCell ref="E41:F41"/>
    <mergeCell ref="E42:F42"/>
    <mergeCell ref="H17:I17"/>
    <mergeCell ref="B24:E24"/>
    <mergeCell ref="L17:M17"/>
    <mergeCell ref="C33:E33"/>
    <mergeCell ref="B20:O20"/>
    <mergeCell ref="T47:V47"/>
    <mergeCell ref="B35:O35"/>
    <mergeCell ref="B14:E14"/>
    <mergeCell ref="F17:G17"/>
    <mergeCell ref="C30:E30"/>
    <mergeCell ref="G39:H40"/>
    <mergeCell ref="J39:J40"/>
    <mergeCell ref="B46:O46"/>
    <mergeCell ref="M47:O47"/>
    <mergeCell ref="Q47:S47"/>
    <mergeCell ref="B4:F4"/>
    <mergeCell ref="B22:E22"/>
    <mergeCell ref="B23:E23"/>
    <mergeCell ref="B25:E25"/>
    <mergeCell ref="C29:E29"/>
    <mergeCell ref="G4:J4"/>
    <mergeCell ref="G5:J5"/>
    <mergeCell ref="H15:I15"/>
    <mergeCell ref="J15:K15"/>
    <mergeCell ref="B15:E15"/>
    <mergeCell ref="B49:D49"/>
    <mergeCell ref="C50:D50"/>
    <mergeCell ref="C51:D51"/>
    <mergeCell ref="C52:D52"/>
    <mergeCell ref="I48:J48"/>
    <mergeCell ref="B48:D48"/>
    <mergeCell ref="G48:H48"/>
    <mergeCell ref="E48:F48"/>
    <mergeCell ref="B50:B57"/>
    <mergeCell ref="C56:D56"/>
    <mergeCell ref="B58:O58"/>
    <mergeCell ref="B59:O59"/>
    <mergeCell ref="C57:D57"/>
    <mergeCell ref="C54:D54"/>
    <mergeCell ref="C55:D55"/>
    <mergeCell ref="C53:D53"/>
    <mergeCell ref="K61:L61"/>
    <mergeCell ref="B61:D61"/>
    <mergeCell ref="I61:J61"/>
    <mergeCell ref="K60:L60"/>
    <mergeCell ref="G60:H60"/>
    <mergeCell ref="I60:J60"/>
    <mergeCell ref="G61:H61"/>
    <mergeCell ref="E60:F60"/>
    <mergeCell ref="E61:F61"/>
    <mergeCell ref="B60:D60"/>
    <mergeCell ref="K62:L62"/>
    <mergeCell ref="A67:O67"/>
    <mergeCell ref="K63:L63"/>
    <mergeCell ref="K64:L64"/>
    <mergeCell ref="B62:D62"/>
    <mergeCell ref="I62:J62"/>
    <mergeCell ref="G62:H62"/>
    <mergeCell ref="I63:J63"/>
    <mergeCell ref="I64:J64"/>
    <mergeCell ref="E62:F62"/>
    <mergeCell ref="E69:F69"/>
    <mergeCell ref="G69:H69"/>
    <mergeCell ref="B69:D69"/>
    <mergeCell ref="B64:D64"/>
    <mergeCell ref="E64:F64"/>
    <mergeCell ref="B63:D63"/>
    <mergeCell ref="E63:F63"/>
    <mergeCell ref="G63:H63"/>
    <mergeCell ref="G64:H64"/>
    <mergeCell ref="B72:D72"/>
    <mergeCell ref="G70:H70"/>
    <mergeCell ref="G72:H72"/>
    <mergeCell ref="E72:F72"/>
    <mergeCell ref="B70:D70"/>
    <mergeCell ref="B71:D71"/>
    <mergeCell ref="B73:O73"/>
    <mergeCell ref="E70:F70"/>
    <mergeCell ref="B65:D65"/>
    <mergeCell ref="E65:F65"/>
    <mergeCell ref="G65:H65"/>
    <mergeCell ref="I65:J65"/>
    <mergeCell ref="K65:L65"/>
    <mergeCell ref="E71:F71"/>
    <mergeCell ref="B68:O68"/>
    <mergeCell ref="G71:H71"/>
    <mergeCell ref="N17:O17"/>
    <mergeCell ref="C32:E32"/>
    <mergeCell ref="K48:L48"/>
    <mergeCell ref="B42:D42"/>
    <mergeCell ref="A45:O45"/>
    <mergeCell ref="B41:D41"/>
    <mergeCell ref="N39:N40"/>
    <mergeCell ref="C31:E31"/>
    <mergeCell ref="B26:B33"/>
    <mergeCell ref="A37:O37"/>
    <mergeCell ref="N16:O16"/>
    <mergeCell ref="C26:E26"/>
    <mergeCell ref="C27:E27"/>
    <mergeCell ref="B17:E17"/>
    <mergeCell ref="F22:G22"/>
    <mergeCell ref="O39:O40"/>
    <mergeCell ref="E39:F40"/>
    <mergeCell ref="B38:O38"/>
    <mergeCell ref="B34:E34"/>
    <mergeCell ref="J17:K17"/>
    <mergeCell ref="F16:G16"/>
    <mergeCell ref="J16:K16"/>
    <mergeCell ref="H16:I16"/>
    <mergeCell ref="M39:M40"/>
    <mergeCell ref="K39:K40"/>
    <mergeCell ref="J14:K14"/>
    <mergeCell ref="F14:G14"/>
    <mergeCell ref="H14:I14"/>
    <mergeCell ref="L39:L40"/>
    <mergeCell ref="C28:E28"/>
    <mergeCell ref="A19:O19"/>
    <mergeCell ref="M21:O21"/>
    <mergeCell ref="N15:O15"/>
    <mergeCell ref="F15:G15"/>
    <mergeCell ref="N14:O14"/>
    <mergeCell ref="L15:M15"/>
    <mergeCell ref="L16:M16"/>
    <mergeCell ref="B16:E16"/>
    <mergeCell ref="L14:M14"/>
    <mergeCell ref="B10:O10"/>
    <mergeCell ref="M11:O11"/>
    <mergeCell ref="L12:O12"/>
    <mergeCell ref="H13:I13"/>
    <mergeCell ref="A9:O9"/>
    <mergeCell ref="G8:J8"/>
    <mergeCell ref="N13:O13"/>
    <mergeCell ref="B5:F5"/>
    <mergeCell ref="G6:J6"/>
    <mergeCell ref="B12:E13"/>
    <mergeCell ref="B7:F7"/>
    <mergeCell ref="B8:F8"/>
    <mergeCell ref="L13:M13"/>
    <mergeCell ref="J13:K13"/>
    <mergeCell ref="K6:O6"/>
    <mergeCell ref="F12:G13"/>
    <mergeCell ref="H12:K12"/>
    <mergeCell ref="M2:O2"/>
    <mergeCell ref="A1:O1"/>
    <mergeCell ref="K7:O7"/>
    <mergeCell ref="K8:O8"/>
    <mergeCell ref="K3:O3"/>
    <mergeCell ref="K4:O4"/>
    <mergeCell ref="K5:O5"/>
    <mergeCell ref="G3:J3"/>
    <mergeCell ref="G7:J7"/>
    <mergeCell ref="B3:F3"/>
  </mergeCells>
  <printOptions/>
  <pageMargins left="0.7480314960629921" right="0.7480314960629921" top="0.984251968503937" bottom="0.984251968503937" header="0.5118110236220472" footer="0.5118110236220472"/>
  <pageSetup firstPageNumber="65" useFirstPageNumber="1" horizontalDpi="600" verticalDpi="600" orientation="portrait" paperSize="9" scale="99" r:id="rId1"/>
  <headerFooter alignWithMargins="0">
    <oddFooter>&amp;C&amp;P</oddFooter>
  </headerFooter>
  <rowBreaks count="1" manualBreakCount="1">
    <brk id="36" max="255" man="1"/>
  </rowBreaks>
</worksheet>
</file>

<file path=xl/worksheets/sheet14.xml><?xml version="1.0" encoding="utf-8"?>
<worksheet xmlns="http://schemas.openxmlformats.org/spreadsheetml/2006/main" xmlns:r="http://schemas.openxmlformats.org/officeDocument/2006/relationships">
  <dimension ref="A1:I66"/>
  <sheetViews>
    <sheetView showGridLines="0" view="pageBreakPreview" zoomScale="80" zoomScaleSheetLayoutView="80" zoomScalePageLayoutView="0" workbookViewId="0" topLeftCell="A1">
      <selection activeCell="B51" sqref="B51:I53"/>
    </sheetView>
  </sheetViews>
  <sheetFormatPr defaultColWidth="9.00390625" defaultRowHeight="19.5" customHeight="1"/>
  <cols>
    <col min="1" max="1" width="1.625" style="20" customWidth="1"/>
    <col min="2" max="2" width="25.625" style="20" customWidth="1"/>
    <col min="3" max="7" width="11.25390625" style="20" customWidth="1"/>
    <col min="8" max="8" width="3.00390625" style="20" customWidth="1"/>
    <col min="9" max="16384" width="9.00390625" style="20" customWidth="1"/>
  </cols>
  <sheetData>
    <row r="1" spans="1:7" s="94" customFormat="1" ht="19.5" customHeight="1">
      <c r="A1" s="1187" t="s">
        <v>729</v>
      </c>
      <c r="B1" s="1187"/>
      <c r="C1" s="1187"/>
      <c r="D1" s="1187"/>
      <c r="E1" s="1187"/>
      <c r="F1" s="1187"/>
      <c r="G1" s="1187"/>
    </row>
    <row r="2" spans="1:7" ht="9" customHeight="1">
      <c r="A2" s="23"/>
      <c r="B2" s="23"/>
      <c r="C2" s="23"/>
      <c r="D2" s="23"/>
      <c r="E2" s="23"/>
      <c r="F2" s="23"/>
      <c r="G2" s="23"/>
    </row>
    <row r="3" spans="1:7" s="94" customFormat="1" ht="19.5" customHeight="1">
      <c r="A3" s="1142" t="s">
        <v>36</v>
      </c>
      <c r="B3" s="1142"/>
      <c r="C3" s="1142"/>
      <c r="D3" s="1142"/>
      <c r="E3" s="1142"/>
      <c r="F3" s="1142"/>
      <c r="G3" s="1142"/>
    </row>
    <row r="4" spans="2:7" s="91" customFormat="1" ht="37.5" customHeight="1">
      <c r="B4" s="1357" t="s">
        <v>395</v>
      </c>
      <c r="C4" s="1357"/>
      <c r="D4" s="1357"/>
      <c r="E4" s="1357"/>
      <c r="F4" s="1357"/>
      <c r="G4" s="1357"/>
    </row>
    <row r="5" spans="1:7" s="94" customFormat="1" ht="22.5" customHeight="1">
      <c r="A5" s="1142" t="s">
        <v>37</v>
      </c>
      <c r="B5" s="1142"/>
      <c r="C5" s="1142"/>
      <c r="D5" s="1142"/>
      <c r="E5" s="1142"/>
      <c r="F5" s="1142"/>
      <c r="G5" s="1142"/>
    </row>
    <row r="6" spans="1:7" s="91" customFormat="1" ht="22.5" customHeight="1">
      <c r="A6" s="43"/>
      <c r="B6" s="249" t="s">
        <v>431</v>
      </c>
      <c r="C6" s="296" t="s">
        <v>730</v>
      </c>
      <c r="D6" s="296" t="s">
        <v>751</v>
      </c>
      <c r="E6" s="257" t="s">
        <v>54</v>
      </c>
      <c r="F6" s="257" t="s">
        <v>55</v>
      </c>
      <c r="G6" s="233" t="s">
        <v>23</v>
      </c>
    </row>
    <row r="7" spans="1:7" s="91" customFormat="1" ht="22.5" customHeight="1">
      <c r="A7" s="43"/>
      <c r="B7" s="249" t="s">
        <v>731</v>
      </c>
      <c r="C7" s="366">
        <v>877</v>
      </c>
      <c r="D7" s="353">
        <f>SUM(E7:G7)</f>
        <v>742</v>
      </c>
      <c r="E7" s="367">
        <v>276</v>
      </c>
      <c r="F7" s="366">
        <v>181</v>
      </c>
      <c r="G7" s="355">
        <v>285</v>
      </c>
    </row>
    <row r="8" spans="1:7" ht="15" customHeight="1">
      <c r="A8" s="10"/>
      <c r="B8" s="10"/>
      <c r="C8" s="10"/>
      <c r="D8" s="10"/>
      <c r="E8" s="10"/>
      <c r="F8" s="10"/>
      <c r="G8" s="10"/>
    </row>
    <row r="9" spans="1:7" s="94" customFormat="1" ht="22.5" customHeight="1">
      <c r="A9" s="1356" t="s">
        <v>477</v>
      </c>
      <c r="B9" s="1356"/>
      <c r="C9" s="1356"/>
      <c r="D9" s="1356"/>
      <c r="E9" s="1356"/>
      <c r="F9" s="1356"/>
      <c r="G9" s="1356"/>
    </row>
    <row r="10" spans="1:7" s="91" customFormat="1" ht="22.5" customHeight="1">
      <c r="A10" s="43"/>
      <c r="B10" s="1071" t="s">
        <v>82</v>
      </c>
      <c r="C10" s="1073"/>
      <c r="D10" s="247" t="s">
        <v>83</v>
      </c>
      <c r="E10" s="257" t="s">
        <v>54</v>
      </c>
      <c r="F10" s="257" t="s">
        <v>55</v>
      </c>
      <c r="G10" s="113" t="s">
        <v>23</v>
      </c>
    </row>
    <row r="11" spans="1:9" s="91" customFormat="1" ht="22.5" customHeight="1">
      <c r="A11" s="43"/>
      <c r="B11" s="1102" t="s">
        <v>74</v>
      </c>
      <c r="C11" s="1103"/>
      <c r="D11" s="359">
        <f aca="true" t="shared" si="0" ref="D11:D18">SUM(E11:G11)</f>
        <v>112</v>
      </c>
      <c r="E11" s="338">
        <v>42</v>
      </c>
      <c r="F11" s="338">
        <v>28</v>
      </c>
      <c r="G11" s="336">
        <v>42</v>
      </c>
      <c r="H11" s="122"/>
      <c r="I11" s="122"/>
    </row>
    <row r="12" spans="1:9" s="91" customFormat="1" ht="22.5" customHeight="1">
      <c r="A12" s="43"/>
      <c r="B12" s="1096" t="s">
        <v>445</v>
      </c>
      <c r="C12" s="1062"/>
      <c r="D12" s="360">
        <f t="shared" si="0"/>
        <v>173</v>
      </c>
      <c r="E12" s="454">
        <v>58</v>
      </c>
      <c r="F12" s="454">
        <v>42</v>
      </c>
      <c r="G12" s="339">
        <v>73</v>
      </c>
      <c r="I12" s="122"/>
    </row>
    <row r="13" spans="1:9" s="91" customFormat="1" ht="22.5" customHeight="1">
      <c r="A13" s="43"/>
      <c r="B13" s="1096" t="s">
        <v>446</v>
      </c>
      <c r="C13" s="1062"/>
      <c r="D13" s="360">
        <f t="shared" si="0"/>
        <v>177</v>
      </c>
      <c r="E13" s="454">
        <v>62</v>
      </c>
      <c r="F13" s="454">
        <v>48</v>
      </c>
      <c r="G13" s="339">
        <v>67</v>
      </c>
      <c r="I13" s="122"/>
    </row>
    <row r="14" spans="1:9" s="91" customFormat="1" ht="22.5" customHeight="1">
      <c r="A14" s="43"/>
      <c r="B14" s="1096" t="s">
        <v>77</v>
      </c>
      <c r="C14" s="1062"/>
      <c r="D14" s="360">
        <f t="shared" si="0"/>
        <v>142</v>
      </c>
      <c r="E14" s="454">
        <v>55</v>
      </c>
      <c r="F14" s="454">
        <v>35</v>
      </c>
      <c r="G14" s="339">
        <v>52</v>
      </c>
      <c r="I14" s="122"/>
    </row>
    <row r="15" spans="1:9" s="91" customFormat="1" ht="22.5" customHeight="1">
      <c r="A15" s="43"/>
      <c r="B15" s="1096" t="s">
        <v>78</v>
      </c>
      <c r="C15" s="1062"/>
      <c r="D15" s="360">
        <f t="shared" si="0"/>
        <v>74</v>
      </c>
      <c r="E15" s="454">
        <v>31</v>
      </c>
      <c r="F15" s="454">
        <v>14</v>
      </c>
      <c r="G15" s="339">
        <v>29</v>
      </c>
      <c r="I15" s="122"/>
    </row>
    <row r="16" spans="1:9" s="91" customFormat="1" ht="22.5" customHeight="1">
      <c r="A16" s="43"/>
      <c r="B16" s="1096" t="s">
        <v>79</v>
      </c>
      <c r="C16" s="1062"/>
      <c r="D16" s="360">
        <f t="shared" si="0"/>
        <v>45</v>
      </c>
      <c r="E16" s="454">
        <v>7</v>
      </c>
      <c r="F16" s="454">
        <v>8</v>
      </c>
      <c r="G16" s="339">
        <v>30</v>
      </c>
      <c r="I16" s="122"/>
    </row>
    <row r="17" spans="1:9" s="91" customFormat="1" ht="22.5" customHeight="1">
      <c r="A17" s="43"/>
      <c r="B17" s="1354" t="s">
        <v>444</v>
      </c>
      <c r="C17" s="1355"/>
      <c r="D17" s="360">
        <f t="shared" si="0"/>
        <v>7</v>
      </c>
      <c r="E17" s="454">
        <v>1</v>
      </c>
      <c r="F17" s="454">
        <v>4</v>
      </c>
      <c r="G17" s="339">
        <v>2</v>
      </c>
      <c r="I17" s="122"/>
    </row>
    <row r="18" spans="1:9" s="91" customFormat="1" ht="22.5" customHeight="1">
      <c r="A18" s="43"/>
      <c r="B18" s="1358" t="s">
        <v>80</v>
      </c>
      <c r="C18" s="1359"/>
      <c r="D18" s="368">
        <f t="shared" si="0"/>
        <v>88</v>
      </c>
      <c r="E18" s="553">
        <v>36</v>
      </c>
      <c r="F18" s="553">
        <v>28</v>
      </c>
      <c r="G18" s="554">
        <v>24</v>
      </c>
      <c r="I18" s="122"/>
    </row>
    <row r="19" spans="1:9" s="91" customFormat="1" ht="22.5" customHeight="1">
      <c r="A19" s="43"/>
      <c r="B19" s="1071" t="s">
        <v>312</v>
      </c>
      <c r="C19" s="1072"/>
      <c r="D19" s="369">
        <f>SUM(D11:D18)</f>
        <v>818</v>
      </c>
      <c r="E19" s="369">
        <f>SUM(E11:E18)</f>
        <v>292</v>
      </c>
      <c r="F19" s="369">
        <f>SUM(F11:F18)</f>
        <v>207</v>
      </c>
      <c r="G19" s="430">
        <f>SUM(G11:G18)</f>
        <v>319</v>
      </c>
      <c r="I19" s="122"/>
    </row>
    <row r="20" spans="1:7" ht="15" customHeight="1">
      <c r="A20" s="10"/>
      <c r="B20" s="10"/>
      <c r="C20" s="10"/>
      <c r="D20" s="10"/>
      <c r="E20" s="10"/>
      <c r="F20" s="10"/>
      <c r="G20" s="10"/>
    </row>
    <row r="21" spans="1:7" s="94" customFormat="1" ht="22.5" customHeight="1">
      <c r="A21" s="1356" t="s">
        <v>732</v>
      </c>
      <c r="B21" s="1356"/>
      <c r="C21" s="1356"/>
      <c r="D21" s="1356"/>
      <c r="E21" s="1356"/>
      <c r="F21" s="1356"/>
      <c r="G21" s="1356"/>
    </row>
    <row r="22" spans="1:7" s="91" customFormat="1" ht="22.5" customHeight="1">
      <c r="A22" s="43"/>
      <c r="B22" s="1071" t="s">
        <v>84</v>
      </c>
      <c r="C22" s="1072"/>
      <c r="D22" s="232" t="s">
        <v>81</v>
      </c>
      <c r="E22" s="258" t="s">
        <v>54</v>
      </c>
      <c r="F22" s="258" t="s">
        <v>22</v>
      </c>
      <c r="G22" s="262" t="s">
        <v>23</v>
      </c>
    </row>
    <row r="23" spans="1:9" s="91" customFormat="1" ht="22.5" customHeight="1">
      <c r="A23" s="43"/>
      <c r="B23" s="1102" t="s">
        <v>447</v>
      </c>
      <c r="C23" s="1103"/>
      <c r="D23" s="370">
        <f>SUM(E23:G23)</f>
        <v>375</v>
      </c>
      <c r="E23" s="338">
        <v>148</v>
      </c>
      <c r="F23" s="338">
        <v>79</v>
      </c>
      <c r="G23" s="336">
        <v>148</v>
      </c>
      <c r="I23" s="122"/>
    </row>
    <row r="24" spans="1:9" s="91" customFormat="1" ht="22.5" customHeight="1">
      <c r="A24" s="43"/>
      <c r="B24" s="1096" t="s">
        <v>448</v>
      </c>
      <c r="C24" s="1062"/>
      <c r="D24" s="360">
        <f>SUM(E24:G24)</f>
        <v>279</v>
      </c>
      <c r="E24" s="454">
        <v>105</v>
      </c>
      <c r="F24" s="454">
        <v>78</v>
      </c>
      <c r="G24" s="339">
        <v>96</v>
      </c>
      <c r="I24" s="122"/>
    </row>
    <row r="25" spans="1:9" s="91" customFormat="1" ht="22.5" customHeight="1">
      <c r="A25" s="43"/>
      <c r="B25" s="1096" t="s">
        <v>449</v>
      </c>
      <c r="C25" s="1062"/>
      <c r="D25" s="360">
        <f>SUM(E25:G25)</f>
        <v>24</v>
      </c>
      <c r="E25" s="454">
        <v>5</v>
      </c>
      <c r="F25" s="454">
        <v>9</v>
      </c>
      <c r="G25" s="339">
        <v>10</v>
      </c>
      <c r="I25" s="122"/>
    </row>
    <row r="26" spans="1:9" s="91" customFormat="1" ht="22.5" customHeight="1">
      <c r="A26" s="43"/>
      <c r="B26" s="1096" t="s">
        <v>450</v>
      </c>
      <c r="C26" s="1062"/>
      <c r="D26" s="360">
        <f>SUM(E26:G26)</f>
        <v>28</v>
      </c>
      <c r="E26" s="454">
        <v>10</v>
      </c>
      <c r="F26" s="454">
        <v>8</v>
      </c>
      <c r="G26" s="339">
        <v>10</v>
      </c>
      <c r="I26" s="122"/>
    </row>
    <row r="27" spans="1:9" s="91" customFormat="1" ht="22.5" customHeight="1">
      <c r="A27" s="43"/>
      <c r="B27" s="1362" t="s">
        <v>451</v>
      </c>
      <c r="C27" s="1363"/>
      <c r="D27" s="368">
        <f>SUM(E27:G27)</f>
        <v>36</v>
      </c>
      <c r="E27" s="553">
        <v>8</v>
      </c>
      <c r="F27" s="553">
        <v>7</v>
      </c>
      <c r="G27" s="554">
        <v>21</v>
      </c>
      <c r="I27" s="122"/>
    </row>
    <row r="28" spans="1:9" s="91" customFormat="1" ht="22.5" customHeight="1">
      <c r="A28" s="43"/>
      <c r="B28" s="1071" t="s">
        <v>312</v>
      </c>
      <c r="C28" s="1072"/>
      <c r="D28" s="369">
        <f>SUM(D23:D27)</f>
        <v>742</v>
      </c>
      <c r="E28" s="354">
        <f>SUM(E23:E27)</f>
        <v>276</v>
      </c>
      <c r="F28" s="354">
        <f>SUM(F23:F27)</f>
        <v>181</v>
      </c>
      <c r="G28" s="429">
        <f>SUM(G23:G27)</f>
        <v>285</v>
      </c>
      <c r="H28" s="428"/>
      <c r="I28" s="122"/>
    </row>
    <row r="29" spans="1:9" s="91" customFormat="1" ht="22.5" customHeight="1">
      <c r="A29" s="43"/>
      <c r="B29" s="229"/>
      <c r="C29" s="229"/>
      <c r="D29" s="230"/>
      <c r="E29" s="230"/>
      <c r="F29" s="230"/>
      <c r="G29" s="230"/>
      <c r="H29" s="448"/>
      <c r="I29" s="122"/>
    </row>
    <row r="30" spans="1:9" s="91" customFormat="1" ht="22.5" customHeight="1">
      <c r="A30" s="1124" t="s">
        <v>752</v>
      </c>
      <c r="B30" s="1124"/>
      <c r="C30" s="1124"/>
      <c r="D30" s="1124"/>
      <c r="E30" s="1124"/>
      <c r="F30" s="1124"/>
      <c r="G30" s="1124"/>
      <c r="H30" s="448"/>
      <c r="I30" s="122"/>
    </row>
    <row r="31" spans="1:9" s="91" customFormat="1" ht="37.5" customHeight="1">
      <c r="A31" s="561"/>
      <c r="B31" s="1353" t="s">
        <v>753</v>
      </c>
      <c r="C31" s="1353"/>
      <c r="D31" s="1353"/>
      <c r="E31" s="1353"/>
      <c r="F31" s="1353"/>
      <c r="G31" s="1353"/>
      <c r="H31" s="448"/>
      <c r="I31" s="122"/>
    </row>
    <row r="32" spans="1:9" s="91" customFormat="1" ht="22.5" customHeight="1">
      <c r="A32" s="43"/>
      <c r="B32" s="249" t="s">
        <v>431</v>
      </c>
      <c r="C32" s="111" t="s">
        <v>751</v>
      </c>
      <c r="D32" s="253"/>
      <c r="E32" s="230"/>
      <c r="F32" s="230"/>
      <c r="G32" s="230"/>
      <c r="H32" s="448"/>
      <c r="I32" s="122"/>
    </row>
    <row r="33" spans="1:9" s="91" customFormat="1" ht="22.5" customHeight="1">
      <c r="A33" s="43"/>
      <c r="B33" s="249" t="s">
        <v>731</v>
      </c>
      <c r="C33" s="366">
        <v>17</v>
      </c>
      <c r="D33" s="253"/>
      <c r="E33" s="230"/>
      <c r="F33" s="230"/>
      <c r="G33" s="230"/>
      <c r="H33" s="448"/>
      <c r="I33" s="122"/>
    </row>
    <row r="34" spans="1:9" s="91" customFormat="1" ht="22.5" customHeight="1">
      <c r="A34" s="43"/>
      <c r="B34" s="229"/>
      <c r="C34" s="229"/>
      <c r="D34" s="230"/>
      <c r="E34" s="230"/>
      <c r="F34" s="230"/>
      <c r="G34" s="230"/>
      <c r="H34" s="448"/>
      <c r="I34" s="122"/>
    </row>
    <row r="35" spans="1:9" s="91" customFormat="1" ht="22.5" customHeight="1">
      <c r="A35" s="1124" t="s">
        <v>754</v>
      </c>
      <c r="B35" s="1124"/>
      <c r="C35" s="1124"/>
      <c r="D35" s="1124"/>
      <c r="E35" s="1124"/>
      <c r="F35" s="1124"/>
      <c r="G35" s="1124"/>
      <c r="H35" s="448"/>
      <c r="I35" s="122"/>
    </row>
    <row r="36" spans="1:9" s="91" customFormat="1" ht="37.5" customHeight="1">
      <c r="A36" s="561"/>
      <c r="B36" s="1353" t="s">
        <v>755</v>
      </c>
      <c r="C36" s="1353"/>
      <c r="D36" s="1353"/>
      <c r="E36" s="1353"/>
      <c r="F36" s="1353"/>
      <c r="G36" s="1353"/>
      <c r="H36" s="448"/>
      <c r="I36" s="122"/>
    </row>
    <row r="37" spans="1:9" s="91" customFormat="1" ht="22.5" customHeight="1">
      <c r="A37" s="43"/>
      <c r="B37" s="249" t="s">
        <v>431</v>
      </c>
      <c r="C37" s="111" t="s">
        <v>751</v>
      </c>
      <c r="D37" s="253"/>
      <c r="E37" s="230"/>
      <c r="F37" s="230"/>
      <c r="G37" s="230"/>
      <c r="H37" s="448"/>
      <c r="I37" s="122"/>
    </row>
    <row r="38" spans="1:9" s="91" customFormat="1" ht="22.5" customHeight="1">
      <c r="A38" s="43"/>
      <c r="B38" s="249" t="s">
        <v>731</v>
      </c>
      <c r="C38" s="366">
        <v>34</v>
      </c>
      <c r="D38" s="253"/>
      <c r="E38" s="230"/>
      <c r="F38" s="230"/>
      <c r="G38" s="230"/>
      <c r="H38" s="448"/>
      <c r="I38" s="122"/>
    </row>
    <row r="39" spans="1:9" s="91" customFormat="1" ht="22.5" customHeight="1">
      <c r="A39" s="43"/>
      <c r="B39" s="229"/>
      <c r="C39" s="229"/>
      <c r="D39" s="230"/>
      <c r="E39" s="230"/>
      <c r="F39" s="230"/>
      <c r="G39" s="230"/>
      <c r="H39" s="448"/>
      <c r="I39" s="122"/>
    </row>
    <row r="40" spans="1:7" s="94" customFormat="1" ht="22.5" customHeight="1">
      <c r="A40" s="1124" t="s">
        <v>756</v>
      </c>
      <c r="B40" s="1124"/>
      <c r="C40" s="1124"/>
      <c r="D40" s="1124"/>
      <c r="E40" s="1124"/>
      <c r="F40" s="1124"/>
      <c r="G40" s="1124"/>
    </row>
    <row r="41" spans="1:7" s="91" customFormat="1" ht="30" customHeight="1">
      <c r="A41" s="60"/>
      <c r="B41" s="1364" t="s">
        <v>6</v>
      </c>
      <c r="C41" s="1365"/>
      <c r="D41" s="1365"/>
      <c r="E41" s="1365"/>
      <c r="F41" s="1365"/>
      <c r="G41" s="1365"/>
    </row>
    <row r="42" spans="1:7" s="94" customFormat="1" ht="22.5" customHeight="1">
      <c r="A42" s="1356" t="s">
        <v>757</v>
      </c>
      <c r="B42" s="1356"/>
      <c r="C42" s="1356"/>
      <c r="D42" s="1356"/>
      <c r="E42" s="1356"/>
      <c r="F42" s="1356"/>
      <c r="G42" s="1356"/>
    </row>
    <row r="43" spans="1:7" s="91" customFormat="1" ht="22.5" customHeight="1">
      <c r="A43" s="43"/>
      <c r="B43" s="111" t="s">
        <v>431</v>
      </c>
      <c r="C43" s="111" t="s">
        <v>730</v>
      </c>
      <c r="D43" s="296" t="s">
        <v>751</v>
      </c>
      <c r="E43" s="258" t="s">
        <v>54</v>
      </c>
      <c r="F43" s="258" t="s">
        <v>55</v>
      </c>
      <c r="G43" s="262" t="s">
        <v>23</v>
      </c>
    </row>
    <row r="44" spans="1:9" s="91" customFormat="1" ht="22.5" customHeight="1">
      <c r="A44" s="43"/>
      <c r="B44" s="249" t="s">
        <v>731</v>
      </c>
      <c r="C44" s="366">
        <v>1903</v>
      </c>
      <c r="D44" s="353">
        <f>SUM(E44:G44)</f>
        <v>1310</v>
      </c>
      <c r="E44" s="366">
        <v>409</v>
      </c>
      <c r="F44" s="366">
        <v>422</v>
      </c>
      <c r="G44" s="355">
        <v>479</v>
      </c>
      <c r="I44" s="122"/>
    </row>
    <row r="45" spans="1:7" ht="15" customHeight="1">
      <c r="A45" s="10"/>
      <c r="B45" s="10"/>
      <c r="C45" s="10"/>
      <c r="D45" s="10"/>
      <c r="E45" s="10"/>
      <c r="F45" s="10"/>
      <c r="G45" s="10"/>
    </row>
    <row r="46" spans="1:7" s="94" customFormat="1" ht="22.5" customHeight="1">
      <c r="A46" s="1356" t="s">
        <v>758</v>
      </c>
      <c r="B46" s="1356"/>
      <c r="C46" s="1356"/>
      <c r="D46" s="1356"/>
      <c r="E46" s="1356"/>
      <c r="F46" s="1356"/>
      <c r="G46" s="1356"/>
    </row>
    <row r="47" spans="1:7" s="91" customFormat="1" ht="22.5" customHeight="1">
      <c r="A47" s="43"/>
      <c r="B47" s="1071" t="s">
        <v>82</v>
      </c>
      <c r="C47" s="1072"/>
      <c r="D47" s="111" t="s">
        <v>83</v>
      </c>
      <c r="E47" s="112" t="s">
        <v>54</v>
      </c>
      <c r="F47" s="112" t="s">
        <v>55</v>
      </c>
      <c r="G47" s="113" t="s">
        <v>23</v>
      </c>
    </row>
    <row r="48" spans="1:9" s="91" customFormat="1" ht="22.5" customHeight="1">
      <c r="A48" s="43"/>
      <c r="B48" s="1102" t="s">
        <v>74</v>
      </c>
      <c r="C48" s="1103"/>
      <c r="D48" s="359">
        <f aca="true" t="shared" si="1" ref="D48:D55">SUM(E48:G48)</f>
        <v>50</v>
      </c>
      <c r="E48" s="338">
        <v>22</v>
      </c>
      <c r="F48" s="338">
        <v>12</v>
      </c>
      <c r="G48" s="336">
        <v>16</v>
      </c>
      <c r="H48" s="60"/>
      <c r="I48" s="122"/>
    </row>
    <row r="49" spans="1:9" s="91" customFormat="1" ht="22.5" customHeight="1">
      <c r="A49" s="43"/>
      <c r="B49" s="1096" t="s">
        <v>452</v>
      </c>
      <c r="C49" s="1062"/>
      <c r="D49" s="360">
        <f t="shared" si="1"/>
        <v>45</v>
      </c>
      <c r="E49" s="454">
        <v>13</v>
      </c>
      <c r="F49" s="454">
        <v>14</v>
      </c>
      <c r="G49" s="339">
        <v>18</v>
      </c>
      <c r="H49" s="60"/>
      <c r="I49" s="122"/>
    </row>
    <row r="50" spans="1:9" s="91" customFormat="1" ht="22.5" customHeight="1">
      <c r="A50" s="43"/>
      <c r="B50" s="1096" t="s">
        <v>453</v>
      </c>
      <c r="C50" s="1062"/>
      <c r="D50" s="360">
        <f t="shared" si="1"/>
        <v>97</v>
      </c>
      <c r="E50" s="454">
        <v>23</v>
      </c>
      <c r="F50" s="454">
        <v>46</v>
      </c>
      <c r="G50" s="339">
        <v>28</v>
      </c>
      <c r="H50" s="60"/>
      <c r="I50" s="122"/>
    </row>
    <row r="51" spans="1:9" s="91" customFormat="1" ht="22.5" customHeight="1">
      <c r="A51" s="43"/>
      <c r="B51" s="1096" t="s">
        <v>77</v>
      </c>
      <c r="C51" s="1062"/>
      <c r="D51" s="360">
        <f t="shared" si="1"/>
        <v>193</v>
      </c>
      <c r="E51" s="454">
        <v>49</v>
      </c>
      <c r="F51" s="454">
        <v>85</v>
      </c>
      <c r="G51" s="339">
        <v>59</v>
      </c>
      <c r="H51" s="60"/>
      <c r="I51" s="122"/>
    </row>
    <row r="52" spans="1:9" s="91" customFormat="1" ht="22.5" customHeight="1">
      <c r="A52" s="43"/>
      <c r="B52" s="1096" t="s">
        <v>78</v>
      </c>
      <c r="C52" s="1062"/>
      <c r="D52" s="360">
        <f t="shared" si="1"/>
        <v>29</v>
      </c>
      <c r="E52" s="454">
        <v>2</v>
      </c>
      <c r="F52" s="454">
        <v>10</v>
      </c>
      <c r="G52" s="339">
        <v>17</v>
      </c>
      <c r="H52" s="60"/>
      <c r="I52" s="122"/>
    </row>
    <row r="53" spans="1:9" s="91" customFormat="1" ht="22.5" customHeight="1">
      <c r="A53" s="43"/>
      <c r="B53" s="1096" t="s">
        <v>455</v>
      </c>
      <c r="C53" s="1062"/>
      <c r="D53" s="360">
        <f t="shared" si="1"/>
        <v>393</v>
      </c>
      <c r="E53" s="454">
        <v>122</v>
      </c>
      <c r="F53" s="454">
        <v>105</v>
      </c>
      <c r="G53" s="339">
        <v>166</v>
      </c>
      <c r="H53" s="60"/>
      <c r="I53" s="122"/>
    </row>
    <row r="54" spans="1:9" s="91" customFormat="1" ht="22.5" customHeight="1">
      <c r="A54" s="43"/>
      <c r="B54" s="1354" t="s">
        <v>454</v>
      </c>
      <c r="C54" s="1355"/>
      <c r="D54" s="360">
        <f t="shared" si="1"/>
        <v>8</v>
      </c>
      <c r="E54" s="454">
        <v>2</v>
      </c>
      <c r="F54" s="454">
        <v>4</v>
      </c>
      <c r="G54" s="339">
        <v>2</v>
      </c>
      <c r="H54" s="60"/>
      <c r="I54" s="122"/>
    </row>
    <row r="55" spans="1:9" s="91" customFormat="1" ht="22.5" customHeight="1">
      <c r="A55" s="43"/>
      <c r="B55" s="1358" t="s">
        <v>80</v>
      </c>
      <c r="C55" s="1359"/>
      <c r="D55" s="368">
        <f t="shared" si="1"/>
        <v>530</v>
      </c>
      <c r="E55" s="553">
        <v>183</v>
      </c>
      <c r="F55" s="553">
        <v>165</v>
      </c>
      <c r="G55" s="554">
        <v>182</v>
      </c>
      <c r="H55" s="60"/>
      <c r="I55" s="122"/>
    </row>
    <row r="56" spans="1:9" s="91" customFormat="1" ht="22.5" customHeight="1">
      <c r="A56" s="43"/>
      <c r="B56" s="1071" t="s">
        <v>312</v>
      </c>
      <c r="C56" s="1072"/>
      <c r="D56" s="369">
        <f>SUM(D48:D55)</f>
        <v>1345</v>
      </c>
      <c r="E56" s="354">
        <v>416</v>
      </c>
      <c r="F56" s="354">
        <f>SUM(F48:F55)</f>
        <v>441</v>
      </c>
      <c r="G56" s="355">
        <f>SUM(G48:G55)</f>
        <v>488</v>
      </c>
      <c r="H56" s="60"/>
      <c r="I56" s="122"/>
    </row>
    <row r="57" spans="1:7" ht="11.25" customHeight="1">
      <c r="A57" s="1"/>
      <c r="B57" s="259"/>
      <c r="C57" s="259"/>
      <c r="D57" s="260"/>
      <c r="E57" s="260"/>
      <c r="F57" s="260"/>
      <c r="G57" s="260"/>
    </row>
    <row r="58" spans="1:7" s="94" customFormat="1" ht="22.5" customHeight="1">
      <c r="A58" s="1356" t="s">
        <v>759</v>
      </c>
      <c r="B58" s="1356"/>
      <c r="C58" s="1356"/>
      <c r="D58" s="1356"/>
      <c r="E58" s="1356"/>
      <c r="F58" s="1356"/>
      <c r="G58" s="1356"/>
    </row>
    <row r="59" spans="1:7" s="91" customFormat="1" ht="22.5" customHeight="1">
      <c r="A59" s="43"/>
      <c r="B59" s="1071" t="s">
        <v>84</v>
      </c>
      <c r="C59" s="1072"/>
      <c r="D59" s="231" t="s">
        <v>83</v>
      </c>
      <c r="E59" s="261" t="s">
        <v>54</v>
      </c>
      <c r="F59" s="261" t="s">
        <v>55</v>
      </c>
      <c r="G59" s="262" t="s">
        <v>23</v>
      </c>
    </row>
    <row r="60" spans="1:9" s="91" customFormat="1" ht="22.5" customHeight="1">
      <c r="A60" s="43"/>
      <c r="B60" s="1102" t="s">
        <v>456</v>
      </c>
      <c r="C60" s="1103"/>
      <c r="D60" s="370">
        <f>SUM(E60:G60)</f>
        <v>410</v>
      </c>
      <c r="E60" s="338">
        <v>130</v>
      </c>
      <c r="F60" s="338">
        <v>140</v>
      </c>
      <c r="G60" s="336">
        <v>140</v>
      </c>
      <c r="I60" s="122"/>
    </row>
    <row r="61" spans="1:9" s="91" customFormat="1" ht="22.5" customHeight="1">
      <c r="A61" s="43"/>
      <c r="B61" s="1096" t="s">
        <v>457</v>
      </c>
      <c r="C61" s="1062"/>
      <c r="D61" s="329">
        <f>SUM(E61:G61)</f>
        <v>513</v>
      </c>
      <c r="E61" s="454">
        <v>162</v>
      </c>
      <c r="F61" s="454">
        <v>183</v>
      </c>
      <c r="G61" s="339">
        <v>168</v>
      </c>
      <c r="I61" s="122"/>
    </row>
    <row r="62" spans="1:9" s="91" customFormat="1" ht="22.5" customHeight="1">
      <c r="A62" s="43"/>
      <c r="B62" s="1096" t="s">
        <v>458</v>
      </c>
      <c r="C62" s="1062"/>
      <c r="D62" s="329">
        <f>SUM(E62:G62)</f>
        <v>136</v>
      </c>
      <c r="E62" s="454">
        <v>41</v>
      </c>
      <c r="F62" s="454">
        <v>34</v>
      </c>
      <c r="G62" s="339">
        <v>61</v>
      </c>
      <c r="I62" s="122"/>
    </row>
    <row r="63" spans="1:9" s="91" customFormat="1" ht="22.5" customHeight="1">
      <c r="A63" s="43"/>
      <c r="B63" s="1096" t="s">
        <v>460</v>
      </c>
      <c r="C63" s="1062"/>
      <c r="D63" s="329">
        <f>SUM(E63:G63)</f>
        <v>146</v>
      </c>
      <c r="E63" s="454">
        <v>46</v>
      </c>
      <c r="F63" s="454">
        <v>41</v>
      </c>
      <c r="G63" s="339">
        <v>59</v>
      </c>
      <c r="I63" s="122"/>
    </row>
    <row r="64" spans="1:9" s="91" customFormat="1" ht="22.5" customHeight="1">
      <c r="A64" s="43"/>
      <c r="B64" s="1360" t="s">
        <v>459</v>
      </c>
      <c r="C64" s="1361"/>
      <c r="D64" s="371">
        <f>SUM(E64:G64)</f>
        <v>105</v>
      </c>
      <c r="E64" s="553">
        <v>30</v>
      </c>
      <c r="F64" s="553">
        <v>24</v>
      </c>
      <c r="G64" s="554">
        <v>51</v>
      </c>
      <c r="I64" s="122"/>
    </row>
    <row r="65" spans="1:9" s="91" customFormat="1" ht="22.5" customHeight="1">
      <c r="A65" s="43"/>
      <c r="B65" s="1071" t="s">
        <v>312</v>
      </c>
      <c r="C65" s="1072"/>
      <c r="D65" s="369">
        <f>SUM(D60:D64)</f>
        <v>1310</v>
      </c>
      <c r="E65" s="354">
        <f>SUM(E60:E64)</f>
        <v>409</v>
      </c>
      <c r="F65" s="354">
        <f>SUM(F60:F64)</f>
        <v>422</v>
      </c>
      <c r="G65" s="429">
        <f>SUM(G60:G64)</f>
        <v>479</v>
      </c>
      <c r="H65" s="428"/>
      <c r="I65" s="122"/>
    </row>
    <row r="66" spans="1:7" ht="19.5" customHeight="1">
      <c r="A66" s="19"/>
      <c r="B66" s="19"/>
      <c r="C66" s="19"/>
      <c r="D66" s="161"/>
      <c r="E66" s="161"/>
      <c r="F66" s="24"/>
      <c r="G66" s="19"/>
    </row>
  </sheetData>
  <sheetProtection/>
  <mergeCells count="49">
    <mergeCell ref="B12:C12"/>
    <mergeCell ref="B19:C19"/>
    <mergeCell ref="A30:G30"/>
    <mergeCell ref="B16:C16"/>
    <mergeCell ref="A40:G40"/>
    <mergeCell ref="B41:G41"/>
    <mergeCell ref="B26:C26"/>
    <mergeCell ref="B23:C23"/>
    <mergeCell ref="B24:C24"/>
    <mergeCell ref="B31:G31"/>
    <mergeCell ref="B55:C55"/>
    <mergeCell ref="B56:C56"/>
    <mergeCell ref="B62:C62"/>
    <mergeCell ref="B63:C63"/>
    <mergeCell ref="B49:C49"/>
    <mergeCell ref="B50:C50"/>
    <mergeCell ref="B59:C59"/>
    <mergeCell ref="B53:C53"/>
    <mergeCell ref="A58:G58"/>
    <mergeCell ref="B64:C64"/>
    <mergeCell ref="B65:C65"/>
    <mergeCell ref="B28:C28"/>
    <mergeCell ref="A1:G1"/>
    <mergeCell ref="B27:C27"/>
    <mergeCell ref="B10:C10"/>
    <mergeCell ref="B11:C11"/>
    <mergeCell ref="B22:C22"/>
    <mergeCell ref="A42:G42"/>
    <mergeCell ref="A3:G3"/>
    <mergeCell ref="B4:G4"/>
    <mergeCell ref="A9:G9"/>
    <mergeCell ref="B25:C25"/>
    <mergeCell ref="B13:C13"/>
    <mergeCell ref="B15:C15"/>
    <mergeCell ref="B17:C17"/>
    <mergeCell ref="B18:C18"/>
    <mergeCell ref="B14:C14"/>
    <mergeCell ref="A21:G21"/>
    <mergeCell ref="A5:G5"/>
    <mergeCell ref="A35:G35"/>
    <mergeCell ref="B36:G36"/>
    <mergeCell ref="B60:C60"/>
    <mergeCell ref="B61:C61"/>
    <mergeCell ref="B47:C47"/>
    <mergeCell ref="B48:C48"/>
    <mergeCell ref="B51:C51"/>
    <mergeCell ref="B52:C52"/>
    <mergeCell ref="B54:C54"/>
    <mergeCell ref="A46:G46"/>
  </mergeCells>
  <printOptions/>
  <pageMargins left="0.7480314960629921" right="0.7480314960629921" top="0.984251968503937" bottom="0.984251968503937" header="0.5118110236220472" footer="0.5118110236220472"/>
  <pageSetup firstPageNumber="68" useFirstPageNumber="1"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J35"/>
  <sheetViews>
    <sheetView showGridLines="0" view="pageBreakPreview" zoomScaleSheetLayoutView="100" zoomScalePageLayoutView="0" workbookViewId="0" topLeftCell="A22">
      <selection activeCell="C51" sqref="C51:I53"/>
    </sheetView>
  </sheetViews>
  <sheetFormatPr defaultColWidth="9.00390625" defaultRowHeight="15" customHeight="1"/>
  <cols>
    <col min="1" max="1" width="1.625" style="94" customWidth="1"/>
    <col min="2" max="2" width="8.375" style="94" bestFit="1" customWidth="1"/>
    <col min="3" max="3" width="6.875" style="94" bestFit="1" customWidth="1"/>
    <col min="4" max="5" width="9.625" style="94" customWidth="1"/>
    <col min="6" max="8" width="10.00390625" style="94" customWidth="1"/>
    <col min="9" max="9" width="10.50390625" style="94" customWidth="1"/>
    <col min="10" max="10" width="7.50390625" style="94" customWidth="1"/>
    <col min="11" max="16384" width="9.00390625" style="94" customWidth="1"/>
  </cols>
  <sheetData>
    <row r="1" spans="1:10" ht="19.5" customHeight="1">
      <c r="A1" s="1142" t="s">
        <v>733</v>
      </c>
      <c r="B1" s="1142"/>
      <c r="C1" s="1142"/>
      <c r="D1" s="1142"/>
      <c r="E1" s="1142"/>
      <c r="F1" s="1142"/>
      <c r="G1" s="1142"/>
      <c r="H1" s="1142"/>
      <c r="I1" s="1142"/>
      <c r="J1" s="1142"/>
    </row>
    <row r="2" spans="1:10" ht="80.25" customHeight="1">
      <c r="A2" s="635" t="s">
        <v>404</v>
      </c>
      <c r="B2" s="635"/>
      <c r="C2" s="635"/>
      <c r="D2" s="635"/>
      <c r="E2" s="635"/>
      <c r="F2" s="635"/>
      <c r="G2" s="635"/>
      <c r="H2" s="635"/>
      <c r="I2" s="635"/>
      <c r="J2" s="635"/>
    </row>
    <row r="3" spans="1:10" ht="13.5" customHeight="1">
      <c r="A3" s="1383"/>
      <c r="B3" s="1383"/>
      <c r="C3" s="1383"/>
      <c r="D3" s="1383"/>
      <c r="E3" s="1383"/>
      <c r="F3" s="1383"/>
      <c r="G3" s="1383"/>
      <c r="H3" s="1383"/>
      <c r="I3" s="1383"/>
      <c r="J3" s="1383"/>
    </row>
    <row r="4" spans="1:10" ht="19.5" customHeight="1">
      <c r="A4" s="1142" t="s">
        <v>734</v>
      </c>
      <c r="B4" s="1142"/>
      <c r="C4" s="1142"/>
      <c r="D4" s="1142"/>
      <c r="E4" s="1142"/>
      <c r="F4" s="1142"/>
      <c r="G4" s="1142"/>
      <c r="H4" s="1142"/>
      <c r="I4" s="1142"/>
      <c r="J4" s="1142"/>
    </row>
    <row r="5" spans="1:10" s="91" customFormat="1" ht="19.5" customHeight="1">
      <c r="A5" s="29"/>
      <c r="B5" s="1230"/>
      <c r="C5" s="1384"/>
      <c r="D5" s="1384"/>
      <c r="E5" s="1231"/>
      <c r="F5" s="106" t="s">
        <v>219</v>
      </c>
      <c r="G5" s="104" t="s">
        <v>411</v>
      </c>
      <c r="H5" s="105" t="s">
        <v>138</v>
      </c>
      <c r="I5" s="103" t="s">
        <v>319</v>
      </c>
      <c r="J5" s="29"/>
    </row>
    <row r="6" spans="1:10" s="91" customFormat="1" ht="19.5" customHeight="1">
      <c r="A6" s="43"/>
      <c r="B6" s="1071" t="s">
        <v>680</v>
      </c>
      <c r="C6" s="1072"/>
      <c r="D6" s="1072"/>
      <c r="E6" s="1073"/>
      <c r="F6" s="350">
        <v>291</v>
      </c>
      <c r="G6" s="340">
        <v>77</v>
      </c>
      <c r="H6" s="349">
        <v>117</v>
      </c>
      <c r="I6" s="372">
        <v>408</v>
      </c>
      <c r="J6" s="43"/>
    </row>
    <row r="7" spans="1:10" s="91" customFormat="1" ht="19.5" customHeight="1">
      <c r="A7" s="43"/>
      <c r="B7" s="1371" t="s">
        <v>760</v>
      </c>
      <c r="C7" s="1102" t="s">
        <v>220</v>
      </c>
      <c r="D7" s="1103"/>
      <c r="E7" s="1209"/>
      <c r="F7" s="373">
        <v>102</v>
      </c>
      <c r="G7" s="336">
        <v>30</v>
      </c>
      <c r="H7" s="374">
        <v>43</v>
      </c>
      <c r="I7" s="375">
        <f>SUM(F7+H7)</f>
        <v>145</v>
      </c>
      <c r="J7" s="43"/>
    </row>
    <row r="8" spans="1:10" s="91" customFormat="1" ht="19.5" customHeight="1">
      <c r="A8" s="43"/>
      <c r="B8" s="1372"/>
      <c r="C8" s="1096" t="s">
        <v>221</v>
      </c>
      <c r="D8" s="1062"/>
      <c r="E8" s="1063"/>
      <c r="F8" s="289">
        <v>72</v>
      </c>
      <c r="G8" s="339">
        <v>16</v>
      </c>
      <c r="H8" s="362">
        <v>33</v>
      </c>
      <c r="I8" s="376">
        <f>SUM(F8+H8)</f>
        <v>105</v>
      </c>
      <c r="J8" s="43"/>
    </row>
    <row r="9" spans="1:10" s="91" customFormat="1" ht="19.5" customHeight="1">
      <c r="A9" s="43"/>
      <c r="B9" s="1372"/>
      <c r="C9" s="1096" t="s">
        <v>735</v>
      </c>
      <c r="D9" s="1062"/>
      <c r="E9" s="1063"/>
      <c r="F9" s="289">
        <v>141</v>
      </c>
      <c r="G9" s="339">
        <v>13</v>
      </c>
      <c r="H9" s="362">
        <v>38</v>
      </c>
      <c r="I9" s="376">
        <f>SUM(F9+H9)</f>
        <v>179</v>
      </c>
      <c r="J9" s="43"/>
    </row>
    <row r="10" spans="1:10" s="91" customFormat="1" ht="19.5" customHeight="1">
      <c r="A10" s="43"/>
      <c r="B10" s="1373"/>
      <c r="C10" s="1088" t="s">
        <v>319</v>
      </c>
      <c r="D10" s="1065"/>
      <c r="E10" s="1066"/>
      <c r="F10" s="350">
        <f>SUM(F7:F9)</f>
        <v>315</v>
      </c>
      <c r="G10" s="340">
        <f>SUM(G7:G9)</f>
        <v>59</v>
      </c>
      <c r="H10" s="349">
        <f>SUM(H7:H9)</f>
        <v>114</v>
      </c>
      <c r="I10" s="372">
        <f>SUM(I7:I9)</f>
        <v>429</v>
      </c>
      <c r="J10" s="43"/>
    </row>
    <row r="11" spans="1:10" s="91" customFormat="1" ht="19.5" customHeight="1">
      <c r="A11" s="43"/>
      <c r="B11" s="229"/>
      <c r="C11" s="229"/>
      <c r="D11" s="229"/>
      <c r="E11" s="229"/>
      <c r="F11" s="230"/>
      <c r="G11" s="230"/>
      <c r="H11" s="230"/>
      <c r="I11" s="230"/>
      <c r="J11" s="43"/>
    </row>
    <row r="12" spans="1:10" s="91" customFormat="1" ht="19.5" customHeight="1">
      <c r="A12" s="43"/>
      <c r="B12" s="244"/>
      <c r="C12" s="245"/>
      <c r="D12" s="245"/>
      <c r="E12" s="246"/>
      <c r="F12" s="247" t="s">
        <v>219</v>
      </c>
      <c r="G12" s="248" t="s">
        <v>411</v>
      </c>
      <c r="H12" s="249" t="s">
        <v>138</v>
      </c>
      <c r="I12" s="233" t="s">
        <v>319</v>
      </c>
      <c r="J12" s="43"/>
    </row>
    <row r="13" spans="1:10" s="91" customFormat="1" ht="27" customHeight="1">
      <c r="A13" s="43"/>
      <c r="B13" s="377" t="s">
        <v>761</v>
      </c>
      <c r="C13" s="1093" t="s">
        <v>0</v>
      </c>
      <c r="D13" s="1094"/>
      <c r="E13" s="1137"/>
      <c r="F13" s="316">
        <v>20</v>
      </c>
      <c r="G13" s="378">
        <v>11</v>
      </c>
      <c r="H13" s="364">
        <v>8</v>
      </c>
      <c r="I13" s="378">
        <f>SUM(F13+H13)</f>
        <v>28</v>
      </c>
      <c r="J13" s="43"/>
    </row>
    <row r="14" spans="1:10" ht="14.25" customHeight="1">
      <c r="A14" s="78"/>
      <c r="B14" s="78"/>
      <c r="C14" s="78"/>
      <c r="D14" s="78"/>
      <c r="E14" s="78"/>
      <c r="F14" s="1385" t="s">
        <v>762</v>
      </c>
      <c r="G14" s="1385"/>
      <c r="H14" s="1385"/>
      <c r="I14" s="1385"/>
      <c r="J14" s="109"/>
    </row>
    <row r="15" spans="1:10" ht="14.25" customHeight="1">
      <c r="A15" s="78"/>
      <c r="B15" s="78"/>
      <c r="C15" s="78"/>
      <c r="D15" s="250"/>
      <c r="E15" s="78"/>
      <c r="F15" s="78"/>
      <c r="G15" s="78"/>
      <c r="H15" s="78"/>
      <c r="I15" s="78"/>
      <c r="J15" s="109"/>
    </row>
    <row r="16" spans="1:10" ht="19.5" customHeight="1">
      <c r="A16" s="1124" t="s">
        <v>1</v>
      </c>
      <c r="B16" s="1124"/>
      <c r="C16" s="1124"/>
      <c r="D16" s="1124"/>
      <c r="E16" s="1124"/>
      <c r="F16" s="1124"/>
      <c r="G16" s="1124"/>
      <c r="H16" s="1124"/>
      <c r="I16" s="1124"/>
      <c r="J16" s="1124"/>
    </row>
    <row r="17" spans="1:10" s="91" customFormat="1" ht="19.5" customHeight="1">
      <c r="A17" s="60"/>
      <c r="B17" s="1071"/>
      <c r="C17" s="1072"/>
      <c r="D17" s="1072"/>
      <c r="E17" s="1072"/>
      <c r="F17" s="1090" t="s">
        <v>223</v>
      </c>
      <c r="G17" s="1091"/>
      <c r="H17" s="1136"/>
      <c r="I17" s="60"/>
      <c r="J17" s="43"/>
    </row>
    <row r="18" spans="1:10" s="91" customFormat="1" ht="19.5" customHeight="1">
      <c r="A18" s="60"/>
      <c r="B18" s="1071" t="s">
        <v>680</v>
      </c>
      <c r="C18" s="1072"/>
      <c r="D18" s="1072"/>
      <c r="E18" s="1073"/>
      <c r="F18" s="1368">
        <v>4</v>
      </c>
      <c r="G18" s="1369"/>
      <c r="H18" s="1370"/>
      <c r="I18" s="252"/>
      <c r="J18" s="43"/>
    </row>
    <row r="19" spans="1:10" s="91" customFormat="1" ht="19.5" customHeight="1">
      <c r="A19" s="60"/>
      <c r="B19" s="1371" t="s">
        <v>760</v>
      </c>
      <c r="C19" s="1102" t="s">
        <v>220</v>
      </c>
      <c r="D19" s="1103"/>
      <c r="E19" s="1103"/>
      <c r="F19" s="253"/>
      <c r="G19" s="230"/>
      <c r="H19" s="379">
        <v>1</v>
      </c>
      <c r="I19" s="253"/>
      <c r="J19" s="43"/>
    </row>
    <row r="20" spans="1:10" s="91" customFormat="1" ht="19.5" customHeight="1">
      <c r="A20" s="60"/>
      <c r="B20" s="1372"/>
      <c r="C20" s="1096" t="s">
        <v>221</v>
      </c>
      <c r="D20" s="1062"/>
      <c r="E20" s="1062"/>
      <c r="F20" s="360"/>
      <c r="G20" s="361"/>
      <c r="H20" s="376">
        <v>1</v>
      </c>
      <c r="I20" s="253"/>
      <c r="J20" s="43"/>
    </row>
    <row r="21" spans="1:10" s="91" customFormat="1" ht="19.5" customHeight="1">
      <c r="A21" s="60"/>
      <c r="B21" s="1372"/>
      <c r="C21" s="1096" t="s">
        <v>222</v>
      </c>
      <c r="D21" s="1062"/>
      <c r="E21" s="1062"/>
      <c r="F21" s="360"/>
      <c r="G21" s="361"/>
      <c r="H21" s="376">
        <v>3</v>
      </c>
      <c r="I21" s="253"/>
      <c r="J21" s="43"/>
    </row>
    <row r="22" spans="1:10" s="91" customFormat="1" ht="19.5" customHeight="1">
      <c r="A22" s="60"/>
      <c r="B22" s="1373"/>
      <c r="C22" s="1088" t="s">
        <v>319</v>
      </c>
      <c r="D22" s="1065"/>
      <c r="E22" s="1065"/>
      <c r="F22" s="1374">
        <f>SUM(H19:H21)</f>
        <v>5</v>
      </c>
      <c r="G22" s="1375"/>
      <c r="H22" s="1376"/>
      <c r="I22" s="253"/>
      <c r="J22" s="43"/>
    </row>
    <row r="23" spans="1:10" ht="11.25" customHeight="1">
      <c r="A23" s="78"/>
      <c r="B23" s="254"/>
      <c r="C23" s="255"/>
      <c r="D23" s="255"/>
      <c r="E23" s="256"/>
      <c r="F23" s="256"/>
      <c r="G23" s="256"/>
      <c r="H23" s="256"/>
      <c r="I23" s="256"/>
      <c r="J23" s="78"/>
    </row>
    <row r="24" spans="1:10" ht="15" customHeight="1">
      <c r="A24" s="1367" t="s">
        <v>94</v>
      </c>
      <c r="B24" s="1367"/>
      <c r="C24" s="1367"/>
      <c r="D24" s="1367"/>
      <c r="E24" s="1367"/>
      <c r="F24" s="1367"/>
      <c r="G24" s="1367"/>
      <c r="H24" s="1367"/>
      <c r="I24" s="1367"/>
      <c r="J24" s="1367"/>
    </row>
    <row r="25" spans="1:10" s="91" customFormat="1" ht="60" customHeight="1">
      <c r="A25" s="60"/>
      <c r="B25" s="783" t="s">
        <v>736</v>
      </c>
      <c r="C25" s="783"/>
      <c r="D25" s="783"/>
      <c r="E25" s="783"/>
      <c r="F25" s="783"/>
      <c r="G25" s="783"/>
      <c r="H25" s="783"/>
      <c r="I25" s="783"/>
      <c r="J25" s="783"/>
    </row>
    <row r="26" spans="1:10" ht="15" customHeight="1">
      <c r="A26" s="109"/>
      <c r="B26" s="109"/>
      <c r="C26" s="109"/>
      <c r="D26" s="109"/>
      <c r="E26" s="109"/>
      <c r="F26" s="109"/>
      <c r="G26" s="109"/>
      <c r="H26" s="109"/>
      <c r="I26" s="109"/>
      <c r="J26" s="109"/>
    </row>
    <row r="27" spans="1:10" ht="15" customHeight="1">
      <c r="A27" s="1124" t="s">
        <v>396</v>
      </c>
      <c r="B27" s="1124"/>
      <c r="C27" s="1124"/>
      <c r="D27" s="1124"/>
      <c r="E27" s="1124"/>
      <c r="F27" s="1124"/>
      <c r="G27" s="1124"/>
      <c r="H27" s="1124"/>
      <c r="I27" s="1124"/>
      <c r="J27" s="1124"/>
    </row>
    <row r="28" spans="1:10" s="91" customFormat="1" ht="19.5" customHeight="1">
      <c r="A28" s="60"/>
      <c r="B28" s="1071"/>
      <c r="C28" s="1072"/>
      <c r="D28" s="1072"/>
      <c r="E28" s="1073"/>
      <c r="F28" s="247" t="s">
        <v>397</v>
      </c>
      <c r="G28" s="257" t="s">
        <v>398</v>
      </c>
      <c r="H28" s="113" t="s">
        <v>319</v>
      </c>
      <c r="I28" s="60"/>
      <c r="J28" s="60"/>
    </row>
    <row r="29" spans="1:10" s="91" customFormat="1" ht="19.5" customHeight="1">
      <c r="A29" s="60"/>
      <c r="B29" s="1071" t="s">
        <v>664</v>
      </c>
      <c r="C29" s="1072"/>
      <c r="D29" s="1072"/>
      <c r="E29" s="1073"/>
      <c r="F29" s="350">
        <v>64</v>
      </c>
      <c r="G29" s="348">
        <v>10</v>
      </c>
      <c r="H29" s="340">
        <v>74</v>
      </c>
      <c r="I29" s="60"/>
      <c r="J29" s="60"/>
    </row>
    <row r="30" spans="1:10" s="91" customFormat="1" ht="19.5" customHeight="1">
      <c r="A30" s="60"/>
      <c r="B30" s="1071" t="s">
        <v>680</v>
      </c>
      <c r="C30" s="1072"/>
      <c r="D30" s="1072"/>
      <c r="E30" s="1073"/>
      <c r="F30" s="350">
        <v>43</v>
      </c>
      <c r="G30" s="348">
        <v>12</v>
      </c>
      <c r="H30" s="340">
        <v>55</v>
      </c>
      <c r="I30" s="60"/>
      <c r="J30" s="60"/>
    </row>
    <row r="31" spans="1:10" s="91" customFormat="1" ht="19.5" customHeight="1">
      <c r="A31" s="60"/>
      <c r="B31" s="1377" t="s">
        <v>760</v>
      </c>
      <c r="C31" s="1354" t="s">
        <v>461</v>
      </c>
      <c r="D31" s="1366"/>
      <c r="E31" s="1355"/>
      <c r="F31" s="356">
        <v>8</v>
      </c>
      <c r="G31" s="357">
        <v>1</v>
      </c>
      <c r="H31" s="358">
        <f>SUM(F31:G31)</f>
        <v>9</v>
      </c>
      <c r="I31" s="60"/>
      <c r="J31" s="60"/>
    </row>
    <row r="32" spans="1:10" s="91" customFormat="1" ht="19.5" customHeight="1">
      <c r="A32" s="60"/>
      <c r="B32" s="1378"/>
      <c r="C32" s="1354" t="s">
        <v>737</v>
      </c>
      <c r="D32" s="1366"/>
      <c r="E32" s="1355"/>
      <c r="F32" s="289">
        <v>11</v>
      </c>
      <c r="G32" s="294">
        <v>1</v>
      </c>
      <c r="H32" s="339">
        <f>SUM(F32:G32)</f>
        <v>12</v>
      </c>
      <c r="I32" s="60"/>
      <c r="J32" s="60"/>
    </row>
    <row r="33" spans="1:10" s="91" customFormat="1" ht="19.5" customHeight="1">
      <c r="A33" s="60"/>
      <c r="B33" s="1378"/>
      <c r="C33" s="1354" t="s">
        <v>399</v>
      </c>
      <c r="D33" s="1366"/>
      <c r="E33" s="1355"/>
      <c r="F33" s="289">
        <v>21</v>
      </c>
      <c r="G33" s="294">
        <v>5</v>
      </c>
      <c r="H33" s="339">
        <f>SUM(F33:G33)</f>
        <v>26</v>
      </c>
      <c r="I33" s="60"/>
      <c r="J33" s="60"/>
    </row>
    <row r="34" spans="1:10" s="91" customFormat="1" ht="19.5" customHeight="1">
      <c r="A34" s="60"/>
      <c r="B34" s="1379"/>
      <c r="C34" s="1380" t="s">
        <v>319</v>
      </c>
      <c r="D34" s="1381"/>
      <c r="E34" s="1382"/>
      <c r="F34" s="350">
        <f>SUM(F31:F33)</f>
        <v>40</v>
      </c>
      <c r="G34" s="348">
        <f>SUM(G31:G33)</f>
        <v>7</v>
      </c>
      <c r="H34" s="340">
        <f>SUM(H31:H33)</f>
        <v>47</v>
      </c>
      <c r="I34" s="60"/>
      <c r="J34" s="60"/>
    </row>
    <row r="35" s="91" customFormat="1" ht="15" customHeight="1">
      <c r="B35" s="124"/>
    </row>
  </sheetData>
  <sheetProtection/>
  <mergeCells count="35">
    <mergeCell ref="B6:E6"/>
    <mergeCell ref="C7:E7"/>
    <mergeCell ref="C8:E8"/>
    <mergeCell ref="B7:B10"/>
    <mergeCell ref="F14:I14"/>
    <mergeCell ref="C13:E13"/>
    <mergeCell ref="C9:E9"/>
    <mergeCell ref="A1:J1"/>
    <mergeCell ref="A2:J2"/>
    <mergeCell ref="A3:J3"/>
    <mergeCell ref="A4:J4"/>
    <mergeCell ref="B5:E5"/>
    <mergeCell ref="C20:E20"/>
    <mergeCell ref="F17:H17"/>
    <mergeCell ref="B17:E17"/>
    <mergeCell ref="A16:J16"/>
    <mergeCell ref="C10:E10"/>
    <mergeCell ref="C22:E22"/>
    <mergeCell ref="F22:H22"/>
    <mergeCell ref="C32:E32"/>
    <mergeCell ref="B30:E30"/>
    <mergeCell ref="B31:B34"/>
    <mergeCell ref="C34:E34"/>
    <mergeCell ref="C33:E33"/>
    <mergeCell ref="B29:E29"/>
    <mergeCell ref="C21:E21"/>
    <mergeCell ref="C19:E19"/>
    <mergeCell ref="B18:E18"/>
    <mergeCell ref="A27:J27"/>
    <mergeCell ref="C31:E31"/>
    <mergeCell ref="B25:J25"/>
    <mergeCell ref="A24:J24"/>
    <mergeCell ref="B28:E28"/>
    <mergeCell ref="F18:H18"/>
    <mergeCell ref="B19:B22"/>
  </mergeCells>
  <printOptions/>
  <pageMargins left="0.7480314960629921" right="0.7480314960629921" top="0.984251968503937" bottom="0.984251968503937" header="0.5118110236220472" footer="0.5118110236220472"/>
  <pageSetup firstPageNumber="69"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Q24"/>
  <sheetViews>
    <sheetView showGridLines="0" view="pageBreakPreview" zoomScaleSheetLayoutView="100" zoomScalePageLayoutView="0" workbookViewId="0" topLeftCell="A1">
      <selection activeCell="C51" sqref="C51:I53"/>
    </sheetView>
  </sheetViews>
  <sheetFormatPr defaultColWidth="9.00390625" defaultRowHeight="19.5" customHeight="1"/>
  <cols>
    <col min="1" max="1" width="1.625" style="78" customWidth="1"/>
    <col min="2" max="2" width="2.625" style="78" customWidth="1"/>
    <col min="3" max="3" width="12.75390625" style="78" customWidth="1"/>
    <col min="4" max="4" width="6.50390625" style="78" customWidth="1"/>
    <col min="5" max="17" width="4.875" style="78" customWidth="1"/>
    <col min="18" max="16384" width="9.00390625" style="78" customWidth="1"/>
  </cols>
  <sheetData>
    <row r="1" spans="1:17" ht="19.5" customHeight="1">
      <c r="A1" s="1274" t="s">
        <v>356</v>
      </c>
      <c r="B1" s="1274"/>
      <c r="C1" s="1274"/>
      <c r="D1" s="1274"/>
      <c r="E1" s="1274"/>
      <c r="F1" s="1274"/>
      <c r="G1" s="1274"/>
      <c r="H1" s="1274"/>
      <c r="I1" s="1274"/>
      <c r="J1" s="1274"/>
      <c r="K1" s="1274"/>
      <c r="L1" s="1274"/>
      <c r="M1" s="1274"/>
      <c r="N1" s="1274"/>
      <c r="O1" s="1274"/>
      <c r="P1" s="1274"/>
      <c r="Q1" s="1274"/>
    </row>
    <row r="2" spans="2:12" s="43" customFormat="1" ht="26.25" customHeight="1">
      <c r="B2" s="1090" t="s">
        <v>52</v>
      </c>
      <c r="C2" s="1388"/>
      <c r="D2" s="1391" t="s">
        <v>20</v>
      </c>
      <c r="E2" s="1393" t="s">
        <v>357</v>
      </c>
      <c r="F2" s="1393" t="s">
        <v>681</v>
      </c>
      <c r="G2" s="1393" t="s">
        <v>478</v>
      </c>
      <c r="H2" s="1393" t="s">
        <v>795</v>
      </c>
      <c r="I2" s="1393" t="s">
        <v>479</v>
      </c>
      <c r="J2" s="1393" t="s">
        <v>682</v>
      </c>
      <c r="K2" s="1393" t="s">
        <v>796</v>
      </c>
      <c r="L2" s="1395" t="s">
        <v>358</v>
      </c>
    </row>
    <row r="3" spans="2:12" s="43" customFormat="1" ht="26.25" customHeight="1">
      <c r="B3" s="1389"/>
      <c r="C3" s="1390"/>
      <c r="D3" s="1392"/>
      <c r="E3" s="1394"/>
      <c r="F3" s="1394"/>
      <c r="G3" s="1394"/>
      <c r="H3" s="1394"/>
      <c r="I3" s="1394"/>
      <c r="J3" s="1394"/>
      <c r="K3" s="1394"/>
      <c r="L3" s="1396"/>
    </row>
    <row r="4" spans="2:12" s="43" customFormat="1" ht="26.25" customHeight="1">
      <c r="B4" s="1397" t="s">
        <v>480</v>
      </c>
      <c r="C4" s="1398"/>
      <c r="D4" s="556">
        <v>10</v>
      </c>
      <c r="E4" s="556">
        <v>0</v>
      </c>
      <c r="F4" s="556">
        <v>0</v>
      </c>
      <c r="G4" s="556">
        <v>1</v>
      </c>
      <c r="H4" s="556">
        <v>5</v>
      </c>
      <c r="I4" s="556">
        <v>3</v>
      </c>
      <c r="J4" s="556">
        <v>0</v>
      </c>
      <c r="K4" s="556">
        <v>1</v>
      </c>
      <c r="L4" s="557">
        <v>0</v>
      </c>
    </row>
    <row r="5" spans="2:12" s="43" customFormat="1" ht="26.25" customHeight="1">
      <c r="B5" s="1399" t="s">
        <v>647</v>
      </c>
      <c r="C5" s="1400"/>
      <c r="D5" s="558">
        <v>8</v>
      </c>
      <c r="E5" s="558">
        <v>0</v>
      </c>
      <c r="F5" s="558">
        <v>0</v>
      </c>
      <c r="G5" s="558">
        <v>1</v>
      </c>
      <c r="H5" s="558">
        <v>3</v>
      </c>
      <c r="I5" s="558">
        <v>3</v>
      </c>
      <c r="J5" s="558">
        <v>1</v>
      </c>
      <c r="K5" s="558" t="s">
        <v>665</v>
      </c>
      <c r="L5" s="559">
        <v>0</v>
      </c>
    </row>
    <row r="6" spans="2:12" s="43" customFormat="1" ht="26.25" customHeight="1">
      <c r="B6" s="1399" t="s">
        <v>674</v>
      </c>
      <c r="C6" s="1400"/>
      <c r="D6" s="558">
        <v>17</v>
      </c>
      <c r="E6" s="558">
        <v>0</v>
      </c>
      <c r="F6" s="558">
        <v>0</v>
      </c>
      <c r="G6" s="558">
        <v>2</v>
      </c>
      <c r="H6" s="558">
        <v>8</v>
      </c>
      <c r="I6" s="558">
        <v>6</v>
      </c>
      <c r="J6" s="558">
        <v>1</v>
      </c>
      <c r="K6" s="558" t="s">
        <v>797</v>
      </c>
      <c r="L6" s="559">
        <v>0</v>
      </c>
    </row>
    <row r="7" spans="2:12" s="43" customFormat="1" ht="26.25" customHeight="1">
      <c r="B7" s="1399" t="s">
        <v>684</v>
      </c>
      <c r="C7" s="1400"/>
      <c r="D7" s="556">
        <v>13</v>
      </c>
      <c r="E7" s="556">
        <v>0</v>
      </c>
      <c r="F7" s="556">
        <v>0</v>
      </c>
      <c r="G7" s="556">
        <v>2</v>
      </c>
      <c r="H7" s="556">
        <v>7</v>
      </c>
      <c r="I7" s="556">
        <v>3</v>
      </c>
      <c r="J7" s="556">
        <v>1</v>
      </c>
      <c r="K7" s="556">
        <v>0</v>
      </c>
      <c r="L7" s="557">
        <v>0</v>
      </c>
    </row>
    <row r="8" spans="2:12" s="43" customFormat="1" ht="26.25" customHeight="1">
      <c r="B8" s="1401" t="s">
        <v>798</v>
      </c>
      <c r="C8" s="1402"/>
      <c r="D8" s="594">
        <v>11</v>
      </c>
      <c r="E8" s="594">
        <v>0</v>
      </c>
      <c r="F8" s="594">
        <v>0</v>
      </c>
      <c r="G8" s="594">
        <v>1</v>
      </c>
      <c r="H8" s="594">
        <v>7</v>
      </c>
      <c r="I8" s="594">
        <v>3</v>
      </c>
      <c r="J8" s="594" t="s">
        <v>665</v>
      </c>
      <c r="K8" s="594">
        <v>0</v>
      </c>
      <c r="L8" s="595">
        <v>0</v>
      </c>
    </row>
    <row r="9" spans="1:17" ht="36" customHeight="1">
      <c r="A9" s="173"/>
      <c r="B9" s="173"/>
      <c r="C9" s="173"/>
      <c r="D9" s="173"/>
      <c r="E9" s="173"/>
      <c r="F9" s="173"/>
      <c r="G9" s="173"/>
      <c r="H9" s="173"/>
      <c r="I9" s="173"/>
      <c r="J9" s="173"/>
      <c r="K9" s="173"/>
      <c r="L9" s="173"/>
      <c r="M9" s="173"/>
      <c r="N9" s="173"/>
      <c r="O9" s="173"/>
      <c r="P9" s="173"/>
      <c r="Q9" s="173"/>
    </row>
    <row r="10" spans="1:17" ht="19.5" customHeight="1">
      <c r="A10" s="159" t="s">
        <v>359</v>
      </c>
      <c r="B10" s="159"/>
      <c r="C10" s="159"/>
      <c r="D10" s="159"/>
      <c r="E10" s="159"/>
      <c r="F10" s="159"/>
      <c r="G10" s="159"/>
      <c r="H10" s="159"/>
      <c r="I10" s="159"/>
      <c r="J10" s="159"/>
      <c r="K10" s="159"/>
      <c r="L10" s="159"/>
      <c r="M10" s="159"/>
      <c r="N10" s="159"/>
      <c r="O10" s="159"/>
      <c r="P10" s="159"/>
      <c r="Q10" s="159"/>
    </row>
    <row r="11" spans="2:17" s="43" customFormat="1" ht="26.25" customHeight="1">
      <c r="B11" s="757" t="s">
        <v>289</v>
      </c>
      <c r="C11" s="1403"/>
      <c r="D11" s="1406" t="s">
        <v>293</v>
      </c>
      <c r="E11" s="1386" t="s">
        <v>360</v>
      </c>
      <c r="F11" s="1406">
        <v>15</v>
      </c>
      <c r="G11" s="1406">
        <v>16</v>
      </c>
      <c r="H11" s="1406">
        <v>17</v>
      </c>
      <c r="I11" s="1406">
        <v>18</v>
      </c>
      <c r="J11" s="1406">
        <v>19</v>
      </c>
      <c r="K11" s="1386" t="s">
        <v>681</v>
      </c>
      <c r="L11" s="1386" t="s">
        <v>799</v>
      </c>
      <c r="M11" s="1386" t="s">
        <v>800</v>
      </c>
      <c r="N11" s="1386" t="s">
        <v>801</v>
      </c>
      <c r="O11" s="1386" t="s">
        <v>802</v>
      </c>
      <c r="P11" s="1386" t="s">
        <v>683</v>
      </c>
      <c r="Q11" s="1415" t="s">
        <v>358</v>
      </c>
    </row>
    <row r="12" spans="2:17" s="43" customFormat="1" ht="26.25" customHeight="1">
      <c r="B12" s="1404"/>
      <c r="C12" s="1405"/>
      <c r="D12" s="1407"/>
      <c r="E12" s="1387"/>
      <c r="F12" s="1407"/>
      <c r="G12" s="1407"/>
      <c r="H12" s="1407"/>
      <c r="I12" s="1407"/>
      <c r="J12" s="1407"/>
      <c r="K12" s="1387"/>
      <c r="L12" s="1387"/>
      <c r="M12" s="1387"/>
      <c r="N12" s="1387"/>
      <c r="O12" s="1387"/>
      <c r="P12" s="1387"/>
      <c r="Q12" s="1416"/>
    </row>
    <row r="13" spans="2:17" s="43" customFormat="1" ht="26.25" customHeight="1">
      <c r="B13" s="1417" t="s">
        <v>480</v>
      </c>
      <c r="C13" s="1418"/>
      <c r="D13" s="389">
        <v>921</v>
      </c>
      <c r="E13" s="390">
        <v>0</v>
      </c>
      <c r="F13" s="390">
        <v>6</v>
      </c>
      <c r="G13" s="390">
        <v>13</v>
      </c>
      <c r="H13" s="390">
        <v>12</v>
      </c>
      <c r="I13" s="390">
        <v>16</v>
      </c>
      <c r="J13" s="390">
        <v>43</v>
      </c>
      <c r="K13" s="390">
        <v>196</v>
      </c>
      <c r="L13" s="390">
        <v>172</v>
      </c>
      <c r="M13" s="390">
        <v>193</v>
      </c>
      <c r="N13" s="390">
        <v>196</v>
      </c>
      <c r="O13" s="390">
        <v>67</v>
      </c>
      <c r="P13" s="390">
        <v>7</v>
      </c>
      <c r="Q13" s="391" t="s">
        <v>803</v>
      </c>
    </row>
    <row r="14" spans="2:17" s="43" customFormat="1" ht="26.25" customHeight="1">
      <c r="B14" s="1408" t="s">
        <v>647</v>
      </c>
      <c r="C14" s="1409"/>
      <c r="D14" s="389">
        <v>875</v>
      </c>
      <c r="E14" s="390">
        <v>1</v>
      </c>
      <c r="F14" s="390">
        <v>4</v>
      </c>
      <c r="G14" s="390">
        <v>12</v>
      </c>
      <c r="H14" s="390">
        <v>17</v>
      </c>
      <c r="I14" s="390">
        <v>23</v>
      </c>
      <c r="J14" s="390">
        <v>45</v>
      </c>
      <c r="K14" s="390">
        <v>211</v>
      </c>
      <c r="L14" s="390">
        <v>169</v>
      </c>
      <c r="M14" s="390">
        <v>152</v>
      </c>
      <c r="N14" s="390">
        <v>177</v>
      </c>
      <c r="O14" s="390">
        <v>57</v>
      </c>
      <c r="P14" s="390">
        <v>7</v>
      </c>
      <c r="Q14" s="391" t="s">
        <v>797</v>
      </c>
    </row>
    <row r="15" spans="2:17" s="43" customFormat="1" ht="26.25" customHeight="1">
      <c r="B15" s="1408" t="s">
        <v>674</v>
      </c>
      <c r="C15" s="1409"/>
      <c r="D15" s="389">
        <v>804</v>
      </c>
      <c r="E15" s="390">
        <v>1</v>
      </c>
      <c r="F15" s="390">
        <v>3</v>
      </c>
      <c r="G15" s="390">
        <v>9</v>
      </c>
      <c r="H15" s="390">
        <v>14</v>
      </c>
      <c r="I15" s="390">
        <v>27</v>
      </c>
      <c r="J15" s="390">
        <v>30</v>
      </c>
      <c r="K15" s="390">
        <v>200</v>
      </c>
      <c r="L15" s="390">
        <v>163</v>
      </c>
      <c r="M15" s="390">
        <v>138</v>
      </c>
      <c r="N15" s="390">
        <v>140</v>
      </c>
      <c r="O15" s="390">
        <v>75</v>
      </c>
      <c r="P15" s="390">
        <v>4</v>
      </c>
      <c r="Q15" s="391" t="s">
        <v>797</v>
      </c>
    </row>
    <row r="16" spans="2:17" s="43" customFormat="1" ht="26.25" customHeight="1">
      <c r="B16" s="1408" t="s">
        <v>684</v>
      </c>
      <c r="C16" s="1409"/>
      <c r="D16" s="389">
        <v>734</v>
      </c>
      <c r="E16" s="390">
        <v>1</v>
      </c>
      <c r="F16" s="390">
        <v>4</v>
      </c>
      <c r="G16" s="390">
        <v>10</v>
      </c>
      <c r="H16" s="390">
        <v>9</v>
      </c>
      <c r="I16" s="390">
        <v>18</v>
      </c>
      <c r="J16" s="390">
        <v>32</v>
      </c>
      <c r="K16" s="390">
        <v>171</v>
      </c>
      <c r="L16" s="390">
        <v>142</v>
      </c>
      <c r="M16" s="390">
        <v>135</v>
      </c>
      <c r="N16" s="390">
        <v>127</v>
      </c>
      <c r="O16" s="390">
        <v>79</v>
      </c>
      <c r="P16" s="390">
        <v>6</v>
      </c>
      <c r="Q16" s="391" t="s">
        <v>797</v>
      </c>
    </row>
    <row r="17" spans="2:17" s="43" customFormat="1" ht="26.25" customHeight="1">
      <c r="B17" s="1410" t="s">
        <v>798</v>
      </c>
      <c r="C17" s="1411"/>
      <c r="D17" s="389">
        <v>781</v>
      </c>
      <c r="E17" s="390" t="s">
        <v>797</v>
      </c>
      <c r="F17" s="390">
        <v>3</v>
      </c>
      <c r="G17" s="390">
        <v>6</v>
      </c>
      <c r="H17" s="390">
        <v>17</v>
      </c>
      <c r="I17" s="390">
        <v>10</v>
      </c>
      <c r="J17" s="390">
        <v>29</v>
      </c>
      <c r="K17" s="390">
        <v>200</v>
      </c>
      <c r="L17" s="390">
        <v>158</v>
      </c>
      <c r="M17" s="390">
        <v>126</v>
      </c>
      <c r="N17" s="390">
        <v>150</v>
      </c>
      <c r="O17" s="390">
        <v>77</v>
      </c>
      <c r="P17" s="390">
        <v>5</v>
      </c>
      <c r="Q17" s="391" t="s">
        <v>665</v>
      </c>
    </row>
    <row r="18" spans="2:17" s="43" customFormat="1" ht="26.25" customHeight="1">
      <c r="B18" s="1412"/>
      <c r="C18" s="596" t="s">
        <v>361</v>
      </c>
      <c r="D18" s="389">
        <v>486</v>
      </c>
      <c r="E18" s="390" t="s">
        <v>804</v>
      </c>
      <c r="F18" s="390">
        <v>1</v>
      </c>
      <c r="G18" s="390">
        <v>3</v>
      </c>
      <c r="H18" s="390">
        <v>9</v>
      </c>
      <c r="I18" s="390">
        <v>6</v>
      </c>
      <c r="J18" s="390">
        <v>15</v>
      </c>
      <c r="K18" s="390">
        <v>121</v>
      </c>
      <c r="L18" s="390">
        <v>95</v>
      </c>
      <c r="M18" s="390">
        <v>77</v>
      </c>
      <c r="N18" s="390">
        <v>104</v>
      </c>
      <c r="O18" s="390">
        <v>51</v>
      </c>
      <c r="P18" s="390">
        <v>4</v>
      </c>
      <c r="Q18" s="391" t="s">
        <v>797</v>
      </c>
    </row>
    <row r="19" spans="2:17" s="43" customFormat="1" ht="26.25" customHeight="1">
      <c r="B19" s="1413"/>
      <c r="C19" s="596" t="s">
        <v>362</v>
      </c>
      <c r="D19" s="389">
        <v>257</v>
      </c>
      <c r="E19" s="390" t="s">
        <v>804</v>
      </c>
      <c r="F19" s="390" t="s">
        <v>797</v>
      </c>
      <c r="G19" s="390">
        <v>1</v>
      </c>
      <c r="H19" s="390">
        <v>6</v>
      </c>
      <c r="I19" s="390">
        <v>3</v>
      </c>
      <c r="J19" s="390">
        <v>13</v>
      </c>
      <c r="K19" s="390">
        <v>70</v>
      </c>
      <c r="L19" s="390">
        <v>56</v>
      </c>
      <c r="M19" s="390">
        <v>40</v>
      </c>
      <c r="N19" s="390">
        <v>42</v>
      </c>
      <c r="O19" s="390">
        <v>25</v>
      </c>
      <c r="P19" s="390">
        <v>1</v>
      </c>
      <c r="Q19" s="391" t="s">
        <v>805</v>
      </c>
    </row>
    <row r="20" spans="2:17" s="43" customFormat="1" ht="26.25" customHeight="1">
      <c r="B20" s="1413"/>
      <c r="C20" s="596" t="s">
        <v>363</v>
      </c>
      <c r="D20" s="389">
        <v>17</v>
      </c>
      <c r="E20" s="390" t="s">
        <v>805</v>
      </c>
      <c r="F20" s="390">
        <v>1</v>
      </c>
      <c r="G20" s="390" t="s">
        <v>665</v>
      </c>
      <c r="H20" s="390">
        <v>1</v>
      </c>
      <c r="I20" s="390">
        <v>1</v>
      </c>
      <c r="J20" s="390">
        <v>1</v>
      </c>
      <c r="K20" s="390">
        <v>6</v>
      </c>
      <c r="L20" s="390">
        <v>4</v>
      </c>
      <c r="M20" s="390">
        <v>3</v>
      </c>
      <c r="N20" s="390" t="s">
        <v>665</v>
      </c>
      <c r="O20" s="390" t="s">
        <v>665</v>
      </c>
      <c r="P20" s="390" t="s">
        <v>797</v>
      </c>
      <c r="Q20" s="391" t="s">
        <v>665</v>
      </c>
    </row>
    <row r="21" spans="2:17" s="43" customFormat="1" ht="26.25" customHeight="1">
      <c r="B21" s="1413"/>
      <c r="C21" s="596" t="s">
        <v>364</v>
      </c>
      <c r="D21" s="389">
        <v>7</v>
      </c>
      <c r="E21" s="390" t="s">
        <v>797</v>
      </c>
      <c r="F21" s="390" t="s">
        <v>797</v>
      </c>
      <c r="G21" s="390">
        <v>1</v>
      </c>
      <c r="H21" s="390">
        <v>1</v>
      </c>
      <c r="I21" s="390" t="s">
        <v>797</v>
      </c>
      <c r="J21" s="390" t="s">
        <v>665</v>
      </c>
      <c r="K21" s="390">
        <v>1</v>
      </c>
      <c r="L21" s="390" t="s">
        <v>797</v>
      </c>
      <c r="M21" s="390">
        <v>2</v>
      </c>
      <c r="N21" s="390">
        <v>2</v>
      </c>
      <c r="O21" s="390" t="s">
        <v>797</v>
      </c>
      <c r="P21" s="390" t="s">
        <v>804</v>
      </c>
      <c r="Q21" s="391" t="s">
        <v>797</v>
      </c>
    </row>
    <row r="22" spans="2:17" s="43" customFormat="1" ht="26.25" customHeight="1">
      <c r="B22" s="1413"/>
      <c r="C22" s="596" t="s">
        <v>365</v>
      </c>
      <c r="D22" s="389">
        <v>14</v>
      </c>
      <c r="E22" s="390" t="s">
        <v>665</v>
      </c>
      <c r="F22" s="390">
        <v>1</v>
      </c>
      <c r="G22" s="390">
        <v>1</v>
      </c>
      <c r="H22" s="390" t="s">
        <v>797</v>
      </c>
      <c r="I22" s="390" t="s">
        <v>805</v>
      </c>
      <c r="J22" s="390" t="s">
        <v>797</v>
      </c>
      <c r="K22" s="390">
        <v>2</v>
      </c>
      <c r="L22" s="390">
        <v>3</v>
      </c>
      <c r="M22" s="390">
        <v>4</v>
      </c>
      <c r="N22" s="390">
        <v>2</v>
      </c>
      <c r="O22" s="390">
        <v>1</v>
      </c>
      <c r="P22" s="390" t="s">
        <v>797</v>
      </c>
      <c r="Q22" s="391" t="s">
        <v>797</v>
      </c>
    </row>
    <row r="23" spans="2:17" s="43" customFormat="1" ht="26.25" customHeight="1">
      <c r="B23" s="1414"/>
      <c r="C23" s="597" t="s">
        <v>366</v>
      </c>
      <c r="D23" s="598" t="s">
        <v>665</v>
      </c>
      <c r="E23" s="598" t="s">
        <v>797</v>
      </c>
      <c r="F23" s="598" t="s">
        <v>797</v>
      </c>
      <c r="G23" s="598" t="s">
        <v>797</v>
      </c>
      <c r="H23" s="598" t="s">
        <v>797</v>
      </c>
      <c r="I23" s="598" t="s">
        <v>797</v>
      </c>
      <c r="J23" s="598" t="s">
        <v>665</v>
      </c>
      <c r="K23" s="598" t="s">
        <v>797</v>
      </c>
      <c r="L23" s="598" t="s">
        <v>797</v>
      </c>
      <c r="M23" s="598" t="s">
        <v>797</v>
      </c>
      <c r="N23" s="598" t="s">
        <v>665</v>
      </c>
      <c r="O23" s="598" t="s">
        <v>797</v>
      </c>
      <c r="P23" s="598" t="s">
        <v>797</v>
      </c>
      <c r="Q23" s="599" t="s">
        <v>665</v>
      </c>
    </row>
    <row r="24" spans="2:17" ht="19.5" customHeight="1">
      <c r="B24" s="158"/>
      <c r="C24" s="158"/>
      <c r="D24" s="158"/>
      <c r="E24" s="158"/>
      <c r="F24" s="158"/>
      <c r="G24" s="158"/>
      <c r="H24" s="158"/>
      <c r="I24" s="158"/>
      <c r="J24" s="158"/>
      <c r="K24" s="158"/>
      <c r="L24" s="158"/>
      <c r="M24" s="158"/>
      <c r="N24" s="158"/>
      <c r="O24" s="158"/>
      <c r="P24" s="158"/>
      <c r="Q24" s="158"/>
    </row>
  </sheetData>
  <sheetProtection/>
  <mergeCells count="37">
    <mergeCell ref="B16:C16"/>
    <mergeCell ref="B17:C17"/>
    <mergeCell ref="B18:B23"/>
    <mergeCell ref="O11:O12"/>
    <mergeCell ref="P11:P12"/>
    <mergeCell ref="Q11:Q12"/>
    <mergeCell ref="B13:C13"/>
    <mergeCell ref="B14:C14"/>
    <mergeCell ref="B15:C15"/>
    <mergeCell ref="I11:I12"/>
    <mergeCell ref="M11:M12"/>
    <mergeCell ref="N11:N12"/>
    <mergeCell ref="B11:C12"/>
    <mergeCell ref="D11:D12"/>
    <mergeCell ref="E11:E12"/>
    <mergeCell ref="F11:F12"/>
    <mergeCell ref="G11:G12"/>
    <mergeCell ref="H11:H12"/>
    <mergeCell ref="J11:J12"/>
    <mergeCell ref="K11:K12"/>
    <mergeCell ref="L2:L3"/>
    <mergeCell ref="B4:C4"/>
    <mergeCell ref="B5:C5"/>
    <mergeCell ref="B6:C6"/>
    <mergeCell ref="B7:C7"/>
    <mergeCell ref="B8:C8"/>
    <mergeCell ref="K2:K3"/>
    <mergeCell ref="L11:L12"/>
    <mergeCell ref="A1:Q1"/>
    <mergeCell ref="B2:C3"/>
    <mergeCell ref="D2:D3"/>
    <mergeCell ref="E2:E3"/>
    <mergeCell ref="F2:F3"/>
    <mergeCell ref="G2:G3"/>
    <mergeCell ref="H2:H3"/>
    <mergeCell ref="I2:I3"/>
    <mergeCell ref="J2:J3"/>
  </mergeCells>
  <printOptions/>
  <pageMargins left="0.7480314960629921" right="0.7480314960629921" top="0.984251968503937" bottom="0.984251968503937" header="0.5118110236220472" footer="0.5118110236220472"/>
  <pageSetup firstPageNumber="70" useFirstPageNumber="1" horizontalDpi="600" verticalDpi="600" orientation="portrait" paperSize="9" scale="92"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J20"/>
  <sheetViews>
    <sheetView showGridLines="0" tabSelected="1" view="pageBreakPreview" zoomScaleSheetLayoutView="100" zoomScalePageLayoutView="0" workbookViewId="0" topLeftCell="A1">
      <selection activeCell="C51" sqref="C51:I53"/>
    </sheetView>
  </sheetViews>
  <sheetFormatPr defaultColWidth="9.00390625" defaultRowHeight="15" customHeight="1"/>
  <cols>
    <col min="1" max="1" width="1.625" style="109" customWidth="1"/>
    <col min="2" max="3" width="8.625" style="109" customWidth="1"/>
    <col min="4" max="10" width="9.625" style="109" customWidth="1"/>
    <col min="11" max="11" width="0.37109375" style="109" customWidth="1"/>
    <col min="12" max="16384" width="9.00390625" style="109" customWidth="1"/>
  </cols>
  <sheetData>
    <row r="1" spans="1:10" s="78" customFormat="1" ht="19.5" customHeight="1">
      <c r="A1" s="1124" t="s">
        <v>38</v>
      </c>
      <c r="B1" s="1124"/>
      <c r="C1" s="1124"/>
      <c r="D1" s="1124"/>
      <c r="E1" s="1124"/>
      <c r="F1" s="1124"/>
      <c r="G1" s="1124"/>
      <c r="H1" s="1124"/>
      <c r="I1" s="1124"/>
      <c r="J1" s="1124"/>
    </row>
    <row r="2" spans="1:10" s="78" customFormat="1" ht="99.75" customHeight="1">
      <c r="A2" s="704" t="s">
        <v>4</v>
      </c>
      <c r="B2" s="704"/>
      <c r="C2" s="704"/>
      <c r="D2" s="704"/>
      <c r="E2" s="704"/>
      <c r="F2" s="704"/>
      <c r="G2" s="704"/>
      <c r="H2" s="704"/>
      <c r="I2" s="704"/>
      <c r="J2" s="704"/>
    </row>
    <row r="3" spans="1:10" s="78" customFormat="1" ht="19.5" customHeight="1">
      <c r="A3" s="1124" t="s">
        <v>39</v>
      </c>
      <c r="B3" s="1124"/>
      <c r="C3" s="1124"/>
      <c r="D3" s="1124"/>
      <c r="E3" s="1124"/>
      <c r="F3" s="1124"/>
      <c r="G3" s="1124"/>
      <c r="H3" s="1124"/>
      <c r="I3" s="1124"/>
      <c r="J3" s="1124"/>
    </row>
    <row r="4" spans="2:7" s="43" customFormat="1" ht="19.5" customHeight="1">
      <c r="B4" s="1090" t="s">
        <v>52</v>
      </c>
      <c r="C4" s="1136"/>
      <c r="D4" s="1421" t="s">
        <v>89</v>
      </c>
      <c r="E4" s="1419" t="s">
        <v>90</v>
      </c>
      <c r="F4" s="1103"/>
      <c r="G4" s="1209"/>
    </row>
    <row r="5" spans="2:7" s="43" customFormat="1" ht="30" customHeight="1">
      <c r="B5" s="1093"/>
      <c r="C5" s="1137"/>
      <c r="D5" s="1422"/>
      <c r="E5" s="80" t="s">
        <v>20</v>
      </c>
      <c r="F5" s="110" t="s">
        <v>92</v>
      </c>
      <c r="G5" s="81" t="s">
        <v>91</v>
      </c>
    </row>
    <row r="6" spans="2:7" s="43" customFormat="1" ht="19.5" customHeight="1">
      <c r="B6" s="1071" t="s">
        <v>738</v>
      </c>
      <c r="C6" s="1073"/>
      <c r="D6" s="380">
        <v>45478</v>
      </c>
      <c r="E6" s="366">
        <v>99213</v>
      </c>
      <c r="F6" s="366">
        <v>47901</v>
      </c>
      <c r="G6" s="355">
        <v>51312</v>
      </c>
    </row>
    <row r="7" spans="2:7" s="43" customFormat="1" ht="19.5" customHeight="1">
      <c r="B7" s="1071" t="s">
        <v>763</v>
      </c>
      <c r="C7" s="1073"/>
      <c r="D7" s="380">
        <v>44139</v>
      </c>
      <c r="E7" s="366">
        <v>97592</v>
      </c>
      <c r="F7" s="366">
        <v>46054</v>
      </c>
      <c r="G7" s="355">
        <v>51538</v>
      </c>
    </row>
    <row r="8" spans="2:7" s="43" customFormat="1" ht="19.5" customHeight="1">
      <c r="B8" s="1420" t="s">
        <v>764</v>
      </c>
      <c r="C8" s="381" t="s">
        <v>54</v>
      </c>
      <c r="D8" s="359">
        <v>10399</v>
      </c>
      <c r="E8" s="338">
        <f>SUM(F8:G8)</f>
        <v>23119</v>
      </c>
      <c r="F8" s="338">
        <v>10759</v>
      </c>
      <c r="G8" s="336">
        <v>12360</v>
      </c>
    </row>
    <row r="9" spans="2:7" s="43" customFormat="1" ht="19.5" customHeight="1">
      <c r="B9" s="1378"/>
      <c r="C9" s="382" t="s">
        <v>55</v>
      </c>
      <c r="D9" s="383">
        <v>11287</v>
      </c>
      <c r="E9" s="384">
        <f>SUM(F9:G9)</f>
        <v>25162</v>
      </c>
      <c r="F9" s="384">
        <v>11791</v>
      </c>
      <c r="G9" s="358">
        <v>13371</v>
      </c>
    </row>
    <row r="10" spans="2:7" s="43" customFormat="1" ht="19.5" customHeight="1">
      <c r="B10" s="1378"/>
      <c r="C10" s="291" t="s">
        <v>23</v>
      </c>
      <c r="D10" s="363">
        <v>17413</v>
      </c>
      <c r="E10" s="334">
        <f>SUM(F10:G10)</f>
        <v>38256</v>
      </c>
      <c r="F10" s="334">
        <v>18340</v>
      </c>
      <c r="G10" s="340">
        <v>19916</v>
      </c>
    </row>
    <row r="11" spans="2:7" s="43" customFormat="1" ht="19.5" customHeight="1">
      <c r="B11" s="1379"/>
      <c r="C11" s="296" t="s">
        <v>20</v>
      </c>
      <c r="D11" s="380">
        <f>SUM(D8:D10)</f>
        <v>39099</v>
      </c>
      <c r="E11" s="366">
        <f>SUM(E8:E10)</f>
        <v>86537</v>
      </c>
      <c r="F11" s="366">
        <f>SUM(F8:F10)</f>
        <v>40890</v>
      </c>
      <c r="G11" s="355">
        <f>SUM(G8:G10)</f>
        <v>45647</v>
      </c>
    </row>
    <row r="12" spans="4:5" s="78" customFormat="1" ht="19.5" customHeight="1">
      <c r="D12" s="123"/>
      <c r="E12" s="123"/>
    </row>
    <row r="13" spans="1:10" s="78" customFormat="1" ht="19.5" customHeight="1">
      <c r="A13" s="1124" t="s">
        <v>40</v>
      </c>
      <c r="B13" s="1124"/>
      <c r="C13" s="1124"/>
      <c r="D13" s="1124"/>
      <c r="E13" s="1124"/>
      <c r="F13" s="1124"/>
      <c r="G13" s="1124"/>
      <c r="H13" s="1124"/>
      <c r="I13" s="1124"/>
      <c r="J13" s="1124"/>
    </row>
    <row r="14" spans="2:10" s="43" customFormat="1" ht="30" customHeight="1">
      <c r="B14" s="1071" t="s">
        <v>52</v>
      </c>
      <c r="C14" s="1073"/>
      <c r="D14" s="111" t="s">
        <v>20</v>
      </c>
      <c r="E14" s="112" t="s">
        <v>86</v>
      </c>
      <c r="F14" s="112" t="s">
        <v>87</v>
      </c>
      <c r="G14" s="112" t="s">
        <v>75</v>
      </c>
      <c r="H14" s="112" t="s">
        <v>88</v>
      </c>
      <c r="I14" s="112" t="s">
        <v>76</v>
      </c>
      <c r="J14" s="113" t="s">
        <v>311</v>
      </c>
    </row>
    <row r="15" spans="2:10" s="43" customFormat="1" ht="19.5" customHeight="1">
      <c r="B15" s="1071" t="s">
        <v>738</v>
      </c>
      <c r="C15" s="1073"/>
      <c r="D15" s="380">
        <v>1666</v>
      </c>
      <c r="E15" s="366">
        <v>242</v>
      </c>
      <c r="F15" s="366">
        <v>372</v>
      </c>
      <c r="G15" s="366">
        <v>331</v>
      </c>
      <c r="H15" s="354">
        <v>37</v>
      </c>
      <c r="I15" s="354">
        <v>101</v>
      </c>
      <c r="J15" s="355">
        <v>583</v>
      </c>
    </row>
    <row r="16" spans="2:10" s="43" customFormat="1" ht="19.5" customHeight="1">
      <c r="B16" s="1071" t="s">
        <v>763</v>
      </c>
      <c r="C16" s="1073"/>
      <c r="D16" s="380">
        <v>1606</v>
      </c>
      <c r="E16" s="366">
        <v>376</v>
      </c>
      <c r="F16" s="366">
        <v>342</v>
      </c>
      <c r="G16" s="366">
        <v>334</v>
      </c>
      <c r="H16" s="354">
        <v>26</v>
      </c>
      <c r="I16" s="354">
        <v>84</v>
      </c>
      <c r="J16" s="355">
        <v>444</v>
      </c>
    </row>
    <row r="17" spans="2:10" s="43" customFormat="1" ht="19.5" customHeight="1">
      <c r="B17" s="1420" t="s">
        <v>764</v>
      </c>
      <c r="C17" s="381" t="s">
        <v>54</v>
      </c>
      <c r="D17" s="385">
        <f>SUM(E17:J17)</f>
        <v>319</v>
      </c>
      <c r="E17" s="384">
        <v>50</v>
      </c>
      <c r="F17" s="384">
        <v>57</v>
      </c>
      <c r="G17" s="384">
        <v>34</v>
      </c>
      <c r="H17" s="469">
        <v>0</v>
      </c>
      <c r="I17" s="357">
        <v>25</v>
      </c>
      <c r="J17" s="336">
        <v>153</v>
      </c>
    </row>
    <row r="18" spans="2:10" s="43" customFormat="1" ht="19.5" customHeight="1">
      <c r="B18" s="1378"/>
      <c r="C18" s="382" t="s">
        <v>55</v>
      </c>
      <c r="D18" s="297">
        <f>SUM(E18:J18)</f>
        <v>433</v>
      </c>
      <c r="E18" s="454">
        <v>126</v>
      </c>
      <c r="F18" s="454">
        <v>135</v>
      </c>
      <c r="G18" s="454">
        <v>42</v>
      </c>
      <c r="H18" s="294">
        <v>9</v>
      </c>
      <c r="I18" s="294">
        <v>11</v>
      </c>
      <c r="J18" s="339">
        <v>110</v>
      </c>
    </row>
    <row r="19" spans="2:10" s="43" customFormat="1" ht="19.5" customHeight="1">
      <c r="B19" s="1378"/>
      <c r="C19" s="291" t="s">
        <v>23</v>
      </c>
      <c r="D19" s="341">
        <f>SUM(E19:J19)</f>
        <v>467</v>
      </c>
      <c r="E19" s="334">
        <v>153</v>
      </c>
      <c r="F19" s="334">
        <v>46</v>
      </c>
      <c r="G19" s="334">
        <v>160</v>
      </c>
      <c r="H19" s="348">
        <v>5</v>
      </c>
      <c r="I19" s="348">
        <v>27</v>
      </c>
      <c r="J19" s="340">
        <v>76</v>
      </c>
    </row>
    <row r="20" spans="2:10" s="43" customFormat="1" ht="19.5" customHeight="1">
      <c r="B20" s="1379"/>
      <c r="C20" s="296" t="s">
        <v>20</v>
      </c>
      <c r="D20" s="380">
        <f>SUM(D17:D19)</f>
        <v>1219</v>
      </c>
      <c r="E20" s="366">
        <f aca="true" t="shared" si="0" ref="E20:J20">SUM(E17:E19)</f>
        <v>329</v>
      </c>
      <c r="F20" s="366">
        <f t="shared" si="0"/>
        <v>238</v>
      </c>
      <c r="G20" s="366">
        <f t="shared" si="0"/>
        <v>236</v>
      </c>
      <c r="H20" s="366">
        <f t="shared" si="0"/>
        <v>14</v>
      </c>
      <c r="I20" s="366">
        <f t="shared" si="0"/>
        <v>63</v>
      </c>
      <c r="J20" s="355">
        <f t="shared" si="0"/>
        <v>339</v>
      </c>
    </row>
    <row r="21" s="78" customFormat="1" ht="19.5" customHeight="1"/>
  </sheetData>
  <sheetProtection/>
  <mergeCells count="14">
    <mergeCell ref="B17:B20"/>
    <mergeCell ref="D4:D5"/>
    <mergeCell ref="B15:C15"/>
    <mergeCell ref="B16:C16"/>
    <mergeCell ref="B14:C14"/>
    <mergeCell ref="A2:J2"/>
    <mergeCell ref="A1:J1"/>
    <mergeCell ref="A3:J3"/>
    <mergeCell ref="E4:G4"/>
    <mergeCell ref="B4:C5"/>
    <mergeCell ref="A13:J13"/>
    <mergeCell ref="B8:B11"/>
    <mergeCell ref="B7:C7"/>
    <mergeCell ref="B6:C6"/>
  </mergeCells>
  <printOptions/>
  <pageMargins left="0.7480314960629921" right="0.7480314960629921" top="0.984251968503937" bottom="0.984251968503937" header="0.5118110236220472" footer="0.5118110236220472"/>
  <pageSetup firstPageNumber="71" useFirstPageNumber="1" horizontalDpi="600" verticalDpi="600" orientation="portrait" paperSize="9" scale="92"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Z142"/>
  <sheetViews>
    <sheetView view="pageBreakPreview" zoomScaleSheetLayoutView="100" zoomScalePageLayoutView="0" workbookViewId="0" topLeftCell="I34">
      <selection activeCell="D51" sqref="D51:I53"/>
    </sheetView>
  </sheetViews>
  <sheetFormatPr defaultColWidth="9.00390625" defaultRowHeight="15" customHeight="1"/>
  <cols>
    <col min="1" max="1" width="1.625" style="126" customWidth="1"/>
    <col min="2" max="2" width="7.375" style="125" customWidth="1"/>
    <col min="3" max="8" width="4.75390625" style="125" customWidth="1"/>
    <col min="9" max="9" width="8.625" style="125" customWidth="1"/>
    <col min="10" max="12" width="10.00390625" style="125" customWidth="1"/>
    <col min="13" max="13" width="11.75390625" style="125" customWidth="1"/>
    <col min="14" max="17" width="8.00390625" style="125" customWidth="1"/>
    <col min="18" max="26" width="6.00390625" style="125" customWidth="1"/>
    <col min="27" max="16384" width="9.00390625" style="126" customWidth="1"/>
  </cols>
  <sheetData>
    <row r="1" spans="1:14" ht="19.5" customHeight="1">
      <c r="A1" s="606" t="s">
        <v>232</v>
      </c>
      <c r="B1" s="606"/>
      <c r="C1" s="606"/>
      <c r="D1" s="606"/>
      <c r="E1" s="606"/>
      <c r="F1" s="606"/>
      <c r="G1" s="606"/>
      <c r="H1" s="606"/>
      <c r="I1" s="606"/>
      <c r="J1" s="606"/>
      <c r="K1" s="606"/>
      <c r="L1" s="606"/>
      <c r="M1" s="606"/>
      <c r="N1" s="606"/>
    </row>
    <row r="2" spans="1:14" ht="43.5" customHeight="1">
      <c r="A2" s="127"/>
      <c r="B2" s="609" t="s">
        <v>136</v>
      </c>
      <c r="C2" s="609"/>
      <c r="D2" s="609"/>
      <c r="E2" s="609"/>
      <c r="F2" s="609"/>
      <c r="G2" s="609"/>
      <c r="H2" s="609"/>
      <c r="I2" s="609"/>
      <c r="J2" s="609"/>
      <c r="K2" s="609"/>
      <c r="L2" s="609"/>
      <c r="M2" s="609"/>
      <c r="N2" s="128"/>
    </row>
    <row r="3" spans="1:26" ht="19.5" customHeight="1">
      <c r="A3" s="607" t="s">
        <v>231</v>
      </c>
      <c r="B3" s="607"/>
      <c r="C3" s="607"/>
      <c r="D3" s="607"/>
      <c r="E3" s="607"/>
      <c r="F3" s="607"/>
      <c r="G3" s="607"/>
      <c r="H3" s="607"/>
      <c r="I3" s="607"/>
      <c r="J3" s="607"/>
      <c r="K3" s="607"/>
      <c r="L3" s="607"/>
      <c r="M3" s="607"/>
      <c r="N3" s="607"/>
      <c r="O3" s="125" t="s">
        <v>463</v>
      </c>
      <c r="Z3" s="172" t="s">
        <v>773</v>
      </c>
    </row>
    <row r="4" spans="2:26" s="129" customFormat="1" ht="14.25" customHeight="1">
      <c r="B4" s="160" t="s">
        <v>279</v>
      </c>
      <c r="C4" s="130" t="s">
        <v>186</v>
      </c>
      <c r="D4" s="130"/>
      <c r="E4" s="130" t="s">
        <v>187</v>
      </c>
      <c r="F4" s="608" t="s">
        <v>185</v>
      </c>
      <c r="G4" s="608"/>
      <c r="H4" s="130"/>
      <c r="I4" s="608" t="s">
        <v>176</v>
      </c>
      <c r="J4" s="608"/>
      <c r="K4" s="130"/>
      <c r="L4" s="608" t="s">
        <v>177</v>
      </c>
      <c r="M4" s="608"/>
      <c r="N4" s="608" t="s">
        <v>211</v>
      </c>
      <c r="O4" s="608"/>
      <c r="P4" s="608" t="s">
        <v>182</v>
      </c>
      <c r="Q4" s="608"/>
      <c r="R4" s="608" t="s">
        <v>181</v>
      </c>
      <c r="S4" s="608"/>
      <c r="T4" s="608" t="s">
        <v>281</v>
      </c>
      <c r="U4" s="608"/>
      <c r="V4" s="608" t="s">
        <v>217</v>
      </c>
      <c r="W4" s="608"/>
      <c r="X4" s="131"/>
      <c r="Y4" s="608" t="s">
        <v>282</v>
      </c>
      <c r="Z4" s="610"/>
    </row>
    <row r="5" spans="2:26" s="129" customFormat="1" ht="14.25" customHeight="1">
      <c r="B5" s="611" t="s">
        <v>179</v>
      </c>
      <c r="C5" s="132"/>
      <c r="D5" s="132"/>
      <c r="E5" s="132"/>
      <c r="F5" s="133"/>
      <c r="G5" s="132" t="s">
        <v>224</v>
      </c>
      <c r="H5" s="132"/>
      <c r="I5" s="132"/>
      <c r="J5" s="134" t="s">
        <v>280</v>
      </c>
      <c r="M5" s="135"/>
      <c r="N5" s="136"/>
      <c r="O5" s="135"/>
      <c r="P5" s="132"/>
      <c r="Q5" s="134"/>
      <c r="R5" s="132"/>
      <c r="S5" s="135"/>
      <c r="T5" s="132"/>
      <c r="U5" s="134"/>
      <c r="W5" s="135"/>
      <c r="Y5" s="132"/>
      <c r="Z5" s="137"/>
    </row>
    <row r="6" spans="2:26" s="129" customFormat="1" ht="14.25" customHeight="1">
      <c r="B6" s="612"/>
      <c r="C6" s="132"/>
      <c r="D6" s="132"/>
      <c r="E6" s="132"/>
      <c r="F6" s="133"/>
      <c r="G6" s="132" t="s">
        <v>390</v>
      </c>
      <c r="H6" s="132"/>
      <c r="I6" s="132"/>
      <c r="J6" s="134" t="s">
        <v>464</v>
      </c>
      <c r="L6" s="129" t="s">
        <v>188</v>
      </c>
      <c r="M6" s="132"/>
      <c r="N6" s="133"/>
      <c r="O6" s="134" t="s">
        <v>283</v>
      </c>
      <c r="P6" s="132"/>
      <c r="Q6" s="134"/>
      <c r="R6" s="132" t="s">
        <v>218</v>
      </c>
      <c r="S6" s="134"/>
      <c r="T6" s="132"/>
      <c r="U6" s="134"/>
      <c r="W6" s="134"/>
      <c r="Y6" s="132"/>
      <c r="Z6" s="137"/>
    </row>
    <row r="7" spans="2:26" s="129" customFormat="1" ht="14.25" customHeight="1">
      <c r="B7" s="612"/>
      <c r="C7" s="132"/>
      <c r="D7" s="132"/>
      <c r="E7" s="132"/>
      <c r="F7" s="133"/>
      <c r="G7" s="132"/>
      <c r="H7" s="132"/>
      <c r="I7" s="132"/>
      <c r="J7" s="134"/>
      <c r="K7" s="129" t="s">
        <v>288</v>
      </c>
      <c r="M7" s="134"/>
      <c r="N7" s="133"/>
      <c r="O7" s="134"/>
      <c r="P7" s="132" t="s">
        <v>208</v>
      </c>
      <c r="Q7" s="134"/>
      <c r="R7" s="132"/>
      <c r="S7" s="134"/>
      <c r="T7" s="132"/>
      <c r="U7" s="134" t="s">
        <v>284</v>
      </c>
      <c r="W7" s="134"/>
      <c r="Y7" s="132"/>
      <c r="Z7" s="137"/>
    </row>
    <row r="8" spans="2:26" s="129" customFormat="1" ht="14.25" customHeight="1">
      <c r="B8" s="612"/>
      <c r="C8" s="132"/>
      <c r="D8" s="132"/>
      <c r="E8" s="132"/>
      <c r="F8" s="133"/>
      <c r="G8" s="132" t="s">
        <v>183</v>
      </c>
      <c r="H8" s="132"/>
      <c r="I8" s="132"/>
      <c r="J8" s="134"/>
      <c r="K8" s="129" t="s">
        <v>285</v>
      </c>
      <c r="L8" s="133"/>
      <c r="M8" s="132"/>
      <c r="N8" s="133"/>
      <c r="O8" s="134"/>
      <c r="P8" s="132" t="s">
        <v>209</v>
      </c>
      <c r="Q8" s="134"/>
      <c r="R8" s="132"/>
      <c r="S8" s="134"/>
      <c r="T8" s="132"/>
      <c r="U8" s="134" t="s">
        <v>287</v>
      </c>
      <c r="W8" s="134"/>
      <c r="Y8" s="132"/>
      <c r="Z8" s="137"/>
    </row>
    <row r="9" spans="2:26" s="129" customFormat="1" ht="14.25" customHeight="1">
      <c r="B9" s="612"/>
      <c r="C9" s="132"/>
      <c r="D9" s="132"/>
      <c r="E9" s="132"/>
      <c r="F9" s="133"/>
      <c r="G9" s="132"/>
      <c r="H9" s="132"/>
      <c r="I9" s="132"/>
      <c r="J9" s="134" t="s">
        <v>286</v>
      </c>
      <c r="M9" s="134"/>
      <c r="N9" s="133"/>
      <c r="O9" s="134"/>
      <c r="P9" s="132"/>
      <c r="Q9" s="134"/>
      <c r="R9" s="132"/>
      <c r="S9" s="134"/>
      <c r="T9" s="132"/>
      <c r="U9" s="134"/>
      <c r="W9" s="134"/>
      <c r="Y9" s="132"/>
      <c r="Z9" s="137"/>
    </row>
    <row r="10" spans="2:26" s="129" customFormat="1" ht="14.25" customHeight="1">
      <c r="B10" s="613"/>
      <c r="C10" s="138"/>
      <c r="D10" s="138"/>
      <c r="E10" s="138"/>
      <c r="F10" s="139"/>
      <c r="G10" s="138"/>
      <c r="H10" s="138"/>
      <c r="I10" s="138"/>
      <c r="J10" s="140"/>
      <c r="K10" s="138"/>
      <c r="L10" s="138"/>
      <c r="M10" s="150"/>
      <c r="N10" s="139"/>
      <c r="O10" s="140"/>
      <c r="P10" s="138"/>
      <c r="Q10" s="140"/>
      <c r="R10" s="138"/>
      <c r="S10" s="140"/>
      <c r="T10" s="138"/>
      <c r="U10" s="140"/>
      <c r="V10" s="138"/>
      <c r="W10" s="140"/>
      <c r="X10" s="138"/>
      <c r="Y10" s="138"/>
      <c r="Z10" s="141"/>
    </row>
    <row r="11" spans="2:26" s="129" customFormat="1" ht="14.25" customHeight="1">
      <c r="B11" s="611" t="s">
        <v>180</v>
      </c>
      <c r="C11" s="132"/>
      <c r="D11" s="132"/>
      <c r="E11" s="132"/>
      <c r="F11" s="133"/>
      <c r="G11" s="132" t="s">
        <v>189</v>
      </c>
      <c r="H11" s="132"/>
      <c r="I11" s="132"/>
      <c r="J11" s="134"/>
      <c r="M11" s="134"/>
      <c r="N11" s="133"/>
      <c r="O11" s="134"/>
      <c r="P11" s="132"/>
      <c r="Q11" s="134"/>
      <c r="R11" s="132"/>
      <c r="S11" s="134"/>
      <c r="T11" s="132"/>
      <c r="U11" s="134"/>
      <c r="W11" s="134"/>
      <c r="Y11" s="132"/>
      <c r="Z11" s="137"/>
    </row>
    <row r="12" spans="2:26" s="129" customFormat="1" ht="14.25" customHeight="1">
      <c r="B12" s="612"/>
      <c r="C12" s="132"/>
      <c r="D12" s="132"/>
      <c r="E12" s="132"/>
      <c r="F12" s="133"/>
      <c r="G12" s="132" t="s">
        <v>190</v>
      </c>
      <c r="H12" s="132"/>
      <c r="I12" s="132"/>
      <c r="J12" s="134"/>
      <c r="M12" s="134"/>
      <c r="N12" s="133"/>
      <c r="O12" s="134"/>
      <c r="P12" s="132"/>
      <c r="Q12" s="134"/>
      <c r="R12" s="132"/>
      <c r="S12" s="134"/>
      <c r="T12" s="132"/>
      <c r="U12" s="134"/>
      <c r="W12" s="134"/>
      <c r="Y12" s="132"/>
      <c r="Z12" s="137"/>
    </row>
    <row r="13" spans="2:26" s="129" customFormat="1" ht="14.25" customHeight="1">
      <c r="B13" s="612"/>
      <c r="C13" s="132"/>
      <c r="D13" s="132"/>
      <c r="E13" s="132"/>
      <c r="F13" s="133"/>
      <c r="G13" s="132"/>
      <c r="H13" s="132"/>
      <c r="I13" s="132" t="s">
        <v>184</v>
      </c>
      <c r="J13" s="134"/>
      <c r="L13" s="133"/>
      <c r="N13" s="133"/>
      <c r="O13" s="134"/>
      <c r="P13" s="132"/>
      <c r="Q13" s="134"/>
      <c r="R13" s="132"/>
      <c r="S13" s="134"/>
      <c r="T13" s="132"/>
      <c r="U13" s="134"/>
      <c r="W13" s="134"/>
      <c r="Y13" s="132"/>
      <c r="Z13" s="137"/>
    </row>
    <row r="14" spans="2:26" s="129" customFormat="1" ht="14.25" customHeight="1">
      <c r="B14" s="612"/>
      <c r="C14" s="132"/>
      <c r="D14" s="132"/>
      <c r="E14" s="132"/>
      <c r="F14" s="133"/>
      <c r="G14" s="132"/>
      <c r="H14" s="132"/>
      <c r="I14" s="142"/>
      <c r="J14" s="134"/>
      <c r="L14" s="133"/>
      <c r="N14" s="133"/>
      <c r="O14" s="134"/>
      <c r="P14" s="132"/>
      <c r="Q14" s="134"/>
      <c r="R14" s="132"/>
      <c r="S14" s="134"/>
      <c r="T14" s="132"/>
      <c r="U14" s="134"/>
      <c r="W14" s="134"/>
      <c r="Y14" s="132"/>
      <c r="Z14" s="137"/>
    </row>
    <row r="15" spans="2:26" s="129" customFormat="1" ht="14.25" customHeight="1">
      <c r="B15" s="612"/>
      <c r="C15" s="132"/>
      <c r="D15" s="145"/>
      <c r="E15" s="132"/>
      <c r="F15" s="133"/>
      <c r="G15" s="132" t="s">
        <v>766</v>
      </c>
      <c r="H15" s="132"/>
      <c r="I15" s="132"/>
      <c r="J15" s="134"/>
      <c r="L15" s="133"/>
      <c r="N15" s="133"/>
      <c r="O15" s="134"/>
      <c r="P15" s="132"/>
      <c r="Q15" s="134"/>
      <c r="R15" s="132"/>
      <c r="S15" s="134"/>
      <c r="T15" s="132"/>
      <c r="U15" s="134"/>
      <c r="W15" s="134"/>
      <c r="Y15" s="132"/>
      <c r="Z15" s="137"/>
    </row>
    <row r="16" spans="2:26" s="129" customFormat="1" ht="14.25" customHeight="1">
      <c r="B16" s="612"/>
      <c r="C16" s="132"/>
      <c r="D16" s="132"/>
      <c r="E16" s="132"/>
      <c r="F16" s="133"/>
      <c r="G16" s="132" t="s">
        <v>775</v>
      </c>
      <c r="H16" s="132"/>
      <c r="I16" s="132"/>
      <c r="J16" s="134"/>
      <c r="M16" s="134"/>
      <c r="N16" s="133"/>
      <c r="O16" s="134"/>
      <c r="P16" s="132"/>
      <c r="Q16" s="134"/>
      <c r="R16" s="132"/>
      <c r="S16" s="134"/>
      <c r="T16" s="132"/>
      <c r="U16" s="134"/>
      <c r="W16" s="134"/>
      <c r="Y16" s="132"/>
      <c r="Z16" s="137"/>
    </row>
    <row r="17" spans="2:26" s="129" customFormat="1" ht="14.25" customHeight="1">
      <c r="B17" s="612"/>
      <c r="C17" s="132"/>
      <c r="D17" s="132"/>
      <c r="E17" s="132"/>
      <c r="F17" s="133"/>
      <c r="G17" s="132"/>
      <c r="H17" s="132" t="s">
        <v>193</v>
      </c>
      <c r="I17" s="132"/>
      <c r="J17" s="134"/>
      <c r="M17" s="134"/>
      <c r="N17" s="133"/>
      <c r="O17" s="134"/>
      <c r="P17" s="132"/>
      <c r="Q17" s="134"/>
      <c r="R17" s="132"/>
      <c r="S17" s="134"/>
      <c r="T17" s="132"/>
      <c r="U17" s="134"/>
      <c r="W17" s="134"/>
      <c r="Y17" s="132"/>
      <c r="Z17" s="137"/>
    </row>
    <row r="18" spans="2:26" s="129" customFormat="1" ht="14.25" customHeight="1">
      <c r="B18" s="612"/>
      <c r="C18" s="132"/>
      <c r="D18" s="132"/>
      <c r="E18" s="132"/>
      <c r="F18" s="133"/>
      <c r="G18" s="132"/>
      <c r="H18" s="132"/>
      <c r="I18" s="133"/>
      <c r="J18" s="129" t="s">
        <v>93</v>
      </c>
      <c r="M18" s="134"/>
      <c r="N18" s="133"/>
      <c r="O18" s="134"/>
      <c r="P18" s="132"/>
      <c r="Q18" s="134"/>
      <c r="R18" s="132"/>
      <c r="S18" s="134"/>
      <c r="T18" s="132"/>
      <c r="U18" s="134"/>
      <c r="W18" s="134"/>
      <c r="Y18" s="132"/>
      <c r="Z18" s="137"/>
    </row>
    <row r="19" spans="2:26" s="129" customFormat="1" ht="11.25" customHeight="1">
      <c r="B19" s="612"/>
      <c r="C19" s="132"/>
      <c r="D19" s="132"/>
      <c r="E19" s="132"/>
      <c r="F19" s="133"/>
      <c r="G19" s="132"/>
      <c r="H19" s="132"/>
      <c r="I19" s="133"/>
      <c r="J19" s="617" t="s">
        <v>465</v>
      </c>
      <c r="K19" s="618"/>
      <c r="L19" s="618"/>
      <c r="M19" s="618"/>
      <c r="N19" s="133"/>
      <c r="O19" s="134"/>
      <c r="P19" s="132"/>
      <c r="Q19" s="134"/>
      <c r="R19" s="132"/>
      <c r="S19" s="134"/>
      <c r="T19" s="132"/>
      <c r="U19" s="134"/>
      <c r="W19" s="134"/>
      <c r="Y19" s="132"/>
      <c r="Z19" s="137"/>
    </row>
    <row r="20" spans="2:26" s="129" customFormat="1" ht="11.25" customHeight="1">
      <c r="B20" s="612"/>
      <c r="C20" s="132"/>
      <c r="D20" s="132"/>
      <c r="E20" s="132"/>
      <c r="F20" s="133"/>
      <c r="G20" s="132"/>
      <c r="H20" s="132"/>
      <c r="I20" s="133"/>
      <c r="J20" s="604" t="s">
        <v>774</v>
      </c>
      <c r="K20" s="605"/>
      <c r="L20" s="605"/>
      <c r="M20" s="605"/>
      <c r="N20" s="133"/>
      <c r="O20" s="134"/>
      <c r="P20" s="132"/>
      <c r="Q20" s="134"/>
      <c r="R20" s="132"/>
      <c r="S20" s="134"/>
      <c r="T20" s="132"/>
      <c r="U20" s="134"/>
      <c r="W20" s="134"/>
      <c r="Y20" s="132"/>
      <c r="Z20" s="137"/>
    </row>
    <row r="21" spans="2:26" s="129" customFormat="1" ht="14.25" customHeight="1">
      <c r="B21" s="612"/>
      <c r="C21" s="132"/>
      <c r="D21" s="132"/>
      <c r="E21" s="132"/>
      <c r="F21" s="133"/>
      <c r="G21" s="132" t="s">
        <v>192</v>
      </c>
      <c r="H21" s="132"/>
      <c r="I21" s="133"/>
      <c r="M21" s="134"/>
      <c r="N21" s="133"/>
      <c r="O21" s="134"/>
      <c r="P21" s="132"/>
      <c r="Q21" s="134"/>
      <c r="R21" s="132"/>
      <c r="S21" s="134"/>
      <c r="T21" s="132"/>
      <c r="U21" s="134"/>
      <c r="W21" s="134"/>
      <c r="Y21" s="132"/>
      <c r="Z21" s="137"/>
    </row>
    <row r="22" spans="2:26" s="129" customFormat="1" ht="14.25" customHeight="1">
      <c r="B22" s="612"/>
      <c r="C22" s="132"/>
      <c r="D22" s="132"/>
      <c r="E22" s="132"/>
      <c r="F22" s="133"/>
      <c r="G22" s="132"/>
      <c r="H22" s="132"/>
      <c r="I22" s="132"/>
      <c r="J22" s="619" t="s">
        <v>353</v>
      </c>
      <c r="K22" s="620"/>
      <c r="L22" s="620"/>
      <c r="M22" s="620"/>
      <c r="N22" s="133"/>
      <c r="O22" s="134"/>
      <c r="P22" s="132"/>
      <c r="Q22" s="134"/>
      <c r="R22" s="132"/>
      <c r="S22" s="134"/>
      <c r="T22" s="132"/>
      <c r="U22" s="134"/>
      <c r="W22" s="134"/>
      <c r="Y22" s="132"/>
      <c r="Z22" s="137"/>
    </row>
    <row r="23" spans="2:26" s="129" customFormat="1" ht="14.25" customHeight="1">
      <c r="B23" s="612"/>
      <c r="C23" s="132"/>
      <c r="D23" s="132"/>
      <c r="E23" s="132"/>
      <c r="F23" s="133"/>
      <c r="G23" s="132"/>
      <c r="H23" s="132"/>
      <c r="I23" s="132"/>
      <c r="J23" s="134" t="s">
        <v>354</v>
      </c>
      <c r="M23" s="134"/>
      <c r="N23" s="133"/>
      <c r="O23" s="134"/>
      <c r="P23" s="132"/>
      <c r="Q23" s="134"/>
      <c r="R23" s="132"/>
      <c r="S23" s="134"/>
      <c r="T23" s="132"/>
      <c r="U23" s="134"/>
      <c r="W23" s="134"/>
      <c r="Y23" s="132"/>
      <c r="Z23" s="137"/>
    </row>
    <row r="24" spans="2:26" s="129" customFormat="1" ht="14.25" customHeight="1">
      <c r="B24" s="612"/>
      <c r="C24" s="132"/>
      <c r="D24" s="132"/>
      <c r="E24" s="132"/>
      <c r="F24" s="133"/>
      <c r="G24" s="132"/>
      <c r="H24" s="132"/>
      <c r="I24" s="132"/>
      <c r="J24" s="134" t="s">
        <v>196</v>
      </c>
      <c r="M24" s="132"/>
      <c r="R24" s="132"/>
      <c r="S24" s="132"/>
      <c r="T24" s="132"/>
      <c r="Y24" s="132"/>
      <c r="Z24" s="137"/>
    </row>
    <row r="25" spans="2:26" s="129" customFormat="1" ht="14.25" customHeight="1">
      <c r="B25" s="612"/>
      <c r="C25" s="132"/>
      <c r="D25" s="132"/>
      <c r="E25" s="132"/>
      <c r="F25" s="133"/>
      <c r="G25" s="132"/>
      <c r="H25" s="132" t="s">
        <v>194</v>
      </c>
      <c r="I25" s="132"/>
      <c r="J25" s="134"/>
      <c r="M25" s="132"/>
      <c r="N25" s="133"/>
      <c r="O25" s="134"/>
      <c r="P25" s="132"/>
      <c r="Q25" s="134"/>
      <c r="R25" s="132"/>
      <c r="S25" s="134"/>
      <c r="T25" s="132"/>
      <c r="U25" s="134"/>
      <c r="W25" s="134"/>
      <c r="Y25" s="132"/>
      <c r="Z25" s="137"/>
    </row>
    <row r="26" spans="2:26" s="129" customFormat="1" ht="14.25" customHeight="1">
      <c r="B26" s="612"/>
      <c r="C26" s="132"/>
      <c r="D26" s="132"/>
      <c r="E26" s="132"/>
      <c r="F26" s="133"/>
      <c r="G26" s="132"/>
      <c r="H26" s="132"/>
      <c r="I26" s="132"/>
      <c r="J26" s="134" t="s">
        <v>195</v>
      </c>
      <c r="M26" s="132"/>
      <c r="P26" s="132"/>
      <c r="Q26" s="134"/>
      <c r="R26" s="132"/>
      <c r="S26" s="134"/>
      <c r="T26" s="132"/>
      <c r="U26" s="134"/>
      <c r="W26" s="134"/>
      <c r="Y26" s="132"/>
      <c r="Z26" s="137"/>
    </row>
    <row r="27" spans="2:26" s="129" customFormat="1" ht="14.25" customHeight="1">
      <c r="B27" s="612"/>
      <c r="C27" s="132"/>
      <c r="D27" s="132"/>
      <c r="E27" s="132"/>
      <c r="F27" s="133"/>
      <c r="G27" s="132"/>
      <c r="H27" s="132"/>
      <c r="I27" s="132"/>
      <c r="J27" s="134"/>
      <c r="M27" s="134" t="s">
        <v>200</v>
      </c>
      <c r="N27" s="133"/>
      <c r="O27" s="134"/>
      <c r="P27" s="132"/>
      <c r="Q27" s="134"/>
      <c r="R27" s="132"/>
      <c r="S27" s="134"/>
      <c r="T27" s="132"/>
      <c r="U27" s="134"/>
      <c r="W27" s="134"/>
      <c r="Y27" s="132"/>
      <c r="Z27" s="137"/>
    </row>
    <row r="28" spans="2:26" s="129" customFormat="1" ht="14.25" customHeight="1">
      <c r="B28" s="612"/>
      <c r="C28" s="143"/>
      <c r="F28" s="133"/>
      <c r="J28" s="134"/>
      <c r="L28" s="133"/>
      <c r="M28" s="134"/>
      <c r="N28" s="133"/>
      <c r="O28" s="134" t="s">
        <v>384</v>
      </c>
      <c r="U28" s="134"/>
      <c r="W28" s="134"/>
      <c r="Z28" s="137"/>
    </row>
    <row r="29" spans="2:26" s="129" customFormat="1" ht="14.25" customHeight="1">
      <c r="B29" s="612"/>
      <c r="C29" s="132"/>
      <c r="D29" s="132"/>
      <c r="E29" s="132"/>
      <c r="F29" s="133"/>
      <c r="G29" s="132"/>
      <c r="H29" s="132"/>
      <c r="I29" s="132"/>
      <c r="J29" s="134"/>
      <c r="M29" s="134"/>
      <c r="N29" s="133"/>
      <c r="O29" s="134"/>
      <c r="P29" s="132"/>
      <c r="Q29" s="134"/>
      <c r="R29" s="132"/>
      <c r="S29" s="134"/>
      <c r="T29" s="132"/>
      <c r="U29" s="134"/>
      <c r="W29" s="134"/>
      <c r="Y29" s="132"/>
      <c r="Z29" s="137"/>
    </row>
    <row r="30" spans="2:26" s="129" customFormat="1" ht="14.25" customHeight="1">
      <c r="B30" s="612"/>
      <c r="C30" s="132"/>
      <c r="D30" s="132"/>
      <c r="E30" s="132"/>
      <c r="F30" s="133"/>
      <c r="G30" s="132"/>
      <c r="H30" s="132"/>
      <c r="I30" s="132"/>
      <c r="J30" s="134"/>
      <c r="M30" s="134"/>
      <c r="N30" s="133"/>
      <c r="O30" s="134"/>
      <c r="P30" s="132"/>
      <c r="Q30" s="134" t="s">
        <v>389</v>
      </c>
      <c r="R30" s="132"/>
      <c r="S30" s="134"/>
      <c r="T30" s="132"/>
      <c r="U30" s="134"/>
      <c r="W30" s="134"/>
      <c r="Y30" s="132"/>
      <c r="Z30" s="137"/>
    </row>
    <row r="31" spans="2:26" s="129" customFormat="1" ht="14.25" customHeight="1">
      <c r="B31" s="612"/>
      <c r="C31" s="132"/>
      <c r="D31" s="132"/>
      <c r="E31" s="132"/>
      <c r="F31" s="133"/>
      <c r="G31" s="132"/>
      <c r="H31" s="132"/>
      <c r="I31" s="132"/>
      <c r="J31" s="134"/>
      <c r="M31" s="134"/>
      <c r="N31" s="133"/>
      <c r="O31" s="134"/>
      <c r="P31" s="132"/>
      <c r="Q31" s="134" t="s">
        <v>327</v>
      </c>
      <c r="R31" s="132"/>
      <c r="S31" s="134"/>
      <c r="T31" s="132"/>
      <c r="U31" s="134"/>
      <c r="W31" s="134"/>
      <c r="Y31" s="132"/>
      <c r="Z31" s="137"/>
    </row>
    <row r="32" spans="2:26" s="129" customFormat="1" ht="14.25" customHeight="1">
      <c r="B32" s="612"/>
      <c r="C32" s="132"/>
      <c r="D32" s="132"/>
      <c r="E32" s="132"/>
      <c r="F32" s="133"/>
      <c r="G32" s="132"/>
      <c r="H32" s="132"/>
      <c r="I32" s="132"/>
      <c r="J32" s="134" t="s">
        <v>191</v>
      </c>
      <c r="M32" s="132"/>
      <c r="R32" s="132"/>
      <c r="S32" s="134"/>
      <c r="T32" s="132"/>
      <c r="U32" s="134"/>
      <c r="W32" s="134"/>
      <c r="Y32" s="132"/>
      <c r="Z32" s="137"/>
    </row>
    <row r="33" spans="2:26" s="129" customFormat="1" ht="14.25" customHeight="1">
      <c r="B33" s="612"/>
      <c r="C33" s="132"/>
      <c r="D33" s="132"/>
      <c r="E33" s="132"/>
      <c r="F33" s="133"/>
      <c r="G33" s="132"/>
      <c r="H33" s="132"/>
      <c r="I33" s="132"/>
      <c r="J33" s="134" t="s">
        <v>197</v>
      </c>
      <c r="M33" s="132"/>
      <c r="R33" s="132"/>
      <c r="S33" s="132"/>
      <c r="Y33" s="132"/>
      <c r="Z33" s="137"/>
    </row>
    <row r="34" spans="2:26" s="129" customFormat="1" ht="14.25" customHeight="1">
      <c r="B34" s="612"/>
      <c r="C34" s="132"/>
      <c r="D34" s="132"/>
      <c r="E34" s="132"/>
      <c r="F34" s="133"/>
      <c r="G34" s="132"/>
      <c r="H34" s="132"/>
      <c r="I34" s="132"/>
      <c r="J34" s="134"/>
      <c r="L34" s="133"/>
      <c r="N34" s="133"/>
      <c r="O34" s="134"/>
      <c r="P34" s="132"/>
      <c r="Q34" s="134" t="s">
        <v>210</v>
      </c>
      <c r="R34" s="132"/>
      <c r="S34" s="134"/>
      <c r="Y34" s="132"/>
      <c r="Z34" s="137"/>
    </row>
    <row r="35" spans="2:26" s="129" customFormat="1" ht="14.25" customHeight="1">
      <c r="B35" s="612"/>
      <c r="C35" s="132"/>
      <c r="D35" s="132"/>
      <c r="E35" s="132"/>
      <c r="F35" s="133"/>
      <c r="G35" s="132"/>
      <c r="H35" s="132"/>
      <c r="I35" s="132"/>
      <c r="J35" s="134" t="s">
        <v>198</v>
      </c>
      <c r="L35" s="133"/>
      <c r="M35" s="132"/>
      <c r="R35" s="132"/>
      <c r="S35" s="132"/>
      <c r="T35" s="132"/>
      <c r="Y35" s="132"/>
      <c r="Z35" s="137"/>
    </row>
    <row r="36" spans="2:26" s="129" customFormat="1" ht="14.25" customHeight="1">
      <c r="B36" s="612"/>
      <c r="C36" s="132" t="s">
        <v>776</v>
      </c>
      <c r="D36" s="132"/>
      <c r="E36" s="132"/>
      <c r="F36" s="133"/>
      <c r="G36" s="132"/>
      <c r="H36" s="132"/>
      <c r="I36" s="132"/>
      <c r="J36" s="134"/>
      <c r="L36" s="133"/>
      <c r="N36" s="133"/>
      <c r="O36" s="134"/>
      <c r="P36" s="132"/>
      <c r="Q36" s="134"/>
      <c r="R36" s="132"/>
      <c r="S36" s="134"/>
      <c r="T36" s="132"/>
      <c r="U36" s="134"/>
      <c r="W36" s="134"/>
      <c r="Y36" s="132"/>
      <c r="Z36" s="137"/>
    </row>
    <row r="37" spans="2:26" s="129" customFormat="1" ht="14.25" customHeight="1">
      <c r="B37" s="612"/>
      <c r="C37" s="132" t="s">
        <v>777</v>
      </c>
      <c r="D37" s="132"/>
      <c r="E37" s="132"/>
      <c r="F37" s="133"/>
      <c r="G37" s="132"/>
      <c r="H37" s="132"/>
      <c r="I37" s="132"/>
      <c r="J37" s="134"/>
      <c r="L37" s="133"/>
      <c r="N37" s="133"/>
      <c r="O37" s="134"/>
      <c r="P37" s="132"/>
      <c r="Q37" s="134"/>
      <c r="R37" s="132"/>
      <c r="S37" s="134"/>
      <c r="Y37" s="132"/>
      <c r="Z37" s="137"/>
    </row>
    <row r="38" spans="2:26" s="129" customFormat="1" ht="14.25" customHeight="1">
      <c r="B38" s="612"/>
      <c r="C38" s="132" t="s">
        <v>778</v>
      </c>
      <c r="D38" s="132"/>
      <c r="E38" s="132"/>
      <c r="F38" s="133"/>
      <c r="G38" s="132"/>
      <c r="H38" s="132"/>
      <c r="I38" s="132"/>
      <c r="J38" s="134"/>
      <c r="M38" s="134"/>
      <c r="N38" s="133"/>
      <c r="O38" s="134"/>
      <c r="P38" s="132"/>
      <c r="Q38" s="134"/>
      <c r="R38" s="132"/>
      <c r="S38" s="134"/>
      <c r="T38" s="132"/>
      <c r="U38" s="134"/>
      <c r="W38" s="134"/>
      <c r="Y38" s="132"/>
      <c r="Z38" s="137"/>
    </row>
    <row r="39" spans="2:26" s="129" customFormat="1" ht="14.25" customHeight="1">
      <c r="B39" s="612"/>
      <c r="C39" s="143" t="s">
        <v>779</v>
      </c>
      <c r="D39" s="144"/>
      <c r="E39" s="144"/>
      <c r="H39" s="145"/>
      <c r="I39" s="145"/>
      <c r="J39" s="145"/>
      <c r="K39" s="145"/>
      <c r="L39" s="144"/>
      <c r="N39" s="144"/>
      <c r="O39" s="144"/>
      <c r="P39" s="145"/>
      <c r="Q39" s="145"/>
      <c r="R39" s="145"/>
      <c r="S39" s="145"/>
      <c r="Y39" s="132"/>
      <c r="Z39" s="146"/>
    </row>
    <row r="40" spans="2:26" s="129" customFormat="1" ht="14.25" customHeight="1">
      <c r="B40" s="612"/>
      <c r="C40" s="132" t="s">
        <v>780</v>
      </c>
      <c r="D40" s="132"/>
      <c r="E40" s="132"/>
      <c r="F40" s="133"/>
      <c r="G40" s="132"/>
      <c r="H40" s="132"/>
      <c r="I40" s="132"/>
      <c r="J40" s="134" t="s">
        <v>201</v>
      </c>
      <c r="K40" s="132"/>
      <c r="L40" s="132"/>
      <c r="M40" s="132"/>
      <c r="P40" s="132"/>
      <c r="Q40" s="132"/>
      <c r="R40" s="132"/>
      <c r="S40" s="132"/>
      <c r="T40" s="132"/>
      <c r="U40" s="132"/>
      <c r="V40" s="132"/>
      <c r="Y40" s="132"/>
      <c r="Z40" s="137"/>
    </row>
    <row r="41" spans="2:26" s="129" customFormat="1" ht="14.25" customHeight="1">
      <c r="B41" s="612"/>
      <c r="C41" s="132" t="s">
        <v>781</v>
      </c>
      <c r="D41" s="132"/>
      <c r="E41" s="132"/>
      <c r="F41" s="133"/>
      <c r="G41" s="132"/>
      <c r="H41" s="132"/>
      <c r="I41" s="132"/>
      <c r="J41" s="134"/>
      <c r="M41" s="134"/>
      <c r="N41" s="133"/>
      <c r="O41" s="134"/>
      <c r="P41" s="132"/>
      <c r="Q41" s="134"/>
      <c r="R41" s="132"/>
      <c r="S41" s="134"/>
      <c r="T41" s="132"/>
      <c r="U41" s="134"/>
      <c r="W41" s="134"/>
      <c r="Y41" s="132"/>
      <c r="Z41" s="137"/>
    </row>
    <row r="42" spans="2:26" s="129" customFormat="1" ht="14.25" customHeight="1">
      <c r="B42" s="612"/>
      <c r="C42" s="132" t="s">
        <v>388</v>
      </c>
      <c r="D42" s="132"/>
      <c r="E42" s="132"/>
      <c r="F42" s="133"/>
      <c r="G42" s="132"/>
      <c r="H42" s="132"/>
      <c r="I42" s="132"/>
      <c r="J42" s="134"/>
      <c r="M42" s="134"/>
      <c r="N42" s="133" t="s">
        <v>199</v>
      </c>
      <c r="O42" s="134"/>
      <c r="R42" s="132"/>
      <c r="S42" s="132"/>
      <c r="Y42" s="132"/>
      <c r="Z42" s="146"/>
    </row>
    <row r="43" spans="2:26" s="129" customFormat="1" ht="14.25" customHeight="1">
      <c r="B43" s="614" t="s">
        <v>178</v>
      </c>
      <c r="C43" s="147"/>
      <c r="D43" s="147"/>
      <c r="E43" s="147"/>
      <c r="F43" s="136"/>
      <c r="G43" s="147" t="s">
        <v>371</v>
      </c>
      <c r="H43" s="147"/>
      <c r="I43" s="147"/>
      <c r="J43" s="135"/>
      <c r="K43" s="147"/>
      <c r="L43" s="147"/>
      <c r="M43" s="135"/>
      <c r="N43" s="136"/>
      <c r="O43" s="135"/>
      <c r="P43" s="147"/>
      <c r="Q43" s="135"/>
      <c r="R43" s="147"/>
      <c r="S43" s="135"/>
      <c r="T43" s="147"/>
      <c r="U43" s="135"/>
      <c r="V43" s="147"/>
      <c r="W43" s="135"/>
      <c r="X43" s="147"/>
      <c r="Y43" s="147"/>
      <c r="Z43" s="148"/>
    </row>
    <row r="44" spans="2:26" s="129" customFormat="1" ht="14.25" customHeight="1">
      <c r="B44" s="615"/>
      <c r="F44" s="133"/>
      <c r="J44" s="134" t="s">
        <v>202</v>
      </c>
      <c r="N44" s="133"/>
      <c r="O44" s="134"/>
      <c r="Q44" s="134"/>
      <c r="S44" s="134"/>
      <c r="U44" s="134"/>
      <c r="W44" s="134"/>
      <c r="Z44" s="137"/>
    </row>
    <row r="45" spans="2:26" s="129" customFormat="1" ht="14.25" customHeight="1">
      <c r="B45" s="615"/>
      <c r="F45" s="133"/>
      <c r="J45" s="134" t="s">
        <v>203</v>
      </c>
      <c r="Z45" s="137"/>
    </row>
    <row r="46" spans="2:26" s="129" customFormat="1" ht="14.25" customHeight="1">
      <c r="B46" s="615"/>
      <c r="F46" s="133"/>
      <c r="J46" s="134" t="s">
        <v>204</v>
      </c>
      <c r="Z46" s="146"/>
    </row>
    <row r="47" spans="2:26" s="129" customFormat="1" ht="14.25" customHeight="1">
      <c r="B47" s="615"/>
      <c r="F47" s="133"/>
      <c r="J47" s="134" t="s">
        <v>205</v>
      </c>
      <c r="Z47" s="146"/>
    </row>
    <row r="48" spans="2:26" s="129" customFormat="1" ht="14.25" customHeight="1">
      <c r="B48" s="615"/>
      <c r="F48" s="133"/>
      <c r="J48" s="134" t="s">
        <v>206</v>
      </c>
      <c r="N48" s="133"/>
      <c r="O48" s="134"/>
      <c r="Z48" s="146"/>
    </row>
    <row r="49" spans="2:26" s="129" customFormat="1" ht="14.25" customHeight="1">
      <c r="B49" s="616"/>
      <c r="C49" s="138"/>
      <c r="D49" s="138"/>
      <c r="E49" s="138"/>
      <c r="F49" s="139"/>
      <c r="G49" s="138"/>
      <c r="H49" s="138"/>
      <c r="I49" s="138" t="s">
        <v>207</v>
      </c>
      <c r="J49" s="140"/>
      <c r="K49" s="138"/>
      <c r="L49" s="138"/>
      <c r="M49" s="138"/>
      <c r="N49" s="139"/>
      <c r="O49" s="140"/>
      <c r="P49" s="138"/>
      <c r="Q49" s="140"/>
      <c r="R49" s="138"/>
      <c r="S49" s="140"/>
      <c r="T49" s="138"/>
      <c r="U49" s="140"/>
      <c r="V49" s="138"/>
      <c r="W49" s="140"/>
      <c r="X49" s="138"/>
      <c r="Y49" s="138"/>
      <c r="Z49" s="141"/>
    </row>
    <row r="50" spans="2:26" ht="15" customHeight="1">
      <c r="B50" s="126"/>
      <c r="C50" s="126"/>
      <c r="D50" s="126"/>
      <c r="E50" s="126"/>
      <c r="F50" s="126"/>
      <c r="G50" s="126"/>
      <c r="H50" s="126"/>
      <c r="I50" s="126"/>
      <c r="J50" s="126"/>
      <c r="K50" s="126"/>
      <c r="L50" s="126"/>
      <c r="M50" s="126"/>
      <c r="N50" s="126"/>
      <c r="O50" s="126"/>
      <c r="P50" s="126"/>
      <c r="Q50" s="126"/>
      <c r="R50" s="126"/>
      <c r="S50" s="126"/>
      <c r="T50" s="149"/>
      <c r="U50" s="126"/>
      <c r="V50" s="126"/>
      <c r="W50" s="126"/>
      <c r="X50" s="126"/>
      <c r="Y50" s="126"/>
      <c r="Z50" s="126"/>
    </row>
    <row r="51" spans="2:26" ht="15" customHeight="1">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row>
    <row r="52" spans="2:26" ht="15" customHeight="1">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row>
    <row r="53" ht="15" customHeight="1">
      <c r="Z53" s="126"/>
    </row>
    <row r="54" ht="15" customHeight="1">
      <c r="Z54" s="126"/>
    </row>
    <row r="55" ht="15" customHeight="1">
      <c r="Z55" s="126"/>
    </row>
    <row r="56" ht="15" customHeight="1">
      <c r="Z56" s="126"/>
    </row>
    <row r="57" ht="15" customHeight="1">
      <c r="Z57" s="126"/>
    </row>
    <row r="58" ht="15" customHeight="1">
      <c r="Z58" s="126"/>
    </row>
    <row r="59" ht="15" customHeight="1">
      <c r="Z59" s="126"/>
    </row>
    <row r="60" ht="15" customHeight="1">
      <c r="Z60" s="126"/>
    </row>
    <row r="61" ht="15" customHeight="1">
      <c r="Z61" s="126"/>
    </row>
    <row r="62" ht="15" customHeight="1">
      <c r="Z62" s="126"/>
    </row>
    <row r="63" ht="15" customHeight="1">
      <c r="Z63" s="126"/>
    </row>
    <row r="64" ht="15" customHeight="1">
      <c r="Z64" s="126"/>
    </row>
    <row r="65" ht="15" customHeight="1">
      <c r="Z65" s="126"/>
    </row>
    <row r="66" ht="15" customHeight="1">
      <c r="Z66" s="126"/>
    </row>
    <row r="67" ht="15" customHeight="1">
      <c r="Z67" s="126"/>
    </row>
    <row r="68" ht="15" customHeight="1">
      <c r="Z68" s="126"/>
    </row>
    <row r="69" ht="15" customHeight="1">
      <c r="Z69" s="126"/>
    </row>
    <row r="70" ht="15" customHeight="1">
      <c r="Z70" s="126"/>
    </row>
    <row r="71" ht="15" customHeight="1">
      <c r="Z71" s="126"/>
    </row>
    <row r="72" ht="15" customHeight="1">
      <c r="Z72" s="126"/>
    </row>
    <row r="73" ht="15" customHeight="1">
      <c r="Z73" s="126"/>
    </row>
    <row r="74" ht="15" customHeight="1">
      <c r="Z74" s="126"/>
    </row>
    <row r="75" ht="15" customHeight="1">
      <c r="Z75" s="126"/>
    </row>
    <row r="76" ht="15" customHeight="1">
      <c r="Z76" s="126"/>
    </row>
    <row r="77" ht="15" customHeight="1">
      <c r="Z77" s="126"/>
    </row>
    <row r="78" ht="15" customHeight="1">
      <c r="Z78" s="126"/>
    </row>
    <row r="79" ht="15" customHeight="1">
      <c r="Z79" s="126"/>
    </row>
    <row r="80" ht="15" customHeight="1">
      <c r="Z80" s="126"/>
    </row>
    <row r="81" ht="15" customHeight="1">
      <c r="Z81" s="126"/>
    </row>
    <row r="82" ht="15" customHeight="1">
      <c r="Z82" s="126"/>
    </row>
    <row r="83" ht="15" customHeight="1">
      <c r="Z83" s="126"/>
    </row>
    <row r="84" ht="15" customHeight="1">
      <c r="Z84" s="126"/>
    </row>
    <row r="85" ht="15" customHeight="1">
      <c r="Z85" s="126"/>
    </row>
    <row r="86" ht="15" customHeight="1">
      <c r="Z86" s="126"/>
    </row>
    <row r="87" ht="15" customHeight="1">
      <c r="Z87" s="126"/>
    </row>
    <row r="88" ht="15" customHeight="1">
      <c r="Z88" s="126"/>
    </row>
    <row r="89" ht="15" customHeight="1">
      <c r="Z89" s="126"/>
    </row>
    <row r="90" ht="15" customHeight="1">
      <c r="Z90" s="126"/>
    </row>
    <row r="91" ht="15" customHeight="1">
      <c r="Z91" s="126"/>
    </row>
    <row r="92" ht="15" customHeight="1">
      <c r="Z92" s="126"/>
    </row>
    <row r="93" ht="15" customHeight="1">
      <c r="Z93" s="126"/>
    </row>
    <row r="94" ht="15" customHeight="1">
      <c r="Z94" s="126"/>
    </row>
    <row r="95" ht="15" customHeight="1">
      <c r="Z95" s="126"/>
    </row>
    <row r="96" ht="15" customHeight="1">
      <c r="Z96" s="126"/>
    </row>
    <row r="97" ht="15" customHeight="1">
      <c r="Z97" s="126"/>
    </row>
    <row r="98" ht="15" customHeight="1">
      <c r="Z98" s="126"/>
    </row>
    <row r="99" ht="15" customHeight="1">
      <c r="Z99" s="126"/>
    </row>
    <row r="100" ht="15" customHeight="1">
      <c r="Z100" s="126"/>
    </row>
    <row r="101" ht="15" customHeight="1">
      <c r="Z101" s="126"/>
    </row>
    <row r="102" ht="15" customHeight="1">
      <c r="Z102" s="126"/>
    </row>
    <row r="103" ht="15" customHeight="1">
      <c r="Z103" s="126"/>
    </row>
    <row r="104" ht="15" customHeight="1">
      <c r="Z104" s="126"/>
    </row>
    <row r="105" ht="15" customHeight="1">
      <c r="Z105" s="126"/>
    </row>
    <row r="106" ht="15" customHeight="1">
      <c r="Z106" s="126"/>
    </row>
    <row r="107" ht="15" customHeight="1">
      <c r="Z107" s="126"/>
    </row>
    <row r="108" ht="15" customHeight="1">
      <c r="Z108" s="126"/>
    </row>
    <row r="109" ht="15" customHeight="1">
      <c r="Z109" s="126"/>
    </row>
    <row r="110" ht="15" customHeight="1">
      <c r="Z110" s="126"/>
    </row>
    <row r="111" ht="15" customHeight="1">
      <c r="Z111" s="126"/>
    </row>
    <row r="112" ht="15" customHeight="1">
      <c r="Z112" s="126"/>
    </row>
    <row r="113" ht="15" customHeight="1">
      <c r="Z113" s="126"/>
    </row>
    <row r="114" ht="15" customHeight="1">
      <c r="Z114" s="126"/>
    </row>
    <row r="115" ht="15" customHeight="1">
      <c r="Z115" s="126"/>
    </row>
    <row r="116" ht="15" customHeight="1">
      <c r="Z116" s="126"/>
    </row>
    <row r="117" ht="15" customHeight="1">
      <c r="Z117" s="126"/>
    </row>
    <row r="118" ht="15" customHeight="1">
      <c r="Z118" s="126"/>
    </row>
    <row r="119" ht="15" customHeight="1">
      <c r="Z119" s="126"/>
    </row>
    <row r="120" ht="15" customHeight="1">
      <c r="Z120" s="126"/>
    </row>
    <row r="121" ht="15" customHeight="1">
      <c r="Z121" s="126"/>
    </row>
    <row r="122" ht="15" customHeight="1">
      <c r="Z122" s="126"/>
    </row>
    <row r="123" ht="15" customHeight="1">
      <c r="Z123" s="126"/>
    </row>
    <row r="124" ht="15" customHeight="1">
      <c r="Z124" s="126"/>
    </row>
    <row r="125" ht="15" customHeight="1">
      <c r="Z125" s="126"/>
    </row>
    <row r="126" ht="15" customHeight="1">
      <c r="Z126" s="126"/>
    </row>
    <row r="127" ht="15" customHeight="1">
      <c r="Z127" s="126"/>
    </row>
    <row r="128" ht="15" customHeight="1">
      <c r="Z128" s="126"/>
    </row>
    <row r="129" ht="15" customHeight="1">
      <c r="Z129" s="126"/>
    </row>
    <row r="130" ht="15" customHeight="1">
      <c r="Z130" s="126"/>
    </row>
    <row r="131" ht="15" customHeight="1">
      <c r="Z131" s="126"/>
    </row>
    <row r="132" ht="15" customHeight="1">
      <c r="Z132" s="126"/>
    </row>
    <row r="133" ht="15" customHeight="1">
      <c r="Z133" s="126"/>
    </row>
    <row r="134" ht="15" customHeight="1">
      <c r="Z134" s="126"/>
    </row>
    <row r="135" ht="15" customHeight="1">
      <c r="Z135" s="126"/>
    </row>
    <row r="136" ht="15" customHeight="1">
      <c r="Z136" s="126"/>
    </row>
    <row r="137" ht="15" customHeight="1">
      <c r="Z137" s="126"/>
    </row>
    <row r="138" ht="15" customHeight="1">
      <c r="Z138" s="126"/>
    </row>
    <row r="139" ht="15" customHeight="1">
      <c r="Z139" s="126"/>
    </row>
    <row r="140" ht="15" customHeight="1">
      <c r="Z140" s="126"/>
    </row>
    <row r="141" ht="15" customHeight="1">
      <c r="Z141" s="126"/>
    </row>
    <row r="142" ht="15" customHeight="1">
      <c r="Z142" s="126"/>
    </row>
  </sheetData>
  <sheetProtection/>
  <mergeCells count="18">
    <mergeCell ref="Y4:Z4"/>
    <mergeCell ref="B5:B10"/>
    <mergeCell ref="B11:B42"/>
    <mergeCell ref="B43:B49"/>
    <mergeCell ref="P4:Q4"/>
    <mergeCell ref="R4:S4"/>
    <mergeCell ref="T4:U4"/>
    <mergeCell ref="V4:W4"/>
    <mergeCell ref="J19:M19"/>
    <mergeCell ref="J22:M22"/>
    <mergeCell ref="J20:M20"/>
    <mergeCell ref="A1:N1"/>
    <mergeCell ref="A3:N3"/>
    <mergeCell ref="F4:G4"/>
    <mergeCell ref="I4:J4"/>
    <mergeCell ref="L4:M4"/>
    <mergeCell ref="N4:O4"/>
    <mergeCell ref="B2:M2"/>
  </mergeCells>
  <printOptions/>
  <pageMargins left="0.7480314960629921" right="0.7480314960629921" top="0.984251968503937" bottom="0.984251968503937" header="0.5118110236220472" footer="0.5118110236220472"/>
  <pageSetup firstPageNumber="43" useFirstPageNumber="1" horizontalDpi="600" verticalDpi="600" orientation="portrait" paperSize="9" r:id="rId2"/>
  <headerFooter alignWithMargins="0">
    <oddFooter>&amp;C&amp;P</oddFooter>
  </headerFooter>
  <colBreaks count="1" manualBreakCount="1">
    <brk id="13" max="49" man="1"/>
  </colBreaks>
  <drawing r:id="rId1"/>
</worksheet>
</file>

<file path=xl/worksheets/sheet3.xml><?xml version="1.0" encoding="utf-8"?>
<worksheet xmlns="http://schemas.openxmlformats.org/spreadsheetml/2006/main" xmlns:r="http://schemas.openxmlformats.org/officeDocument/2006/relationships">
  <dimension ref="A1:P35"/>
  <sheetViews>
    <sheetView showGridLines="0" view="pageBreakPreview" zoomScale="90" zoomScaleSheetLayoutView="90" zoomScalePageLayoutView="0" workbookViewId="0" topLeftCell="A1">
      <selection activeCell="D51" sqref="D51:I53"/>
    </sheetView>
  </sheetViews>
  <sheetFormatPr defaultColWidth="9.00390625" defaultRowHeight="19.5" customHeight="1"/>
  <cols>
    <col min="1" max="1" width="1.625" style="14" customWidth="1"/>
    <col min="2" max="2" width="4.75390625" style="14" customWidth="1"/>
    <col min="3" max="3" width="6.875" style="14" bestFit="1" customWidth="1"/>
    <col min="4" max="8" width="11.25390625" style="14" customWidth="1"/>
    <col min="9" max="9" width="7.375" style="14" bestFit="1" customWidth="1"/>
    <col min="10" max="10" width="8.75390625" style="14" customWidth="1"/>
    <col min="11" max="11" width="3.125" style="14" customWidth="1"/>
    <col min="12" max="16384" width="9.00390625" style="14" customWidth="1"/>
  </cols>
  <sheetData>
    <row r="1" spans="1:10" ht="19.5" customHeight="1">
      <c r="A1" s="634" t="s">
        <v>233</v>
      </c>
      <c r="B1" s="634"/>
      <c r="C1" s="634"/>
      <c r="D1" s="634"/>
      <c r="E1" s="634"/>
      <c r="F1" s="634"/>
      <c r="G1" s="634"/>
      <c r="H1" s="634"/>
      <c r="I1" s="634"/>
      <c r="J1" s="634"/>
    </row>
    <row r="2" spans="1:10" ht="57" customHeight="1">
      <c r="A2" s="635" t="s">
        <v>342</v>
      </c>
      <c r="B2" s="636"/>
      <c r="C2" s="636"/>
      <c r="D2" s="636"/>
      <c r="E2" s="636"/>
      <c r="F2" s="636"/>
      <c r="G2" s="636"/>
      <c r="H2" s="636"/>
      <c r="I2" s="636"/>
      <c r="J2" s="636"/>
    </row>
    <row r="3" spans="2:10" s="29" customFormat="1" ht="19.5" customHeight="1">
      <c r="B3" s="642" t="s">
        <v>289</v>
      </c>
      <c r="C3" s="643"/>
      <c r="D3" s="640" t="s">
        <v>290</v>
      </c>
      <c r="E3" s="637" t="s">
        <v>291</v>
      </c>
      <c r="F3" s="637"/>
      <c r="G3" s="637"/>
      <c r="H3" s="637"/>
      <c r="I3" s="638"/>
      <c r="J3" s="639"/>
    </row>
    <row r="4" spans="2:10" s="29" customFormat="1" ht="19.5" customHeight="1">
      <c r="B4" s="644"/>
      <c r="C4" s="645"/>
      <c r="D4" s="641"/>
      <c r="E4" s="31" t="s">
        <v>225</v>
      </c>
      <c r="F4" s="31" t="s">
        <v>226</v>
      </c>
      <c r="G4" s="31" t="s">
        <v>227</v>
      </c>
      <c r="H4" s="31" t="s">
        <v>432</v>
      </c>
      <c r="I4" s="88" t="s">
        <v>433</v>
      </c>
      <c r="J4" s="32" t="s">
        <v>292</v>
      </c>
    </row>
    <row r="5" spans="2:16" s="29" customFormat="1" ht="19.5" customHeight="1">
      <c r="B5" s="628" t="s">
        <v>485</v>
      </c>
      <c r="C5" s="629"/>
      <c r="D5" s="298">
        <v>4059</v>
      </c>
      <c r="E5" s="299">
        <v>3663</v>
      </c>
      <c r="F5" s="299">
        <v>357</v>
      </c>
      <c r="G5" s="300">
        <v>19</v>
      </c>
      <c r="H5" s="300">
        <v>15</v>
      </c>
      <c r="I5" s="300">
        <v>5</v>
      </c>
      <c r="J5" s="301">
        <v>0</v>
      </c>
      <c r="P5" s="37"/>
    </row>
    <row r="6" spans="2:10" s="29" customFormat="1" ht="19.5" customHeight="1">
      <c r="B6" s="628" t="s">
        <v>690</v>
      </c>
      <c r="C6" s="629"/>
      <c r="D6" s="298">
        <v>4112</v>
      </c>
      <c r="E6" s="299">
        <v>3763</v>
      </c>
      <c r="F6" s="299">
        <v>315</v>
      </c>
      <c r="G6" s="300">
        <v>24</v>
      </c>
      <c r="H6" s="300">
        <v>10</v>
      </c>
      <c r="I6" s="300">
        <v>0</v>
      </c>
      <c r="J6" s="301">
        <v>0</v>
      </c>
    </row>
    <row r="7" spans="2:10" s="29" customFormat="1" ht="19.5" customHeight="1">
      <c r="B7" s="657" t="s">
        <v>739</v>
      </c>
      <c r="C7" s="293" t="s">
        <v>293</v>
      </c>
      <c r="D7" s="404">
        <f>SUM(D8:D10)</f>
        <v>4013</v>
      </c>
      <c r="E7" s="299">
        <f aca="true" t="shared" si="0" ref="E7:J7">SUM(E8:E10)</f>
        <v>3729</v>
      </c>
      <c r="F7" s="299">
        <f t="shared" si="0"/>
        <v>249</v>
      </c>
      <c r="G7" s="299">
        <f t="shared" si="0"/>
        <v>20</v>
      </c>
      <c r="H7" s="299">
        <f t="shared" si="0"/>
        <v>12</v>
      </c>
      <c r="I7" s="299">
        <f t="shared" si="0"/>
        <v>2</v>
      </c>
      <c r="J7" s="421">
        <f t="shared" si="0"/>
        <v>1</v>
      </c>
    </row>
    <row r="8" spans="2:10" s="29" customFormat="1" ht="19.5" customHeight="1">
      <c r="B8" s="658"/>
      <c r="C8" s="302" t="s">
        <v>668</v>
      </c>
      <c r="D8" s="151">
        <v>1299</v>
      </c>
      <c r="E8" s="303">
        <v>1193</v>
      </c>
      <c r="F8" s="303">
        <v>88</v>
      </c>
      <c r="G8" s="303">
        <v>9</v>
      </c>
      <c r="H8" s="303">
        <v>7</v>
      </c>
      <c r="I8" s="303">
        <v>2</v>
      </c>
      <c r="J8" s="304">
        <v>0</v>
      </c>
    </row>
    <row r="9" spans="2:10" s="29" customFormat="1" ht="19.5" customHeight="1">
      <c r="B9" s="658"/>
      <c r="C9" s="302" t="s">
        <v>295</v>
      </c>
      <c r="D9" s="305">
        <v>972</v>
      </c>
      <c r="E9" s="306">
        <v>875</v>
      </c>
      <c r="F9" s="306">
        <v>89</v>
      </c>
      <c r="G9" s="306">
        <v>6</v>
      </c>
      <c r="H9" s="306">
        <v>2</v>
      </c>
      <c r="I9" s="306">
        <v>0</v>
      </c>
      <c r="J9" s="290">
        <v>0</v>
      </c>
    </row>
    <row r="10" spans="2:10" s="29" customFormat="1" ht="19.5" customHeight="1">
      <c r="B10" s="659"/>
      <c r="C10" s="32" t="s">
        <v>296</v>
      </c>
      <c r="D10" s="307">
        <v>1742</v>
      </c>
      <c r="E10" s="308">
        <v>1661</v>
      </c>
      <c r="F10" s="308">
        <v>72</v>
      </c>
      <c r="G10" s="308">
        <v>5</v>
      </c>
      <c r="H10" s="308">
        <v>3</v>
      </c>
      <c r="I10" s="295">
        <v>0</v>
      </c>
      <c r="J10" s="309">
        <v>1</v>
      </c>
    </row>
    <row r="11" spans="2:10" s="29" customFormat="1" ht="19.5" customHeight="1">
      <c r="B11" s="660" t="s">
        <v>392</v>
      </c>
      <c r="C11" s="661"/>
      <c r="D11" s="152">
        <v>6727</v>
      </c>
      <c r="E11" s="153">
        <v>0.18</v>
      </c>
      <c r="F11" s="153">
        <v>0.725</v>
      </c>
      <c r="G11" s="153">
        <v>0.072</v>
      </c>
      <c r="H11" s="624">
        <v>0.023</v>
      </c>
      <c r="I11" s="625"/>
      <c r="J11" s="154">
        <v>0</v>
      </c>
    </row>
    <row r="12" spans="2:10" s="29" customFormat="1" ht="19.5" customHeight="1">
      <c r="B12" s="628" t="s">
        <v>391</v>
      </c>
      <c r="C12" s="629"/>
      <c r="D12" s="151">
        <v>5107</v>
      </c>
      <c r="E12" s="155">
        <v>0.577</v>
      </c>
      <c r="F12" s="155">
        <v>0.38</v>
      </c>
      <c r="G12" s="155">
        <v>0.031</v>
      </c>
      <c r="H12" s="626">
        <v>0.011</v>
      </c>
      <c r="I12" s="627"/>
      <c r="J12" s="156">
        <v>0.001</v>
      </c>
    </row>
    <row r="13" spans="1:10" s="29" customFormat="1" ht="19.5" customHeight="1">
      <c r="A13" s="33"/>
      <c r="B13" s="628" t="s">
        <v>473</v>
      </c>
      <c r="C13" s="629"/>
      <c r="D13" s="151">
        <v>4825</v>
      </c>
      <c r="E13" s="155">
        <v>0.639</v>
      </c>
      <c r="F13" s="155">
        <v>0.327</v>
      </c>
      <c r="G13" s="155">
        <v>0.021</v>
      </c>
      <c r="H13" s="626">
        <v>0.012</v>
      </c>
      <c r="I13" s="627"/>
      <c r="J13" s="156">
        <v>0.0006</v>
      </c>
    </row>
    <row r="14" spans="1:10" s="29" customFormat="1" ht="18" customHeight="1">
      <c r="A14" s="28"/>
      <c r="B14" s="648" t="s">
        <v>740</v>
      </c>
      <c r="C14" s="649"/>
      <c r="D14" s="310">
        <v>4013</v>
      </c>
      <c r="E14" s="311">
        <v>0.929</v>
      </c>
      <c r="F14" s="311">
        <v>0.062</v>
      </c>
      <c r="G14" s="311">
        <v>0.005</v>
      </c>
      <c r="H14" s="621">
        <v>0.003</v>
      </c>
      <c r="I14" s="622"/>
      <c r="J14" s="432">
        <v>0.0002</v>
      </c>
    </row>
    <row r="15" spans="1:10" s="29" customFormat="1" ht="18" customHeight="1">
      <c r="A15" s="28"/>
      <c r="B15" s="34"/>
      <c r="C15" s="34"/>
      <c r="D15" s="167"/>
      <c r="E15" s="35"/>
      <c r="F15" s="35"/>
      <c r="G15" s="35"/>
      <c r="H15" s="35"/>
      <c r="I15" s="35"/>
      <c r="J15" s="36"/>
    </row>
    <row r="16" spans="1:10" s="29" customFormat="1" ht="18" customHeight="1">
      <c r="A16" s="28"/>
      <c r="B16" s="653"/>
      <c r="C16" s="654"/>
      <c r="D16" s="162" t="s">
        <v>230</v>
      </c>
      <c r="E16" s="163" t="s">
        <v>474</v>
      </c>
      <c r="F16" s="164" t="s">
        <v>475</v>
      </c>
      <c r="G16" s="93" t="s">
        <v>229</v>
      </c>
      <c r="H16" s="37"/>
      <c r="I16" s="37"/>
      <c r="J16" s="37"/>
    </row>
    <row r="17" spans="1:10" s="29" customFormat="1" ht="18" customHeight="1">
      <c r="A17" s="28"/>
      <c r="B17" s="628" t="s">
        <v>485</v>
      </c>
      <c r="C17" s="629"/>
      <c r="D17" s="405">
        <v>4059</v>
      </c>
      <c r="E17" s="312">
        <v>48</v>
      </c>
      <c r="F17" s="312">
        <v>438</v>
      </c>
      <c r="G17" s="313">
        <v>56</v>
      </c>
      <c r="H17" s="37"/>
      <c r="I17" s="37"/>
      <c r="J17" s="37"/>
    </row>
    <row r="18" spans="1:10" s="29" customFormat="1" ht="18" customHeight="1">
      <c r="A18" s="28"/>
      <c r="B18" s="628" t="s">
        <v>690</v>
      </c>
      <c r="C18" s="629"/>
      <c r="D18" s="405">
        <v>4112</v>
      </c>
      <c r="E18" s="433">
        <v>33</v>
      </c>
      <c r="F18" s="433">
        <v>421</v>
      </c>
      <c r="G18" s="434">
        <v>48</v>
      </c>
      <c r="H18" s="37"/>
      <c r="I18" s="37"/>
      <c r="J18" s="37"/>
    </row>
    <row r="19" spans="1:10" s="29" customFormat="1" ht="18" customHeight="1">
      <c r="A19" s="28"/>
      <c r="B19" s="655" t="s">
        <v>740</v>
      </c>
      <c r="C19" s="656"/>
      <c r="D19" s="307">
        <v>4013</v>
      </c>
      <c r="E19" s="455">
        <v>24</v>
      </c>
      <c r="F19" s="455">
        <v>424</v>
      </c>
      <c r="G19" s="456">
        <v>51</v>
      </c>
      <c r="H19" s="37"/>
      <c r="I19" s="37"/>
      <c r="J19" s="37"/>
    </row>
    <row r="20" spans="1:10" s="29" customFormat="1" ht="18" customHeight="1">
      <c r="A20" s="28"/>
      <c r="B20" s="52"/>
      <c r="C20" s="52"/>
      <c r="D20" s="478" t="s">
        <v>772</v>
      </c>
      <c r="E20" s="474"/>
      <c r="F20" s="474"/>
      <c r="G20" s="475"/>
      <c r="H20" s="476"/>
      <c r="I20" s="477"/>
      <c r="J20" s="477"/>
    </row>
    <row r="21" spans="1:10" s="29" customFormat="1" ht="18" customHeight="1">
      <c r="A21" s="28"/>
      <c r="B21" s="52"/>
      <c r="C21" s="52"/>
      <c r="D21" s="478"/>
      <c r="E21" s="474"/>
      <c r="F21" s="474"/>
      <c r="G21" s="475"/>
      <c r="H21" s="476"/>
      <c r="I21" s="477"/>
      <c r="J21" s="477"/>
    </row>
    <row r="22" spans="1:10" s="29" customFormat="1" ht="18" customHeight="1">
      <c r="A22" s="623" t="s">
        <v>234</v>
      </c>
      <c r="B22" s="623"/>
      <c r="C22" s="623"/>
      <c r="D22" s="623"/>
      <c r="E22" s="623"/>
      <c r="F22" s="623"/>
      <c r="G22" s="623"/>
      <c r="H22" s="623"/>
      <c r="I22" s="623"/>
      <c r="J22" s="623"/>
    </row>
    <row r="23" spans="1:10" s="29" customFormat="1" ht="55.5" customHeight="1">
      <c r="A23" s="630" t="s">
        <v>466</v>
      </c>
      <c r="B23" s="630"/>
      <c r="C23" s="630"/>
      <c r="D23" s="630"/>
      <c r="E23" s="630"/>
      <c r="F23" s="630"/>
      <c r="G23" s="630"/>
      <c r="H23" s="630"/>
      <c r="I23" s="630"/>
      <c r="J23" s="630"/>
    </row>
    <row r="24" spans="1:10" s="29" customFormat="1" ht="18.75" customHeight="1">
      <c r="A24" s="38"/>
      <c r="B24" s="38"/>
      <c r="C24" s="633" t="s">
        <v>262</v>
      </c>
      <c r="D24" s="633"/>
      <c r="E24" s="630" t="s">
        <v>263</v>
      </c>
      <c r="F24" s="630"/>
      <c r="G24" s="630"/>
      <c r="H24" s="630"/>
      <c r="I24" s="630"/>
      <c r="J24" s="630"/>
    </row>
    <row r="25" spans="1:10" s="29" customFormat="1" ht="18.75" customHeight="1">
      <c r="A25" s="38"/>
      <c r="B25" s="38"/>
      <c r="C25" s="38"/>
      <c r="D25" s="38"/>
      <c r="E25" s="630" t="s">
        <v>343</v>
      </c>
      <c r="F25" s="630"/>
      <c r="G25" s="630"/>
      <c r="H25" s="630"/>
      <c r="I25" s="630"/>
      <c r="J25" s="630"/>
    </row>
    <row r="26" spans="1:10" s="29" customFormat="1" ht="18.75" customHeight="1">
      <c r="A26" s="38"/>
      <c r="B26" s="38"/>
      <c r="C26" s="38"/>
      <c r="D26" s="38"/>
      <c r="E26" s="630" t="s">
        <v>264</v>
      </c>
      <c r="F26" s="630"/>
      <c r="G26" s="630"/>
      <c r="H26" s="630"/>
      <c r="I26" s="630"/>
      <c r="J26" s="630"/>
    </row>
    <row r="27" spans="1:10" s="29" customFormat="1" ht="12.75" customHeight="1">
      <c r="A27" s="38"/>
      <c r="B27" s="38"/>
      <c r="C27" s="38"/>
      <c r="D27" s="38"/>
      <c r="E27" s="38"/>
      <c r="F27" s="38"/>
      <c r="G27" s="38"/>
      <c r="H27" s="38"/>
      <c r="I27" s="38"/>
      <c r="J27" s="38"/>
    </row>
    <row r="28" spans="2:6" s="29" customFormat="1" ht="19.5" customHeight="1">
      <c r="B28" s="631" t="s">
        <v>338</v>
      </c>
      <c r="C28" s="632"/>
      <c r="D28" s="41" t="s">
        <v>297</v>
      </c>
      <c r="E28" s="42" t="s">
        <v>298</v>
      </c>
      <c r="F28" s="34"/>
    </row>
    <row r="29" spans="2:5" s="29" customFormat="1" ht="19.5" customHeight="1">
      <c r="B29" s="628" t="s">
        <v>692</v>
      </c>
      <c r="C29" s="629"/>
      <c r="D29" s="314">
        <v>3819</v>
      </c>
      <c r="E29" s="315">
        <v>4533</v>
      </c>
    </row>
    <row r="30" spans="1:5" s="29" customFormat="1" ht="19.5" customHeight="1">
      <c r="A30" s="29" t="s">
        <v>691</v>
      </c>
      <c r="B30" s="628" t="s">
        <v>741</v>
      </c>
      <c r="C30" s="629"/>
      <c r="D30" s="314">
        <v>3617</v>
      </c>
      <c r="E30" s="315">
        <v>4057</v>
      </c>
    </row>
    <row r="31" spans="2:5" s="29" customFormat="1" ht="19.5" customHeight="1">
      <c r="B31" s="650" t="s">
        <v>742</v>
      </c>
      <c r="C31" s="243" t="s">
        <v>669</v>
      </c>
      <c r="D31" s="470">
        <f>SUM(D32:D34)</f>
        <v>3735</v>
      </c>
      <c r="E31" s="315">
        <f>SUM(E32:E34)</f>
        <v>4106</v>
      </c>
    </row>
    <row r="32" spans="1:5" s="29" customFormat="1" ht="19.5" customHeight="1">
      <c r="A32" s="29" t="s">
        <v>228</v>
      </c>
      <c r="B32" s="651"/>
      <c r="C32" s="243" t="s">
        <v>668</v>
      </c>
      <c r="D32" s="470">
        <v>1243</v>
      </c>
      <c r="E32" s="315">
        <v>1395</v>
      </c>
    </row>
    <row r="33" spans="2:5" s="29" customFormat="1" ht="19.5" customHeight="1">
      <c r="B33" s="651"/>
      <c r="C33" s="243" t="s">
        <v>670</v>
      </c>
      <c r="D33" s="470">
        <v>767</v>
      </c>
      <c r="E33" s="315">
        <v>920</v>
      </c>
    </row>
    <row r="34" spans="2:10" s="29" customFormat="1" ht="19.5" customHeight="1">
      <c r="B34" s="652"/>
      <c r="C34" s="228" t="s">
        <v>671</v>
      </c>
      <c r="D34" s="479">
        <v>1725</v>
      </c>
      <c r="E34" s="480">
        <v>1791</v>
      </c>
      <c r="F34" s="646" t="s">
        <v>265</v>
      </c>
      <c r="G34" s="647"/>
      <c r="H34" s="647"/>
      <c r="I34" s="647"/>
      <c r="J34" s="647"/>
    </row>
    <row r="35" spans="2:6" ht="19.5" customHeight="1">
      <c r="B35" s="16"/>
      <c r="C35" s="15"/>
      <c r="D35" s="17"/>
      <c r="E35" s="219"/>
      <c r="F35" s="16"/>
    </row>
  </sheetData>
  <sheetProtection/>
  <mergeCells count="31">
    <mergeCell ref="B5:C5"/>
    <mergeCell ref="B16:C16"/>
    <mergeCell ref="B13:C13"/>
    <mergeCell ref="B19:C19"/>
    <mergeCell ref="B18:C18"/>
    <mergeCell ref="B17:C17"/>
    <mergeCell ref="B7:B10"/>
    <mergeCell ref="B6:C6"/>
    <mergeCell ref="B11:C11"/>
    <mergeCell ref="A1:J1"/>
    <mergeCell ref="A2:J2"/>
    <mergeCell ref="E3:J3"/>
    <mergeCell ref="D3:D4"/>
    <mergeCell ref="B3:C4"/>
    <mergeCell ref="F34:J34"/>
    <mergeCell ref="B30:C30"/>
    <mergeCell ref="B29:C29"/>
    <mergeCell ref="B14:C14"/>
    <mergeCell ref="B31:B34"/>
    <mergeCell ref="A23:J23"/>
    <mergeCell ref="E24:J24"/>
    <mergeCell ref="E25:J25"/>
    <mergeCell ref="B28:C28"/>
    <mergeCell ref="C24:D24"/>
    <mergeCell ref="E26:J26"/>
    <mergeCell ref="H14:I14"/>
    <mergeCell ref="A22:J22"/>
    <mergeCell ref="H11:I11"/>
    <mergeCell ref="H12:I12"/>
    <mergeCell ref="H13:I13"/>
    <mergeCell ref="B12:C12"/>
  </mergeCells>
  <printOptions/>
  <pageMargins left="0.7480314960629921" right="0.7480314960629921" top="0.984251968503937" bottom="0.984251968503937" header="0.5118110236220472" footer="0.5118110236220472"/>
  <pageSetup firstPageNumber="45" useFirstPageNumber="1" horizontalDpi="600" verticalDpi="600" orientation="portrait" paperSize="9" scale="93"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S51"/>
  <sheetViews>
    <sheetView showGridLines="0" view="pageBreakPreview" zoomScale="98" zoomScaleSheetLayoutView="98" zoomScalePageLayoutView="0" workbookViewId="0" topLeftCell="A1">
      <selection activeCell="D51" sqref="D51:K53"/>
    </sheetView>
  </sheetViews>
  <sheetFormatPr defaultColWidth="9.00390625" defaultRowHeight="19.5" customHeight="1"/>
  <cols>
    <col min="1" max="1" width="1.625" style="1" customWidth="1"/>
    <col min="2" max="2" width="6.75390625" style="1" bestFit="1" customWidth="1"/>
    <col min="3" max="4" width="5.625" style="1" customWidth="1"/>
    <col min="5" max="5" width="5.625" style="1" bestFit="1" customWidth="1"/>
    <col min="6" max="10" width="5.625" style="1" customWidth="1"/>
    <col min="11" max="12" width="3.625" style="1" customWidth="1"/>
    <col min="13" max="19" width="5.625" style="1" customWidth="1"/>
    <col min="20" max="16384" width="9.00390625" style="1" customWidth="1"/>
  </cols>
  <sheetData>
    <row r="1" spans="1:18" ht="19.5" customHeight="1">
      <c r="A1" s="683" t="s">
        <v>809</v>
      </c>
      <c r="B1" s="683"/>
      <c r="C1" s="683"/>
      <c r="D1" s="683"/>
      <c r="E1" s="683"/>
      <c r="F1" s="683"/>
      <c r="G1" s="683"/>
      <c r="H1" s="683"/>
      <c r="I1" s="683"/>
      <c r="J1" s="683"/>
      <c r="K1" s="683"/>
      <c r="L1" s="683"/>
      <c r="M1" s="683"/>
      <c r="N1" s="683"/>
      <c r="O1" s="683"/>
      <c r="P1" s="683"/>
      <c r="Q1" s="683"/>
      <c r="R1" s="683"/>
    </row>
    <row r="2" spans="1:18" ht="12" customHeight="1">
      <c r="A2" s="25"/>
      <c r="B2" s="25"/>
      <c r="C2" s="25"/>
      <c r="D2" s="25"/>
      <c r="E2" s="25"/>
      <c r="F2" s="25"/>
      <c r="G2" s="25"/>
      <c r="H2" s="25"/>
      <c r="I2" s="25"/>
      <c r="J2" s="25"/>
      <c r="K2" s="25"/>
      <c r="L2" s="25"/>
      <c r="M2" s="25"/>
      <c r="N2" s="25"/>
      <c r="O2" s="25"/>
      <c r="P2" s="25"/>
      <c r="Q2" s="25"/>
      <c r="R2" s="25"/>
    </row>
    <row r="3" spans="1:18" ht="19.5" customHeight="1">
      <c r="A3" s="683" t="s">
        <v>782</v>
      </c>
      <c r="B3" s="683"/>
      <c r="C3" s="683"/>
      <c r="D3" s="683"/>
      <c r="E3" s="683"/>
      <c r="F3" s="683"/>
      <c r="G3" s="683"/>
      <c r="H3" s="683"/>
      <c r="I3" s="683"/>
      <c r="J3" s="683"/>
      <c r="K3" s="683"/>
      <c r="L3" s="683"/>
      <c r="M3" s="683"/>
      <c r="N3" s="683"/>
      <c r="O3" s="683"/>
      <c r="P3" s="683"/>
      <c r="Q3" s="683"/>
      <c r="R3" s="683"/>
    </row>
    <row r="4" spans="2:18" ht="54" customHeight="1">
      <c r="B4" s="773" t="s">
        <v>443</v>
      </c>
      <c r="C4" s="773"/>
      <c r="D4" s="773"/>
      <c r="E4" s="773"/>
      <c r="F4" s="773"/>
      <c r="G4" s="773"/>
      <c r="H4" s="773"/>
      <c r="I4" s="773"/>
      <c r="J4" s="773"/>
      <c r="K4" s="773"/>
      <c r="L4" s="773"/>
      <c r="M4" s="774"/>
      <c r="N4" s="774"/>
      <c r="O4" s="774"/>
      <c r="P4" s="774"/>
      <c r="Q4" s="774"/>
      <c r="R4" s="774"/>
    </row>
    <row r="5" spans="2:19" s="43" customFormat="1" ht="22.5" customHeight="1">
      <c r="B5" s="738" t="s">
        <v>301</v>
      </c>
      <c r="C5" s="741" t="s">
        <v>302</v>
      </c>
      <c r="D5" s="741" t="s">
        <v>303</v>
      </c>
      <c r="E5" s="775" t="s">
        <v>304</v>
      </c>
      <c r="F5" s="44" t="s">
        <v>305</v>
      </c>
      <c r="G5" s="45" t="s">
        <v>306</v>
      </c>
      <c r="H5" s="45" t="s">
        <v>307</v>
      </c>
      <c r="I5" s="45" t="s">
        <v>308</v>
      </c>
      <c r="J5" s="45" t="s">
        <v>309</v>
      </c>
      <c r="K5" s="744" t="s">
        <v>688</v>
      </c>
      <c r="L5" s="745"/>
      <c r="M5" s="777" t="s">
        <v>310</v>
      </c>
      <c r="N5" s="777"/>
      <c r="O5" s="777"/>
      <c r="P5" s="777"/>
      <c r="Q5" s="777"/>
      <c r="R5" s="777"/>
      <c r="S5" s="777"/>
    </row>
    <row r="6" spans="2:19" s="43" customFormat="1" ht="22.5" customHeight="1">
      <c r="B6" s="739"/>
      <c r="C6" s="741"/>
      <c r="D6" s="741"/>
      <c r="E6" s="776"/>
      <c r="F6" s="392" t="s">
        <v>67</v>
      </c>
      <c r="G6" s="729" t="s">
        <v>810</v>
      </c>
      <c r="H6" s="729" t="s">
        <v>783</v>
      </c>
      <c r="I6" s="47" t="s">
        <v>784</v>
      </c>
      <c r="J6" s="729" t="s">
        <v>811</v>
      </c>
      <c r="K6" s="746"/>
      <c r="L6" s="747"/>
      <c r="M6" s="731" t="s">
        <v>351</v>
      </c>
      <c r="N6" s="729" t="s">
        <v>352</v>
      </c>
      <c r="O6" s="729" t="s">
        <v>685</v>
      </c>
      <c r="P6" s="772" t="s">
        <v>686</v>
      </c>
      <c r="Q6" s="729" t="s">
        <v>687</v>
      </c>
      <c r="R6" s="765" t="s">
        <v>311</v>
      </c>
      <c r="S6" s="767" t="s">
        <v>312</v>
      </c>
    </row>
    <row r="7" spans="2:19" s="43" customFormat="1" ht="22.5" customHeight="1">
      <c r="B7" s="739"/>
      <c r="C7" s="741"/>
      <c r="D7" s="741"/>
      <c r="E7" s="776"/>
      <c r="F7" s="393" t="s">
        <v>785</v>
      </c>
      <c r="G7" s="729"/>
      <c r="H7" s="729"/>
      <c r="I7" s="47" t="s">
        <v>68</v>
      </c>
      <c r="J7" s="729"/>
      <c r="K7" s="746"/>
      <c r="L7" s="747"/>
      <c r="M7" s="731"/>
      <c r="N7" s="729"/>
      <c r="O7" s="729"/>
      <c r="P7" s="729"/>
      <c r="Q7" s="729"/>
      <c r="R7" s="765"/>
      <c r="S7" s="768"/>
    </row>
    <row r="8" spans="2:19" s="43" customFormat="1" ht="22.5" customHeight="1">
      <c r="B8" s="739"/>
      <c r="C8" s="741"/>
      <c r="D8" s="741"/>
      <c r="E8" s="776"/>
      <c r="F8" s="392" t="s">
        <v>812</v>
      </c>
      <c r="G8" s="729"/>
      <c r="H8" s="729"/>
      <c r="I8" s="47" t="s">
        <v>813</v>
      </c>
      <c r="J8" s="729"/>
      <c r="K8" s="746"/>
      <c r="L8" s="747"/>
      <c r="M8" s="731"/>
      <c r="N8" s="729"/>
      <c r="O8" s="729"/>
      <c r="P8" s="729"/>
      <c r="Q8" s="729"/>
      <c r="R8" s="765"/>
      <c r="S8" s="768"/>
    </row>
    <row r="9" spans="2:19" s="43" customFormat="1" ht="22.5" customHeight="1">
      <c r="B9" s="740"/>
      <c r="C9" s="741"/>
      <c r="D9" s="741"/>
      <c r="E9" s="48" t="s">
        <v>814</v>
      </c>
      <c r="F9" s="394" t="s">
        <v>815</v>
      </c>
      <c r="G9" s="730"/>
      <c r="H9" s="730"/>
      <c r="I9" s="49" t="s">
        <v>69</v>
      </c>
      <c r="J9" s="730"/>
      <c r="K9" s="748"/>
      <c r="L9" s="749"/>
      <c r="M9" s="732"/>
      <c r="N9" s="730"/>
      <c r="O9" s="730"/>
      <c r="P9" s="730"/>
      <c r="Q9" s="730"/>
      <c r="R9" s="766"/>
      <c r="S9" s="769"/>
    </row>
    <row r="10" spans="2:19" s="43" customFormat="1" ht="30" customHeight="1">
      <c r="B10" s="50" t="s">
        <v>313</v>
      </c>
      <c r="C10" s="562">
        <f>SUM(C11:C12)</f>
        <v>7936</v>
      </c>
      <c r="D10" s="562">
        <f>SUM(D11:D12)</f>
        <v>7703</v>
      </c>
      <c r="E10" s="563">
        <f>D10/C10*100</f>
        <v>97.06401209677419</v>
      </c>
      <c r="F10" s="564">
        <f>SUM(F11:F12)</f>
        <v>13</v>
      </c>
      <c r="G10" s="565">
        <f>SUM(G11:G12)</f>
        <v>564</v>
      </c>
      <c r="H10" s="565">
        <f>SUM(H11:H12)</f>
        <v>541</v>
      </c>
      <c r="I10" s="565">
        <f>SUM(I11:I12)</f>
        <v>1301</v>
      </c>
      <c r="J10" s="565">
        <f>SUM(J11:J12)</f>
        <v>170</v>
      </c>
      <c r="K10" s="770">
        <f>SUM(K11:L12)</f>
        <v>2589</v>
      </c>
      <c r="L10" s="771"/>
      <c r="M10" s="567">
        <f aca="true" t="shared" si="0" ref="M10:S10">SUM(M11:M12)</f>
        <v>313</v>
      </c>
      <c r="N10" s="565">
        <f t="shared" si="0"/>
        <v>609</v>
      </c>
      <c r="O10" s="566">
        <f t="shared" si="0"/>
        <v>393</v>
      </c>
      <c r="P10" s="566">
        <f t="shared" si="0"/>
        <v>33</v>
      </c>
      <c r="Q10" s="566">
        <f t="shared" si="0"/>
        <v>288</v>
      </c>
      <c r="R10" s="566">
        <f t="shared" si="0"/>
        <v>210</v>
      </c>
      <c r="S10" s="568">
        <f t="shared" si="0"/>
        <v>1846</v>
      </c>
    </row>
    <row r="11" spans="2:19" s="43" customFormat="1" ht="30" customHeight="1">
      <c r="B11" s="50" t="s">
        <v>314</v>
      </c>
      <c r="C11" s="562">
        <v>3968</v>
      </c>
      <c r="D11" s="562">
        <v>3945</v>
      </c>
      <c r="E11" s="563">
        <f>D11/C11*100</f>
        <v>99.42036290322581</v>
      </c>
      <c r="F11" s="569">
        <v>8</v>
      </c>
      <c r="G11" s="565">
        <v>268</v>
      </c>
      <c r="H11" s="565">
        <v>200</v>
      </c>
      <c r="I11" s="565">
        <v>112</v>
      </c>
      <c r="J11" s="565">
        <v>26</v>
      </c>
      <c r="K11" s="770">
        <f>SUM(F11:J11)</f>
        <v>614</v>
      </c>
      <c r="L11" s="771"/>
      <c r="M11" s="567">
        <v>153</v>
      </c>
      <c r="N11" s="565">
        <v>45</v>
      </c>
      <c r="O11" s="566">
        <v>183</v>
      </c>
      <c r="P11" s="566">
        <v>32</v>
      </c>
      <c r="Q11" s="566">
        <v>43</v>
      </c>
      <c r="R11" s="566">
        <v>63</v>
      </c>
      <c r="S11" s="568">
        <f>SUM(M11:R11)</f>
        <v>519</v>
      </c>
    </row>
    <row r="12" spans="2:19" s="43" customFormat="1" ht="30" customHeight="1">
      <c r="B12" s="50" t="s">
        <v>434</v>
      </c>
      <c r="C12" s="562">
        <v>3968</v>
      </c>
      <c r="D12" s="562">
        <v>3758</v>
      </c>
      <c r="E12" s="563">
        <f>D12/C12*100</f>
        <v>94.70766129032258</v>
      </c>
      <c r="F12" s="569">
        <v>5</v>
      </c>
      <c r="G12" s="565">
        <v>296</v>
      </c>
      <c r="H12" s="565">
        <v>341</v>
      </c>
      <c r="I12" s="565">
        <v>1189</v>
      </c>
      <c r="J12" s="565">
        <v>144</v>
      </c>
      <c r="K12" s="770">
        <f>SUM(F12:J12)</f>
        <v>1975</v>
      </c>
      <c r="L12" s="771"/>
      <c r="M12" s="567">
        <v>160</v>
      </c>
      <c r="N12" s="565">
        <v>564</v>
      </c>
      <c r="O12" s="566">
        <v>210</v>
      </c>
      <c r="P12" s="566">
        <v>1</v>
      </c>
      <c r="Q12" s="565">
        <v>245</v>
      </c>
      <c r="R12" s="566">
        <v>147</v>
      </c>
      <c r="S12" s="568">
        <f>SUM(M12:R12)</f>
        <v>1327</v>
      </c>
    </row>
    <row r="13" spans="2:19" s="43" customFormat="1" ht="30" customHeight="1">
      <c r="B13" s="753" t="s">
        <v>806</v>
      </c>
      <c r="C13" s="753"/>
      <c r="D13" s="753"/>
      <c r="E13" s="753"/>
      <c r="F13" s="753"/>
      <c r="G13" s="753"/>
      <c r="H13" s="753"/>
      <c r="I13" s="753"/>
      <c r="J13" s="753"/>
      <c r="K13" s="753"/>
      <c r="L13" s="754"/>
      <c r="M13" s="757" t="s">
        <v>786</v>
      </c>
      <c r="N13" s="758"/>
      <c r="O13" s="759"/>
      <c r="P13" s="760" t="s">
        <v>816</v>
      </c>
      <c r="Q13" s="707"/>
      <c r="R13" s="734" t="s">
        <v>315</v>
      </c>
      <c r="S13" s="760"/>
    </row>
    <row r="14" spans="2:19" s="43" customFormat="1" ht="30" customHeight="1">
      <c r="B14" s="755"/>
      <c r="C14" s="755"/>
      <c r="D14" s="755"/>
      <c r="E14" s="755"/>
      <c r="F14" s="755"/>
      <c r="G14" s="755"/>
      <c r="H14" s="755"/>
      <c r="I14" s="755"/>
      <c r="J14" s="755"/>
      <c r="K14" s="755"/>
      <c r="L14" s="756"/>
      <c r="M14" s="655" t="s">
        <v>817</v>
      </c>
      <c r="N14" s="761"/>
      <c r="O14" s="656"/>
      <c r="P14" s="762">
        <v>3961</v>
      </c>
      <c r="Q14" s="763"/>
      <c r="R14" s="764">
        <v>3</v>
      </c>
      <c r="S14" s="762"/>
    </row>
    <row r="15" spans="2:18" s="43" customFormat="1" ht="14.25" customHeight="1">
      <c r="B15" s="118"/>
      <c r="C15" s="118"/>
      <c r="D15" s="166"/>
      <c r="E15" s="118"/>
      <c r="F15" s="118"/>
      <c r="G15" s="118"/>
      <c r="H15" s="118"/>
      <c r="I15" s="118"/>
      <c r="J15" s="118"/>
      <c r="K15" s="118"/>
      <c r="L15" s="119"/>
      <c r="M15" s="52"/>
      <c r="N15" s="52"/>
      <c r="O15" s="52"/>
      <c r="P15" s="53"/>
      <c r="Q15" s="53"/>
      <c r="R15" s="53"/>
    </row>
    <row r="16" spans="2:18" s="43" customFormat="1" ht="14.25" customHeight="1">
      <c r="B16" s="43" t="s">
        <v>818</v>
      </c>
      <c r="M16" s="52"/>
      <c r="N16" s="52"/>
      <c r="O16" s="52"/>
      <c r="P16" s="53"/>
      <c r="Q16" s="53"/>
      <c r="R16" s="53"/>
    </row>
    <row r="17" ht="4.5" customHeight="1"/>
    <row r="18" spans="1:18" ht="19.5" customHeight="1">
      <c r="A18" s="683" t="s">
        <v>787</v>
      </c>
      <c r="B18" s="683"/>
      <c r="C18" s="683"/>
      <c r="D18" s="683"/>
      <c r="E18" s="683"/>
      <c r="F18" s="683"/>
      <c r="G18" s="683"/>
      <c r="H18" s="683"/>
      <c r="I18" s="683"/>
      <c r="J18" s="683"/>
      <c r="K18" s="683"/>
      <c r="L18" s="683"/>
      <c r="M18" s="683"/>
      <c r="N18" s="683"/>
      <c r="O18" s="683"/>
      <c r="P18" s="683"/>
      <c r="Q18" s="683"/>
      <c r="R18" s="683"/>
    </row>
    <row r="19" spans="2:18" s="43" customFormat="1" ht="10.5" customHeight="1">
      <c r="B19" s="54"/>
      <c r="C19" s="54"/>
      <c r="D19" s="54"/>
      <c r="E19" s="54"/>
      <c r="F19" s="54"/>
      <c r="G19" s="54"/>
      <c r="H19" s="54"/>
      <c r="I19" s="54"/>
      <c r="J19" s="54"/>
      <c r="K19" s="54"/>
      <c r="L19" s="54"/>
      <c r="M19" s="388"/>
      <c r="N19" s="388"/>
      <c r="O19" s="388"/>
      <c r="P19" s="388"/>
      <c r="Q19" s="388"/>
      <c r="R19" s="388"/>
    </row>
    <row r="20" spans="1:18" s="43" customFormat="1" ht="22.5" customHeight="1">
      <c r="A20" s="737"/>
      <c r="B20" s="738" t="s">
        <v>301</v>
      </c>
      <c r="C20" s="741" t="s">
        <v>302</v>
      </c>
      <c r="D20" s="741" t="s">
        <v>303</v>
      </c>
      <c r="E20" s="742" t="s">
        <v>304</v>
      </c>
      <c r="F20" s="44" t="s">
        <v>305</v>
      </c>
      <c r="G20" s="45" t="s">
        <v>306</v>
      </c>
      <c r="H20" s="45" t="s">
        <v>307</v>
      </c>
      <c r="I20" s="45" t="s">
        <v>308</v>
      </c>
      <c r="J20" s="45" t="s">
        <v>309</v>
      </c>
      <c r="K20" s="744" t="s">
        <v>688</v>
      </c>
      <c r="L20" s="745"/>
      <c r="M20" s="750" t="s">
        <v>316</v>
      </c>
      <c r="N20" s="751"/>
      <c r="O20" s="751"/>
      <c r="P20" s="752"/>
      <c r="R20" s="396"/>
    </row>
    <row r="21" spans="1:16" s="43" customFormat="1" ht="22.5" customHeight="1">
      <c r="A21" s="737"/>
      <c r="B21" s="739"/>
      <c r="C21" s="741"/>
      <c r="D21" s="741"/>
      <c r="E21" s="743"/>
      <c r="F21" s="46" t="s">
        <v>67</v>
      </c>
      <c r="G21" s="729" t="s">
        <v>689</v>
      </c>
      <c r="H21" s="729" t="s">
        <v>819</v>
      </c>
      <c r="I21" s="47" t="s">
        <v>820</v>
      </c>
      <c r="J21" s="729" t="s">
        <v>821</v>
      </c>
      <c r="K21" s="746"/>
      <c r="L21" s="747"/>
      <c r="M21" s="731" t="s">
        <v>351</v>
      </c>
      <c r="N21" s="729" t="s">
        <v>352</v>
      </c>
      <c r="O21" s="733" t="s">
        <v>311</v>
      </c>
      <c r="P21" s="734" t="s">
        <v>312</v>
      </c>
    </row>
    <row r="22" spans="1:16" s="43" customFormat="1" ht="22.5" customHeight="1">
      <c r="A22" s="737"/>
      <c r="B22" s="739"/>
      <c r="C22" s="741"/>
      <c r="D22" s="741"/>
      <c r="E22" s="743"/>
      <c r="F22" s="46" t="s">
        <v>822</v>
      </c>
      <c r="G22" s="729"/>
      <c r="H22" s="729"/>
      <c r="I22" s="47" t="s">
        <v>68</v>
      </c>
      <c r="J22" s="729"/>
      <c r="K22" s="746"/>
      <c r="L22" s="747"/>
      <c r="M22" s="731"/>
      <c r="N22" s="729"/>
      <c r="O22" s="729"/>
      <c r="P22" s="734"/>
    </row>
    <row r="23" spans="1:16" s="43" customFormat="1" ht="22.5" customHeight="1">
      <c r="A23" s="737"/>
      <c r="B23" s="739"/>
      <c r="C23" s="741"/>
      <c r="D23" s="741"/>
      <c r="E23" s="743"/>
      <c r="F23" s="46" t="s">
        <v>823</v>
      </c>
      <c r="G23" s="729"/>
      <c r="H23" s="729"/>
      <c r="I23" s="47" t="s">
        <v>824</v>
      </c>
      <c r="J23" s="729"/>
      <c r="K23" s="746"/>
      <c r="L23" s="747"/>
      <c r="M23" s="731"/>
      <c r="N23" s="729"/>
      <c r="O23" s="729"/>
      <c r="P23" s="734"/>
    </row>
    <row r="24" spans="1:16" s="43" customFormat="1" ht="22.5" customHeight="1">
      <c r="A24" s="737"/>
      <c r="B24" s="740"/>
      <c r="C24" s="741"/>
      <c r="D24" s="741"/>
      <c r="E24" s="40" t="s">
        <v>825</v>
      </c>
      <c r="F24" s="55" t="s">
        <v>815</v>
      </c>
      <c r="G24" s="730"/>
      <c r="H24" s="730"/>
      <c r="I24" s="49" t="s">
        <v>69</v>
      </c>
      <c r="J24" s="730"/>
      <c r="K24" s="748"/>
      <c r="L24" s="749"/>
      <c r="M24" s="732"/>
      <c r="N24" s="730"/>
      <c r="O24" s="730"/>
      <c r="P24" s="734"/>
    </row>
    <row r="25" spans="1:16" s="43" customFormat="1" ht="30" customHeight="1">
      <c r="A25" s="52"/>
      <c r="B25" s="50" t="s">
        <v>317</v>
      </c>
      <c r="C25" s="562">
        <v>4025</v>
      </c>
      <c r="D25" s="562">
        <v>3545</v>
      </c>
      <c r="E25" s="570">
        <f>D25/C25*100</f>
        <v>88.07453416149067</v>
      </c>
      <c r="F25" s="571">
        <v>23</v>
      </c>
      <c r="G25" s="572">
        <v>138</v>
      </c>
      <c r="H25" s="572">
        <v>7</v>
      </c>
      <c r="I25" s="572">
        <v>193</v>
      </c>
      <c r="J25" s="572">
        <v>20</v>
      </c>
      <c r="K25" s="735">
        <f>SUM(F25:J25)</f>
        <v>381</v>
      </c>
      <c r="L25" s="736"/>
      <c r="M25" s="571">
        <v>72</v>
      </c>
      <c r="N25" s="572">
        <v>18</v>
      </c>
      <c r="O25" s="573">
        <v>20</v>
      </c>
      <c r="P25" s="574">
        <f>SUM(M25:O25)</f>
        <v>110</v>
      </c>
    </row>
    <row r="26" ht="16.5" customHeight="1"/>
    <row r="27" spans="1:18" ht="19.5" customHeight="1">
      <c r="A27" s="683" t="s">
        <v>235</v>
      </c>
      <c r="B27" s="683"/>
      <c r="C27" s="683"/>
      <c r="D27" s="683"/>
      <c r="E27" s="683"/>
      <c r="F27" s="683"/>
      <c r="G27" s="683"/>
      <c r="H27" s="683"/>
      <c r="I27" s="683"/>
      <c r="J27" s="683"/>
      <c r="K27" s="683"/>
      <c r="L27" s="683"/>
      <c r="M27" s="683"/>
      <c r="N27" s="683"/>
      <c r="O27" s="683"/>
      <c r="P27" s="683"/>
      <c r="Q27" s="683"/>
      <c r="R27" s="683"/>
    </row>
    <row r="28" spans="2:18" s="43" customFormat="1" ht="69" customHeight="1">
      <c r="B28" s="704" t="s">
        <v>807</v>
      </c>
      <c r="C28" s="704"/>
      <c r="D28" s="704"/>
      <c r="E28" s="704"/>
      <c r="F28" s="704"/>
      <c r="G28" s="704"/>
      <c r="H28" s="704"/>
      <c r="I28" s="704"/>
      <c r="J28" s="704"/>
      <c r="K28" s="704"/>
      <c r="L28" s="704"/>
      <c r="M28" s="704"/>
      <c r="N28" s="704"/>
      <c r="O28" s="704"/>
      <c r="P28" s="704"/>
      <c r="Q28" s="704"/>
      <c r="R28" s="704"/>
    </row>
    <row r="29" spans="2:6" s="43" customFormat="1" ht="30" customHeight="1">
      <c r="B29" s="721" t="s">
        <v>664</v>
      </c>
      <c r="C29" s="722"/>
      <c r="D29" s="723">
        <v>7117</v>
      </c>
      <c r="E29" s="724"/>
      <c r="F29" s="56" t="s">
        <v>70</v>
      </c>
    </row>
    <row r="30" spans="2:6" s="43" customFormat="1" ht="30" customHeight="1">
      <c r="B30" s="725" t="s">
        <v>678</v>
      </c>
      <c r="C30" s="726"/>
      <c r="D30" s="727">
        <v>6890</v>
      </c>
      <c r="E30" s="728"/>
      <c r="F30" s="57"/>
    </row>
    <row r="31" spans="2:6" s="43" customFormat="1" ht="30" customHeight="1">
      <c r="B31" s="671" t="s">
        <v>788</v>
      </c>
      <c r="C31" s="672"/>
      <c r="D31" s="718">
        <v>10986</v>
      </c>
      <c r="E31" s="719"/>
      <c r="F31" s="575"/>
    </row>
    <row r="32" ht="18" customHeight="1"/>
    <row r="33" spans="1:18" ht="19.5" customHeight="1">
      <c r="A33" s="683" t="s">
        <v>236</v>
      </c>
      <c r="B33" s="683"/>
      <c r="C33" s="683"/>
      <c r="D33" s="683"/>
      <c r="E33" s="683"/>
      <c r="F33" s="683"/>
      <c r="G33" s="683"/>
      <c r="H33" s="683"/>
      <c r="I33" s="683"/>
      <c r="J33" s="683"/>
      <c r="K33" s="683"/>
      <c r="L33" s="683"/>
      <c r="M33" s="683"/>
      <c r="N33" s="683"/>
      <c r="O33" s="683"/>
      <c r="P33" s="683"/>
      <c r="Q33" s="683"/>
      <c r="R33" s="683"/>
    </row>
    <row r="34" spans="2:18" s="43" customFormat="1" ht="60" customHeight="1">
      <c r="B34" s="704" t="s">
        <v>472</v>
      </c>
      <c r="C34" s="704"/>
      <c r="D34" s="704"/>
      <c r="E34" s="704"/>
      <c r="F34" s="704"/>
      <c r="G34" s="704"/>
      <c r="H34" s="704"/>
      <c r="I34" s="704"/>
      <c r="J34" s="704"/>
      <c r="K34" s="704"/>
      <c r="L34" s="704"/>
      <c r="M34" s="704"/>
      <c r="N34" s="704"/>
      <c r="O34" s="704"/>
      <c r="P34" s="704"/>
      <c r="Q34" s="704"/>
      <c r="R34" s="704"/>
    </row>
    <row r="35" spans="2:13" s="43" customFormat="1" ht="30" customHeight="1">
      <c r="B35" s="705" t="s">
        <v>289</v>
      </c>
      <c r="C35" s="706"/>
      <c r="D35" s="707" t="s">
        <v>299</v>
      </c>
      <c r="E35" s="708"/>
      <c r="F35" s="708"/>
      <c r="G35" s="708"/>
      <c r="H35" s="709"/>
      <c r="I35" s="711" t="s">
        <v>300</v>
      </c>
      <c r="J35" s="708"/>
      <c r="K35" s="708"/>
      <c r="L35" s="708"/>
      <c r="M35" s="720"/>
    </row>
    <row r="36" spans="2:13" s="43" customFormat="1" ht="30" customHeight="1">
      <c r="B36" s="714" t="s">
        <v>664</v>
      </c>
      <c r="C36" s="715"/>
      <c r="D36" s="686">
        <v>4295</v>
      </c>
      <c r="E36" s="687"/>
      <c r="F36" s="687"/>
      <c r="G36" s="687"/>
      <c r="H36" s="688"/>
      <c r="I36" s="716">
        <v>9</v>
      </c>
      <c r="J36" s="687"/>
      <c r="K36" s="687"/>
      <c r="L36" s="687"/>
      <c r="M36" s="717"/>
    </row>
    <row r="37" spans="2:13" s="43" customFormat="1" ht="30" customHeight="1">
      <c r="B37" s="684" t="s">
        <v>678</v>
      </c>
      <c r="C37" s="685"/>
      <c r="D37" s="686">
        <v>4041</v>
      </c>
      <c r="E37" s="687"/>
      <c r="F37" s="687"/>
      <c r="G37" s="687"/>
      <c r="H37" s="688"/>
      <c r="I37" s="716">
        <v>14</v>
      </c>
      <c r="J37" s="687"/>
      <c r="K37" s="687"/>
      <c r="L37" s="687"/>
      <c r="M37" s="717"/>
    </row>
    <row r="38" spans="2:13" s="43" customFormat="1" ht="30" customHeight="1">
      <c r="B38" s="671" t="s">
        <v>788</v>
      </c>
      <c r="C38" s="672"/>
      <c r="D38" s="673">
        <v>3945</v>
      </c>
      <c r="E38" s="674"/>
      <c r="F38" s="674"/>
      <c r="G38" s="674"/>
      <c r="H38" s="675"/>
      <c r="I38" s="702">
        <v>7</v>
      </c>
      <c r="J38" s="674"/>
      <c r="K38" s="674"/>
      <c r="L38" s="674"/>
      <c r="M38" s="703"/>
    </row>
    <row r="39" ht="24" customHeight="1"/>
    <row r="40" spans="1:18" ht="19.5" customHeight="1">
      <c r="A40" s="683" t="s">
        <v>237</v>
      </c>
      <c r="B40" s="683"/>
      <c r="C40" s="683"/>
      <c r="D40" s="683"/>
      <c r="E40" s="683"/>
      <c r="F40" s="683"/>
      <c r="G40" s="683"/>
      <c r="H40" s="683"/>
      <c r="I40" s="683"/>
      <c r="J40" s="683"/>
      <c r="K40" s="683"/>
      <c r="L40" s="683"/>
      <c r="M40" s="683"/>
      <c r="N40" s="683"/>
      <c r="O40" s="683"/>
      <c r="P40" s="683"/>
      <c r="Q40" s="683"/>
      <c r="R40" s="683"/>
    </row>
    <row r="41" spans="2:18" s="43" customFormat="1" ht="59.25" customHeight="1">
      <c r="B41" s="704" t="s">
        <v>677</v>
      </c>
      <c r="C41" s="704"/>
      <c r="D41" s="704"/>
      <c r="E41" s="704"/>
      <c r="F41" s="704"/>
      <c r="G41" s="704"/>
      <c r="H41" s="704"/>
      <c r="I41" s="704"/>
      <c r="J41" s="704"/>
      <c r="K41" s="704"/>
      <c r="L41" s="704"/>
      <c r="M41" s="704"/>
      <c r="N41" s="704"/>
      <c r="O41" s="704"/>
      <c r="P41" s="704"/>
      <c r="Q41" s="704"/>
      <c r="R41" s="704"/>
    </row>
    <row r="42" spans="2:16" s="43" customFormat="1" ht="30" customHeight="1">
      <c r="B42" s="705" t="s">
        <v>289</v>
      </c>
      <c r="C42" s="706"/>
      <c r="D42" s="707" t="s">
        <v>71</v>
      </c>
      <c r="E42" s="708"/>
      <c r="F42" s="709"/>
      <c r="G42" s="710" t="s">
        <v>72</v>
      </c>
      <c r="H42" s="710"/>
      <c r="I42" s="710"/>
      <c r="J42" s="710" t="s">
        <v>73</v>
      </c>
      <c r="K42" s="710"/>
      <c r="L42" s="710"/>
      <c r="M42" s="711"/>
      <c r="N42" s="684"/>
      <c r="O42" s="712"/>
      <c r="P42" s="713"/>
    </row>
    <row r="43" spans="2:16" s="43" customFormat="1" ht="30" customHeight="1">
      <c r="B43" s="684" t="s">
        <v>672</v>
      </c>
      <c r="C43" s="685"/>
      <c r="D43" s="686">
        <v>3641</v>
      </c>
      <c r="E43" s="687"/>
      <c r="F43" s="688"/>
      <c r="G43" s="689">
        <v>3641</v>
      </c>
      <c r="H43" s="689"/>
      <c r="I43" s="689"/>
      <c r="J43" s="690" t="s">
        <v>826</v>
      </c>
      <c r="K43" s="691"/>
      <c r="L43" s="691"/>
      <c r="M43" s="692"/>
      <c r="N43" s="680"/>
      <c r="O43" s="681"/>
      <c r="P43" s="682"/>
    </row>
    <row r="44" spans="2:16" s="43" customFormat="1" ht="30" customHeight="1">
      <c r="B44" s="693" t="s">
        <v>678</v>
      </c>
      <c r="C44" s="694"/>
      <c r="D44" s="695">
        <v>3510</v>
      </c>
      <c r="E44" s="696"/>
      <c r="F44" s="697"/>
      <c r="G44" s="698">
        <v>3510</v>
      </c>
      <c r="H44" s="698"/>
      <c r="I44" s="698"/>
      <c r="J44" s="699" t="s">
        <v>827</v>
      </c>
      <c r="K44" s="700"/>
      <c r="L44" s="700"/>
      <c r="M44" s="701"/>
      <c r="N44" s="680"/>
      <c r="O44" s="681"/>
      <c r="P44" s="682"/>
    </row>
    <row r="45" spans="2:16" s="43" customFormat="1" ht="30" customHeight="1">
      <c r="B45" s="671" t="s">
        <v>788</v>
      </c>
      <c r="C45" s="672"/>
      <c r="D45" s="673">
        <v>3545</v>
      </c>
      <c r="E45" s="674"/>
      <c r="F45" s="675"/>
      <c r="G45" s="676">
        <v>3545</v>
      </c>
      <c r="H45" s="676"/>
      <c r="I45" s="676"/>
      <c r="J45" s="677" t="s">
        <v>789</v>
      </c>
      <c r="K45" s="678"/>
      <c r="L45" s="678"/>
      <c r="M45" s="679"/>
      <c r="N45" s="680"/>
      <c r="O45" s="681"/>
      <c r="P45" s="682"/>
    </row>
    <row r="47" spans="1:18" ht="19.5" customHeight="1">
      <c r="A47" s="683" t="s">
        <v>648</v>
      </c>
      <c r="B47" s="683"/>
      <c r="C47" s="683"/>
      <c r="D47" s="683"/>
      <c r="E47" s="683"/>
      <c r="F47" s="683"/>
      <c r="G47" s="683"/>
      <c r="H47" s="683"/>
      <c r="I47" s="683"/>
      <c r="J47" s="683"/>
      <c r="K47" s="683"/>
      <c r="L47" s="683"/>
      <c r="M47" s="683"/>
      <c r="N47" s="683"/>
      <c r="O47" s="683"/>
      <c r="P47" s="683"/>
      <c r="Q47" s="683"/>
      <c r="R47" s="683"/>
    </row>
    <row r="48" spans="15:17" ht="19.5" customHeight="1">
      <c r="O48" s="387"/>
      <c r="P48" s="387"/>
      <c r="Q48" s="395" t="s">
        <v>649</v>
      </c>
    </row>
    <row r="49" spans="2:17" ht="19.5" customHeight="1">
      <c r="B49" s="667"/>
      <c r="C49" s="668"/>
      <c r="D49" s="667" t="s">
        <v>650</v>
      </c>
      <c r="E49" s="668"/>
      <c r="F49" s="666" t="s">
        <v>651</v>
      </c>
      <c r="G49" s="666"/>
      <c r="H49" s="666"/>
      <c r="I49" s="666"/>
      <c r="J49" s="666"/>
      <c r="K49" s="666"/>
      <c r="L49" s="666"/>
      <c r="M49" s="666"/>
      <c r="N49" s="666"/>
      <c r="O49" s="666"/>
      <c r="P49" s="666"/>
      <c r="Q49" s="666"/>
    </row>
    <row r="50" spans="2:17" ht="18.75" customHeight="1">
      <c r="B50" s="669"/>
      <c r="C50" s="670"/>
      <c r="D50" s="669"/>
      <c r="E50" s="670"/>
      <c r="F50" s="666" t="s">
        <v>126</v>
      </c>
      <c r="G50" s="666"/>
      <c r="H50" s="666"/>
      <c r="I50" s="666" t="s">
        <v>652</v>
      </c>
      <c r="J50" s="666"/>
      <c r="K50" s="666"/>
      <c r="L50" s="666" t="s">
        <v>679</v>
      </c>
      <c r="M50" s="666"/>
      <c r="N50" s="666"/>
      <c r="O50" s="666" t="s">
        <v>653</v>
      </c>
      <c r="P50" s="666"/>
      <c r="Q50" s="666"/>
    </row>
    <row r="51" spans="2:17" ht="36" customHeight="1">
      <c r="B51" s="662" t="s">
        <v>749</v>
      </c>
      <c r="C51" s="663"/>
      <c r="D51" s="664">
        <v>44</v>
      </c>
      <c r="E51" s="665"/>
      <c r="F51" s="666">
        <v>42</v>
      </c>
      <c r="G51" s="666"/>
      <c r="H51" s="666"/>
      <c r="I51" s="666">
        <v>2</v>
      </c>
      <c r="J51" s="666"/>
      <c r="K51" s="666"/>
      <c r="L51" s="666">
        <v>0</v>
      </c>
      <c r="M51" s="666"/>
      <c r="N51" s="666"/>
      <c r="O51" s="666">
        <v>0</v>
      </c>
      <c r="P51" s="666"/>
      <c r="Q51" s="666"/>
    </row>
  </sheetData>
  <sheetProtection/>
  <mergeCells count="103">
    <mergeCell ref="A1:R1"/>
    <mergeCell ref="A3:R3"/>
    <mergeCell ref="B4:R4"/>
    <mergeCell ref="B5:B9"/>
    <mergeCell ref="C5:C9"/>
    <mergeCell ref="D5:D9"/>
    <mergeCell ref="E5:E8"/>
    <mergeCell ref="K5:L9"/>
    <mergeCell ref="M5:S5"/>
    <mergeCell ref="G6:G9"/>
    <mergeCell ref="H6:H9"/>
    <mergeCell ref="J6:J9"/>
    <mergeCell ref="M6:M9"/>
    <mergeCell ref="N6:N9"/>
    <mergeCell ref="O6:O9"/>
    <mergeCell ref="P6:P9"/>
    <mergeCell ref="Q6:Q9"/>
    <mergeCell ref="R6:R9"/>
    <mergeCell ref="S6:S9"/>
    <mergeCell ref="K10:L10"/>
    <mergeCell ref="K11:L11"/>
    <mergeCell ref="K12:L12"/>
    <mergeCell ref="B13:L14"/>
    <mergeCell ref="M13:O13"/>
    <mergeCell ref="P13:Q13"/>
    <mergeCell ref="R13:S13"/>
    <mergeCell ref="M14:O14"/>
    <mergeCell ref="P14:Q14"/>
    <mergeCell ref="R14:S14"/>
    <mergeCell ref="A18:R18"/>
    <mergeCell ref="A20:A24"/>
    <mergeCell ref="B20:B24"/>
    <mergeCell ref="C20:C24"/>
    <mergeCell ref="D20:D24"/>
    <mergeCell ref="E20:E23"/>
    <mergeCell ref="K20:L24"/>
    <mergeCell ref="M20:P20"/>
    <mergeCell ref="G21:G24"/>
    <mergeCell ref="H21:H24"/>
    <mergeCell ref="J21:J24"/>
    <mergeCell ref="M21:M24"/>
    <mergeCell ref="N21:N24"/>
    <mergeCell ref="O21:O24"/>
    <mergeCell ref="P21:P24"/>
    <mergeCell ref="K25:L25"/>
    <mergeCell ref="A27:R27"/>
    <mergeCell ref="B28:R28"/>
    <mergeCell ref="B29:C29"/>
    <mergeCell ref="D29:E29"/>
    <mergeCell ref="B30:C30"/>
    <mergeCell ref="D30:E30"/>
    <mergeCell ref="B31:C31"/>
    <mergeCell ref="D31:E31"/>
    <mergeCell ref="A33:R33"/>
    <mergeCell ref="B34:R34"/>
    <mergeCell ref="B35:C35"/>
    <mergeCell ref="D35:H35"/>
    <mergeCell ref="I35:M35"/>
    <mergeCell ref="B36:C36"/>
    <mergeCell ref="D36:H36"/>
    <mergeCell ref="I36:M36"/>
    <mergeCell ref="B37:C37"/>
    <mergeCell ref="D37:H37"/>
    <mergeCell ref="I37:M37"/>
    <mergeCell ref="B38:C38"/>
    <mergeCell ref="D38:H38"/>
    <mergeCell ref="I38:M38"/>
    <mergeCell ref="A40:R40"/>
    <mergeCell ref="B41:R41"/>
    <mergeCell ref="B42:C42"/>
    <mergeCell ref="D42:F42"/>
    <mergeCell ref="G42:I42"/>
    <mergeCell ref="J42:M42"/>
    <mergeCell ref="N42:P42"/>
    <mergeCell ref="B43:C43"/>
    <mergeCell ref="D43:F43"/>
    <mergeCell ref="G43:I43"/>
    <mergeCell ref="J43:M43"/>
    <mergeCell ref="N43:P43"/>
    <mergeCell ref="B44:C44"/>
    <mergeCell ref="D44:F44"/>
    <mergeCell ref="G44:I44"/>
    <mergeCell ref="J44:M44"/>
    <mergeCell ref="N44:P44"/>
    <mergeCell ref="B45:C45"/>
    <mergeCell ref="D45:F45"/>
    <mergeCell ref="G45:I45"/>
    <mergeCell ref="J45:M45"/>
    <mergeCell ref="N45:P45"/>
    <mergeCell ref="A47:R47"/>
    <mergeCell ref="B49:C50"/>
    <mergeCell ref="D49:E50"/>
    <mergeCell ref="F49:Q49"/>
    <mergeCell ref="F50:H50"/>
    <mergeCell ref="I50:K50"/>
    <mergeCell ref="L50:N50"/>
    <mergeCell ref="O50:Q50"/>
    <mergeCell ref="B51:C51"/>
    <mergeCell ref="D51:E51"/>
    <mergeCell ref="F51:H51"/>
    <mergeCell ref="I51:K51"/>
    <mergeCell ref="L51:N51"/>
    <mergeCell ref="O51:Q51"/>
  </mergeCells>
  <printOptions/>
  <pageMargins left="0.7480314960629921" right="0.7480314960629921" top="0.984251968503937" bottom="0.984251968503937" header="0.5118110236220472" footer="0.5118110236220472"/>
  <pageSetup firstPageNumber="46" useFirstPageNumber="1" horizontalDpi="600" verticalDpi="600" orientation="portrait" paperSize="9" scale="88" r:id="rId1"/>
  <headerFooter alignWithMargins="0">
    <oddFooter>&amp;C&amp;P</oddFooter>
  </headerFooter>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F23"/>
  <sheetViews>
    <sheetView showGridLines="0" view="pageBreakPreview" zoomScaleSheetLayoutView="100" zoomScalePageLayoutView="0" workbookViewId="0" topLeftCell="A1">
      <selection activeCell="D51" sqref="D51:I53"/>
    </sheetView>
  </sheetViews>
  <sheetFormatPr defaultColWidth="9.00390625" defaultRowHeight="19.5" customHeight="1"/>
  <cols>
    <col min="1" max="1" width="1.625" style="10" customWidth="1"/>
    <col min="2" max="2" width="10.00390625" style="11" customWidth="1"/>
    <col min="3" max="3" width="9.00390625" style="12" customWidth="1"/>
    <col min="4" max="4" width="10.00390625" style="10" customWidth="1"/>
    <col min="5" max="5" width="14.00390625" style="11" customWidth="1"/>
    <col min="6" max="6" width="42.00390625" style="10" customWidth="1"/>
    <col min="7" max="16384" width="9.00390625" style="10" customWidth="1"/>
  </cols>
  <sheetData>
    <row r="1" spans="1:5" ht="19.5" customHeight="1">
      <c r="A1" s="782" t="s">
        <v>238</v>
      </c>
      <c r="B1" s="782"/>
      <c r="C1" s="782"/>
      <c r="D1" s="782"/>
      <c r="E1" s="782"/>
    </row>
    <row r="2" spans="1:5" ht="12" customHeight="1">
      <c r="A2" s="9"/>
      <c r="B2" s="9"/>
      <c r="C2" s="9"/>
      <c r="D2" s="9"/>
      <c r="E2" s="9"/>
    </row>
    <row r="3" spans="1:6" ht="19.5" customHeight="1">
      <c r="A3" s="683" t="s">
        <v>239</v>
      </c>
      <c r="B3" s="683"/>
      <c r="C3" s="683"/>
      <c r="D3" s="683"/>
      <c r="E3" s="683"/>
      <c r="F3" s="683"/>
    </row>
    <row r="4" spans="2:6" s="60" customFormat="1" ht="59.25" customHeight="1">
      <c r="B4" s="783" t="s">
        <v>430</v>
      </c>
      <c r="C4" s="783"/>
      <c r="D4" s="783"/>
      <c r="E4" s="783"/>
      <c r="F4" s="783"/>
    </row>
    <row r="5" spans="2:6" s="60" customFormat="1" ht="45" customHeight="1">
      <c r="B5" s="50" t="s">
        <v>338</v>
      </c>
      <c r="C5" s="61" t="s">
        <v>808</v>
      </c>
      <c r="D5" s="58" t="s">
        <v>241</v>
      </c>
      <c r="E5" s="58" t="s">
        <v>242</v>
      </c>
      <c r="F5" s="51" t="s">
        <v>427</v>
      </c>
    </row>
    <row r="6" spans="2:6" s="60" customFormat="1" ht="37.5" customHeight="1">
      <c r="B6" s="62" t="s">
        <v>243</v>
      </c>
      <c r="C6" s="576">
        <v>0.863</v>
      </c>
      <c r="D6" s="63"/>
      <c r="E6" s="64" t="s">
        <v>244</v>
      </c>
      <c r="F6" s="65"/>
    </row>
    <row r="7" spans="2:6" s="60" customFormat="1" ht="22.5" customHeight="1">
      <c r="B7" s="778" t="s">
        <v>245</v>
      </c>
      <c r="C7" s="779">
        <v>0.986</v>
      </c>
      <c r="D7" s="66" t="s">
        <v>418</v>
      </c>
      <c r="E7" s="66" t="s">
        <v>101</v>
      </c>
      <c r="F7" s="67" t="s">
        <v>419</v>
      </c>
    </row>
    <row r="8" spans="2:6" s="60" customFormat="1" ht="22.5" customHeight="1">
      <c r="B8" s="739"/>
      <c r="C8" s="780"/>
      <c r="D8" s="59" t="s">
        <v>462</v>
      </c>
      <c r="E8" s="59" t="s">
        <v>246</v>
      </c>
      <c r="F8" s="68" t="s">
        <v>393</v>
      </c>
    </row>
    <row r="9" spans="2:6" s="60" customFormat="1" ht="22.5" customHeight="1">
      <c r="B9" s="739"/>
      <c r="C9" s="780"/>
      <c r="D9" s="59" t="s">
        <v>420</v>
      </c>
      <c r="E9" s="59" t="s">
        <v>247</v>
      </c>
      <c r="F9" s="68"/>
    </row>
    <row r="10" spans="2:6" s="60" customFormat="1" ht="22.5" customHeight="1">
      <c r="B10" s="784"/>
      <c r="C10" s="785"/>
      <c r="D10" s="64" t="s">
        <v>248</v>
      </c>
      <c r="E10" s="64" t="s">
        <v>249</v>
      </c>
      <c r="F10" s="65"/>
    </row>
    <row r="11" spans="2:6" s="60" customFormat="1" ht="37.5" customHeight="1">
      <c r="B11" s="69" t="s">
        <v>250</v>
      </c>
      <c r="C11" s="70">
        <v>0.922</v>
      </c>
      <c r="D11" s="70"/>
      <c r="E11" s="71" t="s">
        <v>244</v>
      </c>
      <c r="F11" s="72"/>
    </row>
    <row r="12" spans="2:6" s="60" customFormat="1" ht="37.5" customHeight="1">
      <c r="B12" s="69" t="s">
        <v>251</v>
      </c>
      <c r="C12" s="70">
        <v>0.881</v>
      </c>
      <c r="D12" s="73"/>
      <c r="E12" s="71" t="s">
        <v>244</v>
      </c>
      <c r="F12" s="72"/>
    </row>
    <row r="13" spans="2:6" s="60" customFormat="1" ht="22.5" customHeight="1">
      <c r="B13" s="786" t="s">
        <v>252</v>
      </c>
      <c r="C13" s="779">
        <v>0.98</v>
      </c>
      <c r="D13" s="66" t="s">
        <v>421</v>
      </c>
      <c r="E13" s="66" t="s">
        <v>101</v>
      </c>
      <c r="F13" s="67" t="s">
        <v>422</v>
      </c>
    </row>
    <row r="14" spans="2:6" s="60" customFormat="1" ht="22.5" customHeight="1">
      <c r="B14" s="787"/>
      <c r="C14" s="780"/>
      <c r="D14" s="59" t="s">
        <v>462</v>
      </c>
      <c r="E14" s="59" t="s">
        <v>253</v>
      </c>
      <c r="F14" s="68" t="s">
        <v>423</v>
      </c>
    </row>
    <row r="15" spans="2:6" s="60" customFormat="1" ht="22.5" customHeight="1">
      <c r="B15" s="787"/>
      <c r="C15" s="780"/>
      <c r="D15" s="165" t="s">
        <v>424</v>
      </c>
      <c r="E15" s="59" t="s">
        <v>254</v>
      </c>
      <c r="F15" s="68" t="s">
        <v>266</v>
      </c>
    </row>
    <row r="16" spans="2:6" s="60" customFormat="1" ht="22.5" customHeight="1">
      <c r="B16" s="788"/>
      <c r="C16" s="785"/>
      <c r="D16" s="64" t="s">
        <v>248</v>
      </c>
      <c r="E16" s="64" t="s">
        <v>255</v>
      </c>
      <c r="F16" s="65"/>
    </row>
    <row r="17" spans="2:6" s="60" customFormat="1" ht="37.5" customHeight="1">
      <c r="B17" s="69" t="s">
        <v>256</v>
      </c>
      <c r="C17" s="70">
        <v>0.625</v>
      </c>
      <c r="D17" s="73"/>
      <c r="E17" s="71" t="s">
        <v>244</v>
      </c>
      <c r="F17" s="72"/>
    </row>
    <row r="18" spans="2:6" s="60" customFormat="1" ht="22.5" customHeight="1">
      <c r="B18" s="778" t="s">
        <v>257</v>
      </c>
      <c r="C18" s="779">
        <v>0.969</v>
      </c>
      <c r="D18" s="66" t="s">
        <v>425</v>
      </c>
      <c r="E18" s="66" t="s">
        <v>101</v>
      </c>
      <c r="F18" s="67" t="s">
        <v>268</v>
      </c>
    </row>
    <row r="19" spans="2:6" s="60" customFormat="1" ht="22.5" customHeight="1">
      <c r="B19" s="739"/>
      <c r="C19" s="780"/>
      <c r="D19" s="59" t="s">
        <v>462</v>
      </c>
      <c r="E19" s="59" t="s">
        <v>258</v>
      </c>
      <c r="F19" s="68" t="s">
        <v>267</v>
      </c>
    </row>
    <row r="20" spans="2:6" s="60" customFormat="1" ht="22.5" customHeight="1">
      <c r="B20" s="739"/>
      <c r="C20" s="780"/>
      <c r="D20" s="59" t="s">
        <v>426</v>
      </c>
      <c r="E20" s="59" t="s">
        <v>435</v>
      </c>
      <c r="F20" s="68" t="s">
        <v>383</v>
      </c>
    </row>
    <row r="21" spans="2:6" s="60" customFormat="1" ht="22.5" customHeight="1">
      <c r="B21" s="739"/>
      <c r="C21" s="780"/>
      <c r="D21" s="59" t="s">
        <v>248</v>
      </c>
      <c r="E21" s="59" t="s">
        <v>259</v>
      </c>
      <c r="F21" s="68" t="s">
        <v>423</v>
      </c>
    </row>
    <row r="22" spans="2:6" s="60" customFormat="1" ht="22.5" customHeight="1">
      <c r="B22" s="740"/>
      <c r="C22" s="781"/>
      <c r="D22" s="74"/>
      <c r="E22" s="74"/>
      <c r="F22" s="75" t="s">
        <v>269</v>
      </c>
    </row>
    <row r="23" spans="2:5" s="60" customFormat="1" ht="19.5" customHeight="1">
      <c r="B23" s="76"/>
      <c r="C23" s="77"/>
      <c r="E23" s="76"/>
    </row>
  </sheetData>
  <sheetProtection/>
  <mergeCells count="9">
    <mergeCell ref="B18:B22"/>
    <mergeCell ref="C18:C22"/>
    <mergeCell ref="A1:E1"/>
    <mergeCell ref="A3:F3"/>
    <mergeCell ref="B4:F4"/>
    <mergeCell ref="B7:B10"/>
    <mergeCell ref="C7:C10"/>
    <mergeCell ref="B13:B16"/>
    <mergeCell ref="C13:C16"/>
  </mergeCells>
  <printOptions/>
  <pageMargins left="0.7480314960629921" right="0.7480314960629921" top="0.984251968503937" bottom="0.984251968503937" header="0.5118110236220472" footer="0.5118110236220472"/>
  <pageSetup firstPageNumber="48" useFirstPageNumber="1" horizontalDpi="600" verticalDpi="600" orientation="portrait" paperSize="9" scale="92"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53"/>
  <sheetViews>
    <sheetView showGridLines="0" view="pageBreakPreview" zoomScaleSheetLayoutView="100" zoomScalePageLayoutView="0" workbookViewId="0" topLeftCell="A1">
      <selection activeCell="C51" sqref="C51:I53"/>
    </sheetView>
  </sheetViews>
  <sheetFormatPr defaultColWidth="9.00390625" defaultRowHeight="19.5" customHeight="1"/>
  <cols>
    <col min="1" max="1" width="1.625" style="1" customWidth="1"/>
    <col min="2" max="2" width="1.75390625" style="1" customWidth="1"/>
    <col min="3" max="3" width="17.25390625" style="1" bestFit="1" customWidth="1"/>
    <col min="4" max="4" width="13.875" style="1" bestFit="1" customWidth="1"/>
    <col min="5" max="5" width="17.00390625" style="1" customWidth="1"/>
    <col min="6" max="6" width="8.75390625" style="555" customWidth="1"/>
    <col min="7" max="7" width="8.625" style="555" customWidth="1"/>
    <col min="8" max="9" width="8.75390625" style="1" customWidth="1"/>
    <col min="10" max="16384" width="9.00390625" style="1" customWidth="1"/>
  </cols>
  <sheetData>
    <row r="1" spans="1:9" ht="19.5" customHeight="1">
      <c r="A1" s="683" t="s">
        <v>240</v>
      </c>
      <c r="B1" s="683"/>
      <c r="C1" s="683"/>
      <c r="D1" s="683"/>
      <c r="E1" s="683"/>
      <c r="F1" s="683"/>
      <c r="G1" s="683"/>
      <c r="H1" s="789"/>
      <c r="I1" s="789"/>
    </row>
    <row r="2" spans="3:9" s="43" customFormat="1" ht="15.75" customHeight="1">
      <c r="C2" s="790" t="s">
        <v>137</v>
      </c>
      <c r="D2" s="791"/>
      <c r="E2" s="792"/>
      <c r="F2" s="796" t="s">
        <v>138</v>
      </c>
      <c r="G2" s="791"/>
      <c r="H2" s="791" t="s">
        <v>139</v>
      </c>
      <c r="I2" s="792"/>
    </row>
    <row r="3" spans="3:9" s="43" customFormat="1" ht="15.75" customHeight="1">
      <c r="C3" s="793"/>
      <c r="D3" s="794"/>
      <c r="E3" s="795"/>
      <c r="F3" s="577" t="s">
        <v>673</v>
      </c>
      <c r="G3" s="578" t="s">
        <v>790</v>
      </c>
      <c r="H3" s="80" t="s">
        <v>791</v>
      </c>
      <c r="I3" s="81" t="s">
        <v>654</v>
      </c>
    </row>
    <row r="4" spans="3:9" s="43" customFormat="1" ht="15" customHeight="1">
      <c r="C4" s="797" t="s">
        <v>140</v>
      </c>
      <c r="D4" s="798"/>
      <c r="E4" s="799"/>
      <c r="F4" s="579">
        <v>4063</v>
      </c>
      <c r="G4" s="580">
        <v>3996</v>
      </c>
      <c r="H4" s="580">
        <v>3883</v>
      </c>
      <c r="I4" s="581">
        <v>4045</v>
      </c>
    </row>
    <row r="5" spans="3:9" s="43" customFormat="1" ht="15" customHeight="1">
      <c r="C5" s="800" t="s">
        <v>141</v>
      </c>
      <c r="D5" s="801"/>
      <c r="E5" s="802"/>
      <c r="F5" s="582">
        <v>3508</v>
      </c>
      <c r="G5" s="583">
        <v>3683</v>
      </c>
      <c r="H5" s="583">
        <v>3421</v>
      </c>
      <c r="I5" s="584">
        <v>2528</v>
      </c>
    </row>
    <row r="6" spans="3:9" s="43" customFormat="1" ht="15" customHeight="1">
      <c r="C6" s="803" t="s">
        <v>142</v>
      </c>
      <c r="D6" s="804"/>
      <c r="E6" s="805"/>
      <c r="F6" s="585">
        <f>F5/F4*100</f>
        <v>86.34014275166133</v>
      </c>
      <c r="G6" s="585">
        <f>G5/G4*100</f>
        <v>92.16716716716716</v>
      </c>
      <c r="H6" s="585">
        <f>H5/H4*100</f>
        <v>88.10198300283287</v>
      </c>
      <c r="I6" s="586">
        <f>I5/I4*100</f>
        <v>62.49690976514215</v>
      </c>
    </row>
    <row r="7" spans="3:10" s="43" customFormat="1" ht="15" customHeight="1">
      <c r="C7" s="797" t="s">
        <v>792</v>
      </c>
      <c r="D7" s="798"/>
      <c r="E7" s="799"/>
      <c r="F7" s="587">
        <v>0</v>
      </c>
      <c r="G7" s="587">
        <v>0</v>
      </c>
      <c r="H7" s="580">
        <v>435</v>
      </c>
      <c r="I7" s="581">
        <v>490</v>
      </c>
      <c r="J7" s="386"/>
    </row>
    <row r="8" spans="3:10" s="43" customFormat="1" ht="15" customHeight="1">
      <c r="C8" s="806" t="s">
        <v>143</v>
      </c>
      <c r="D8" s="801" t="s">
        <v>144</v>
      </c>
      <c r="E8" s="84" t="s">
        <v>319</v>
      </c>
      <c r="F8" s="588">
        <f>SUM(F9:F10)</f>
        <v>50</v>
      </c>
      <c r="G8" s="587">
        <f>SUM(G9:G10)</f>
        <v>83</v>
      </c>
      <c r="H8" s="587">
        <f>SUM(H9:H10)</f>
        <v>70</v>
      </c>
      <c r="I8" s="589">
        <f>SUM(I9:I10)</f>
        <v>41</v>
      </c>
      <c r="J8" s="386"/>
    </row>
    <row r="9" spans="3:9" s="43" customFormat="1" ht="15" customHeight="1">
      <c r="C9" s="807"/>
      <c r="D9" s="801"/>
      <c r="E9" s="85" t="s">
        <v>145</v>
      </c>
      <c r="F9" s="582">
        <v>48</v>
      </c>
      <c r="G9" s="583">
        <v>77</v>
      </c>
      <c r="H9" s="583">
        <v>48</v>
      </c>
      <c r="I9" s="584">
        <v>9</v>
      </c>
    </row>
    <row r="10" spans="3:9" s="43" customFormat="1" ht="15" customHeight="1">
      <c r="C10" s="807"/>
      <c r="D10" s="801"/>
      <c r="E10" s="85" t="s">
        <v>146</v>
      </c>
      <c r="F10" s="582">
        <v>2</v>
      </c>
      <c r="G10" s="583">
        <v>6</v>
      </c>
      <c r="H10" s="583">
        <v>22</v>
      </c>
      <c r="I10" s="584">
        <v>32</v>
      </c>
    </row>
    <row r="11" spans="3:9" s="43" customFormat="1" ht="15" customHeight="1">
      <c r="C11" s="807"/>
      <c r="D11" s="801" t="s">
        <v>147</v>
      </c>
      <c r="E11" s="84" t="s">
        <v>319</v>
      </c>
      <c r="F11" s="588">
        <f>SUM(F12:F13)</f>
        <v>140</v>
      </c>
      <c r="G11" s="587">
        <f>SUM(G12:G13)</f>
        <v>77</v>
      </c>
      <c r="H11" s="587">
        <f>SUM(H12:H13)</f>
        <v>36</v>
      </c>
      <c r="I11" s="589">
        <f>SUM(I12:I13)</f>
        <v>28</v>
      </c>
    </row>
    <row r="12" spans="3:9" s="43" customFormat="1" ht="15" customHeight="1">
      <c r="C12" s="807"/>
      <c r="D12" s="801"/>
      <c r="E12" s="85" t="s">
        <v>148</v>
      </c>
      <c r="F12" s="582">
        <v>93</v>
      </c>
      <c r="G12" s="583">
        <v>68</v>
      </c>
      <c r="H12" s="583">
        <v>34</v>
      </c>
      <c r="I12" s="584">
        <v>25</v>
      </c>
    </row>
    <row r="13" spans="3:9" s="43" customFormat="1" ht="15" customHeight="1">
      <c r="C13" s="807"/>
      <c r="D13" s="801"/>
      <c r="E13" s="85" t="s">
        <v>146</v>
      </c>
      <c r="F13" s="582">
        <v>47</v>
      </c>
      <c r="G13" s="583">
        <v>9</v>
      </c>
      <c r="H13" s="583">
        <v>2</v>
      </c>
      <c r="I13" s="584">
        <v>3</v>
      </c>
    </row>
    <row r="14" spans="3:9" s="43" customFormat="1" ht="15" customHeight="1">
      <c r="C14" s="807"/>
      <c r="D14" s="808" t="s">
        <v>149</v>
      </c>
      <c r="E14" s="84" t="s">
        <v>319</v>
      </c>
      <c r="F14" s="588">
        <f>SUM(F15:F16)</f>
        <v>58</v>
      </c>
      <c r="G14" s="587">
        <f>SUM(G15:G16)</f>
        <v>26</v>
      </c>
      <c r="H14" s="587">
        <f>SUM(H15:H16)</f>
        <v>24</v>
      </c>
      <c r="I14" s="589">
        <f>SUM(I15:I16)</f>
        <v>12</v>
      </c>
    </row>
    <row r="15" spans="3:9" s="43" customFormat="1" ht="15" customHeight="1">
      <c r="C15" s="807"/>
      <c r="D15" s="809"/>
      <c r="E15" s="85" t="s">
        <v>150</v>
      </c>
      <c r="F15" s="582">
        <v>53</v>
      </c>
      <c r="G15" s="583">
        <v>22</v>
      </c>
      <c r="H15" s="583">
        <v>22</v>
      </c>
      <c r="I15" s="584">
        <v>10</v>
      </c>
    </row>
    <row r="16" spans="3:9" s="43" customFormat="1" ht="15" customHeight="1">
      <c r="C16" s="807"/>
      <c r="D16" s="810"/>
      <c r="E16" s="85" t="s">
        <v>146</v>
      </c>
      <c r="F16" s="582">
        <v>5</v>
      </c>
      <c r="G16" s="583">
        <v>4</v>
      </c>
      <c r="H16" s="583">
        <v>2</v>
      </c>
      <c r="I16" s="584">
        <v>2</v>
      </c>
    </row>
    <row r="17" spans="3:9" s="43" customFormat="1" ht="15" customHeight="1">
      <c r="C17" s="807"/>
      <c r="D17" s="83" t="s">
        <v>151</v>
      </c>
      <c r="E17" s="84" t="s">
        <v>319</v>
      </c>
      <c r="F17" s="588">
        <v>4</v>
      </c>
      <c r="G17" s="587">
        <v>2</v>
      </c>
      <c r="H17" s="587">
        <v>2</v>
      </c>
      <c r="I17" s="589">
        <v>1</v>
      </c>
    </row>
    <row r="18" spans="3:9" s="43" customFormat="1" ht="15" customHeight="1">
      <c r="C18" s="807"/>
      <c r="D18" s="801" t="s">
        <v>152</v>
      </c>
      <c r="E18" s="84" t="s">
        <v>319</v>
      </c>
      <c r="F18" s="588">
        <f>SUM(F19:F20)</f>
        <v>30</v>
      </c>
      <c r="G18" s="587">
        <f>SUM(G19:G20)</f>
        <v>5</v>
      </c>
      <c r="H18" s="587">
        <f>SUM(H19:H20)</f>
        <v>3</v>
      </c>
      <c r="I18" s="589">
        <f>SUM(I19:I20)</f>
        <v>3</v>
      </c>
    </row>
    <row r="19" spans="3:9" s="43" customFormat="1" ht="15" customHeight="1">
      <c r="C19" s="807"/>
      <c r="D19" s="801"/>
      <c r="E19" s="85" t="s">
        <v>153</v>
      </c>
      <c r="F19" s="582">
        <v>3</v>
      </c>
      <c r="G19" s="583">
        <v>0</v>
      </c>
      <c r="H19" s="583">
        <v>0</v>
      </c>
      <c r="I19" s="584">
        <v>1</v>
      </c>
    </row>
    <row r="20" spans="3:9" s="43" customFormat="1" ht="15" customHeight="1">
      <c r="C20" s="807"/>
      <c r="D20" s="801"/>
      <c r="E20" s="85" t="s">
        <v>146</v>
      </c>
      <c r="F20" s="582">
        <v>27</v>
      </c>
      <c r="G20" s="583">
        <v>5</v>
      </c>
      <c r="H20" s="583">
        <v>3</v>
      </c>
      <c r="I20" s="584">
        <v>2</v>
      </c>
    </row>
    <row r="21" spans="3:9" s="43" customFormat="1" ht="15" customHeight="1">
      <c r="C21" s="807"/>
      <c r="D21" s="811" t="s">
        <v>154</v>
      </c>
      <c r="E21" s="84" t="s">
        <v>319</v>
      </c>
      <c r="F21" s="588">
        <f>SUM(F22:F24)</f>
        <v>6</v>
      </c>
      <c r="G21" s="588">
        <f>SUM(G22:G24)</f>
        <v>8</v>
      </c>
      <c r="H21" s="588">
        <f>SUM(H22:H24)</f>
        <v>5</v>
      </c>
      <c r="I21" s="589">
        <f>SUM(I22:I24)</f>
        <v>12</v>
      </c>
    </row>
    <row r="22" spans="3:9" s="43" customFormat="1" ht="15" customHeight="1">
      <c r="C22" s="807"/>
      <c r="D22" s="812"/>
      <c r="E22" s="85" t="s">
        <v>346</v>
      </c>
      <c r="F22" s="582">
        <v>2</v>
      </c>
      <c r="G22" s="583">
        <v>0</v>
      </c>
      <c r="H22" s="583">
        <v>0</v>
      </c>
      <c r="I22" s="584">
        <v>0</v>
      </c>
    </row>
    <row r="23" spans="3:9" s="43" customFormat="1" ht="15" customHeight="1">
      <c r="C23" s="807"/>
      <c r="D23" s="812"/>
      <c r="E23" s="85" t="s">
        <v>130</v>
      </c>
      <c r="F23" s="582">
        <v>0</v>
      </c>
      <c r="G23" s="583">
        <v>5</v>
      </c>
      <c r="H23" s="583">
        <v>0</v>
      </c>
      <c r="I23" s="584">
        <v>0</v>
      </c>
    </row>
    <row r="24" spans="3:9" s="43" customFormat="1" ht="15" customHeight="1">
      <c r="C24" s="807"/>
      <c r="D24" s="798"/>
      <c r="E24" s="85" t="s">
        <v>347</v>
      </c>
      <c r="F24" s="582">
        <v>4</v>
      </c>
      <c r="G24" s="583">
        <v>3</v>
      </c>
      <c r="H24" s="583">
        <v>5</v>
      </c>
      <c r="I24" s="584">
        <v>12</v>
      </c>
    </row>
    <row r="25" spans="3:9" s="43" customFormat="1" ht="15" customHeight="1">
      <c r="C25" s="807"/>
      <c r="D25" s="801" t="s">
        <v>155</v>
      </c>
      <c r="E25" s="84" t="s">
        <v>319</v>
      </c>
      <c r="F25" s="588">
        <f>SUM(F26:F27)</f>
        <v>17</v>
      </c>
      <c r="G25" s="588">
        <f>SUM(G26:G27)</f>
        <v>3</v>
      </c>
      <c r="H25" s="588">
        <f>SUM(H26:H27)</f>
        <v>3</v>
      </c>
      <c r="I25" s="589">
        <f>SUM(I26:I27)</f>
        <v>3</v>
      </c>
    </row>
    <row r="26" spans="3:9" s="43" customFormat="1" ht="15" customHeight="1">
      <c r="C26" s="807"/>
      <c r="D26" s="801"/>
      <c r="E26" s="85" t="s">
        <v>348</v>
      </c>
      <c r="F26" s="582">
        <v>16</v>
      </c>
      <c r="G26" s="583">
        <v>3</v>
      </c>
      <c r="H26" s="583">
        <v>1</v>
      </c>
      <c r="I26" s="584">
        <v>2</v>
      </c>
    </row>
    <row r="27" spans="3:9" s="43" customFormat="1" ht="15" customHeight="1">
      <c r="C27" s="807"/>
      <c r="D27" s="801"/>
      <c r="E27" s="85" t="s">
        <v>146</v>
      </c>
      <c r="F27" s="582">
        <v>1</v>
      </c>
      <c r="G27" s="583">
        <v>0</v>
      </c>
      <c r="H27" s="583">
        <v>2</v>
      </c>
      <c r="I27" s="584">
        <v>1</v>
      </c>
    </row>
    <row r="28" spans="3:9" s="43" customFormat="1" ht="15" customHeight="1">
      <c r="C28" s="807"/>
      <c r="D28" s="801" t="s">
        <v>156</v>
      </c>
      <c r="E28" s="84" t="s">
        <v>319</v>
      </c>
      <c r="F28" s="588">
        <f>SUM(F29:F30)</f>
        <v>23</v>
      </c>
      <c r="G28" s="588">
        <f>SUM(G29:G30)</f>
        <v>18</v>
      </c>
      <c r="H28" s="588">
        <f>SUM(H29:H30)</f>
        <v>25</v>
      </c>
      <c r="I28" s="589">
        <f>SUM(I29:I30)</f>
        <v>17</v>
      </c>
    </row>
    <row r="29" spans="3:9" s="43" customFormat="1" ht="15" customHeight="1">
      <c r="C29" s="807"/>
      <c r="D29" s="801"/>
      <c r="E29" s="85" t="s">
        <v>157</v>
      </c>
      <c r="F29" s="582">
        <v>8</v>
      </c>
      <c r="G29" s="583">
        <v>11</v>
      </c>
      <c r="H29" s="583">
        <v>11</v>
      </c>
      <c r="I29" s="584">
        <v>8</v>
      </c>
    </row>
    <row r="30" spans="3:9" s="43" customFormat="1" ht="15" customHeight="1">
      <c r="C30" s="807"/>
      <c r="D30" s="801"/>
      <c r="E30" s="85" t="s">
        <v>146</v>
      </c>
      <c r="F30" s="582">
        <v>15</v>
      </c>
      <c r="G30" s="583">
        <v>7</v>
      </c>
      <c r="H30" s="583">
        <v>14</v>
      </c>
      <c r="I30" s="584">
        <v>9</v>
      </c>
    </row>
    <row r="31" spans="3:9" s="43" customFormat="1" ht="15" customHeight="1">
      <c r="C31" s="807"/>
      <c r="D31" s="801" t="s">
        <v>158</v>
      </c>
      <c r="E31" s="84" t="s">
        <v>319</v>
      </c>
      <c r="F31" s="588">
        <f>SUM(F32:F33)</f>
        <v>13</v>
      </c>
      <c r="G31" s="588">
        <f>SUM(G32:G33)</f>
        <v>6</v>
      </c>
      <c r="H31" s="588">
        <f>SUM(H32:H33)</f>
        <v>5</v>
      </c>
      <c r="I31" s="589">
        <f>SUM(I32:I33)</f>
        <v>3</v>
      </c>
    </row>
    <row r="32" spans="3:9" s="43" customFormat="1" ht="15" customHeight="1">
      <c r="C32" s="807"/>
      <c r="D32" s="801"/>
      <c r="E32" s="85" t="s">
        <v>159</v>
      </c>
      <c r="F32" s="582">
        <v>7</v>
      </c>
      <c r="G32" s="583">
        <v>5</v>
      </c>
      <c r="H32" s="583">
        <v>0</v>
      </c>
      <c r="I32" s="584">
        <v>0</v>
      </c>
    </row>
    <row r="33" spans="3:9" s="43" customFormat="1" ht="15" customHeight="1">
      <c r="C33" s="797"/>
      <c r="D33" s="801"/>
      <c r="E33" s="85" t="s">
        <v>146</v>
      </c>
      <c r="F33" s="582">
        <v>6</v>
      </c>
      <c r="G33" s="583">
        <v>1</v>
      </c>
      <c r="H33" s="583">
        <v>5</v>
      </c>
      <c r="I33" s="584">
        <v>3</v>
      </c>
    </row>
    <row r="34" spans="3:10" s="43" customFormat="1" ht="15" customHeight="1">
      <c r="C34" s="807" t="s">
        <v>143</v>
      </c>
      <c r="D34" s="798" t="s">
        <v>160</v>
      </c>
      <c r="E34" s="86" t="s">
        <v>319</v>
      </c>
      <c r="F34" s="588">
        <f>SUM(F35:F36)</f>
        <v>3</v>
      </c>
      <c r="G34" s="588">
        <f>SUM(G35:G36)</f>
        <v>10</v>
      </c>
      <c r="H34" s="588">
        <f>SUM(H35:H36)</f>
        <v>5</v>
      </c>
      <c r="I34" s="589">
        <f>SUM(I35:I36)</f>
        <v>1</v>
      </c>
      <c r="J34" s="386"/>
    </row>
    <row r="35" spans="3:9" s="43" customFormat="1" ht="15" customHeight="1">
      <c r="C35" s="807"/>
      <c r="D35" s="801"/>
      <c r="E35" s="85" t="s">
        <v>161</v>
      </c>
      <c r="F35" s="582">
        <v>0</v>
      </c>
      <c r="G35" s="583">
        <v>5</v>
      </c>
      <c r="H35" s="583">
        <v>0</v>
      </c>
      <c r="I35" s="584">
        <v>0</v>
      </c>
    </row>
    <row r="36" spans="3:9" s="43" customFormat="1" ht="15" customHeight="1">
      <c r="C36" s="807"/>
      <c r="D36" s="801"/>
      <c r="E36" s="85" t="s">
        <v>146</v>
      </c>
      <c r="F36" s="582">
        <v>3</v>
      </c>
      <c r="G36" s="583">
        <v>5</v>
      </c>
      <c r="H36" s="583">
        <v>5</v>
      </c>
      <c r="I36" s="584">
        <v>1</v>
      </c>
    </row>
    <row r="37" spans="3:9" s="43" customFormat="1" ht="15" customHeight="1">
      <c r="C37" s="807"/>
      <c r="D37" s="83" t="s">
        <v>162</v>
      </c>
      <c r="E37" s="84" t="s">
        <v>319</v>
      </c>
      <c r="F37" s="588">
        <v>1</v>
      </c>
      <c r="G37" s="588" t="s">
        <v>665</v>
      </c>
      <c r="H37" s="588">
        <v>1</v>
      </c>
      <c r="I37" s="589">
        <v>1</v>
      </c>
    </row>
    <row r="38" spans="3:9" s="43" customFormat="1" ht="15" customHeight="1">
      <c r="C38" s="807"/>
      <c r="D38" s="801" t="s">
        <v>163</v>
      </c>
      <c r="E38" s="84" t="s">
        <v>319</v>
      </c>
      <c r="F38" s="588">
        <f>SUM(F39:F40)</f>
        <v>8</v>
      </c>
      <c r="G38" s="588">
        <f>SUM(G39:G40)</f>
        <v>3</v>
      </c>
      <c r="H38" s="588">
        <f>SUM(H39:H40)</f>
        <v>3</v>
      </c>
      <c r="I38" s="589">
        <f>SUM(I39:I40)</f>
        <v>0</v>
      </c>
    </row>
    <row r="39" spans="3:9" s="43" customFormat="1" ht="15" customHeight="1">
      <c r="C39" s="807"/>
      <c r="D39" s="801"/>
      <c r="E39" s="85" t="s">
        <v>164</v>
      </c>
      <c r="F39" s="582">
        <v>7</v>
      </c>
      <c r="G39" s="583">
        <v>3</v>
      </c>
      <c r="H39" s="583">
        <v>3</v>
      </c>
      <c r="I39" s="584">
        <v>0</v>
      </c>
    </row>
    <row r="40" spans="3:9" s="43" customFormat="1" ht="15" customHeight="1">
      <c r="C40" s="807"/>
      <c r="D40" s="801"/>
      <c r="E40" s="85" t="s">
        <v>146</v>
      </c>
      <c r="F40" s="582">
        <v>1</v>
      </c>
      <c r="G40" s="583">
        <v>0</v>
      </c>
      <c r="H40" s="583">
        <v>0</v>
      </c>
      <c r="I40" s="584">
        <v>0</v>
      </c>
    </row>
    <row r="41" spans="3:9" s="43" customFormat="1" ht="15" customHeight="1">
      <c r="C41" s="807"/>
      <c r="D41" s="83" t="s">
        <v>165</v>
      </c>
      <c r="E41" s="84" t="s">
        <v>319</v>
      </c>
      <c r="F41" s="588">
        <v>56</v>
      </c>
      <c r="G41" s="587">
        <v>12</v>
      </c>
      <c r="H41" s="587">
        <v>15</v>
      </c>
      <c r="I41" s="589">
        <v>5</v>
      </c>
    </row>
    <row r="42" spans="3:9" s="43" customFormat="1" ht="15" customHeight="1">
      <c r="C42" s="797"/>
      <c r="D42" s="813" t="s">
        <v>166</v>
      </c>
      <c r="E42" s="814"/>
      <c r="F42" s="582">
        <v>384</v>
      </c>
      <c r="G42" s="583">
        <v>244</v>
      </c>
      <c r="H42" s="583">
        <v>186</v>
      </c>
      <c r="I42" s="584">
        <v>118</v>
      </c>
    </row>
    <row r="43" spans="3:9" s="43" customFormat="1" ht="15" customHeight="1">
      <c r="C43" s="82" t="s">
        <v>167</v>
      </c>
      <c r="D43" s="801" t="s">
        <v>168</v>
      </c>
      <c r="E43" s="802"/>
      <c r="F43" s="582">
        <v>0</v>
      </c>
      <c r="G43" s="583">
        <v>0</v>
      </c>
      <c r="H43" s="583">
        <v>1</v>
      </c>
      <c r="I43" s="584">
        <v>12</v>
      </c>
    </row>
    <row r="44" spans="3:9" s="43" customFormat="1" ht="15" customHeight="1">
      <c r="C44" s="82" t="s">
        <v>169</v>
      </c>
      <c r="D44" s="801" t="s">
        <v>170</v>
      </c>
      <c r="E44" s="802"/>
      <c r="F44" s="582">
        <v>20</v>
      </c>
      <c r="G44" s="583">
        <v>59</v>
      </c>
      <c r="H44" s="583">
        <v>203</v>
      </c>
      <c r="I44" s="584">
        <v>232</v>
      </c>
    </row>
    <row r="45" spans="3:9" s="43" customFormat="1" ht="15" customHeight="1">
      <c r="C45" s="807" t="s">
        <v>349</v>
      </c>
      <c r="D45" s="801" t="s">
        <v>171</v>
      </c>
      <c r="E45" s="802"/>
      <c r="F45" s="582">
        <v>2</v>
      </c>
      <c r="G45" s="583">
        <v>14</v>
      </c>
      <c r="H45" s="583">
        <v>70</v>
      </c>
      <c r="I45" s="584">
        <v>158</v>
      </c>
    </row>
    <row r="46" spans="3:9" s="43" customFormat="1" ht="15" customHeight="1">
      <c r="C46" s="797"/>
      <c r="D46" s="801" t="s">
        <v>172</v>
      </c>
      <c r="E46" s="802"/>
      <c r="F46" s="582">
        <v>2</v>
      </c>
      <c r="G46" s="583">
        <v>14</v>
      </c>
      <c r="H46" s="583">
        <v>68</v>
      </c>
      <c r="I46" s="584">
        <v>158</v>
      </c>
    </row>
    <row r="47" spans="3:9" s="43" customFormat="1" ht="15" customHeight="1">
      <c r="C47" s="82" t="s">
        <v>173</v>
      </c>
      <c r="D47" s="801" t="s">
        <v>174</v>
      </c>
      <c r="E47" s="802"/>
      <c r="F47" s="582">
        <v>6</v>
      </c>
      <c r="G47" s="583">
        <v>5</v>
      </c>
      <c r="H47" s="583">
        <v>11</v>
      </c>
      <c r="I47" s="584">
        <v>7</v>
      </c>
    </row>
    <row r="48" spans="3:9" s="43" customFormat="1" ht="28.5" customHeight="1">
      <c r="C48" s="82" t="s">
        <v>175</v>
      </c>
      <c r="D48" s="801" t="s">
        <v>350</v>
      </c>
      <c r="E48" s="802"/>
      <c r="F48" s="582">
        <v>369</v>
      </c>
      <c r="G48" s="583">
        <v>259</v>
      </c>
      <c r="H48" s="583">
        <v>257</v>
      </c>
      <c r="I48" s="584">
        <v>267</v>
      </c>
    </row>
    <row r="49" spans="3:9" s="43" customFormat="1" ht="15.75" customHeight="1">
      <c r="C49" s="803" t="s">
        <v>345</v>
      </c>
      <c r="D49" s="804"/>
      <c r="E49" s="805"/>
      <c r="F49" s="590">
        <v>27</v>
      </c>
      <c r="G49" s="591">
        <v>23</v>
      </c>
      <c r="H49" s="591">
        <v>29</v>
      </c>
      <c r="I49" s="592">
        <v>40</v>
      </c>
    </row>
    <row r="50" spans="2:9" s="43" customFormat="1" ht="9.75" customHeight="1">
      <c r="B50" s="79"/>
      <c r="C50" s="815"/>
      <c r="D50" s="815"/>
      <c r="E50" s="815"/>
      <c r="F50" s="815"/>
      <c r="G50" s="815"/>
      <c r="H50" s="815"/>
      <c r="I50" s="815"/>
    </row>
    <row r="51" spans="1:9" ht="15" customHeight="1">
      <c r="A51" s="25"/>
      <c r="B51" s="25"/>
      <c r="C51" s="760" t="s">
        <v>655</v>
      </c>
      <c r="D51" s="760"/>
      <c r="E51" s="760" t="s">
        <v>650</v>
      </c>
      <c r="F51" s="760" t="s">
        <v>651</v>
      </c>
      <c r="G51" s="760"/>
      <c r="H51" s="760"/>
      <c r="I51" s="760"/>
    </row>
    <row r="52" spans="3:9" ht="15" customHeight="1">
      <c r="C52" s="760"/>
      <c r="D52" s="760"/>
      <c r="E52" s="760"/>
      <c r="F52" s="593" t="s">
        <v>126</v>
      </c>
      <c r="G52" s="593" t="s">
        <v>652</v>
      </c>
      <c r="H52" s="560" t="s">
        <v>679</v>
      </c>
      <c r="I52" s="593" t="s">
        <v>653</v>
      </c>
    </row>
    <row r="53" spans="3:9" ht="15" customHeight="1">
      <c r="C53" s="760"/>
      <c r="D53" s="760"/>
      <c r="E53" s="50">
        <v>5</v>
      </c>
      <c r="F53" s="50">
        <v>1</v>
      </c>
      <c r="G53" s="50" t="s">
        <v>793</v>
      </c>
      <c r="H53" s="50">
        <v>4</v>
      </c>
      <c r="I53" s="50" t="s">
        <v>794</v>
      </c>
    </row>
    <row r="54" ht="8.25" customHeight="1"/>
  </sheetData>
  <sheetProtection/>
  <mergeCells count="34">
    <mergeCell ref="D48:E48"/>
    <mergeCell ref="C49:E49"/>
    <mergeCell ref="C50:I50"/>
    <mergeCell ref="C51:D53"/>
    <mergeCell ref="E51:E52"/>
    <mergeCell ref="F51:I51"/>
    <mergeCell ref="D43:E43"/>
    <mergeCell ref="D44:E44"/>
    <mergeCell ref="C45:C46"/>
    <mergeCell ref="D45:E45"/>
    <mergeCell ref="D46:E46"/>
    <mergeCell ref="D47:E47"/>
    <mergeCell ref="D28:D30"/>
    <mergeCell ref="D31:D33"/>
    <mergeCell ref="C34:C42"/>
    <mergeCell ref="D34:D36"/>
    <mergeCell ref="D38:D40"/>
    <mergeCell ref="D42:E42"/>
    <mergeCell ref="C5:E5"/>
    <mergeCell ref="C6:E6"/>
    <mergeCell ref="C7:E7"/>
    <mergeCell ref="C8:C33"/>
    <mergeCell ref="D8:D10"/>
    <mergeCell ref="D11:D13"/>
    <mergeCell ref="D14:D16"/>
    <mergeCell ref="D18:D20"/>
    <mergeCell ref="D21:D24"/>
    <mergeCell ref="D25:D27"/>
    <mergeCell ref="A1:G1"/>
    <mergeCell ref="H1:I1"/>
    <mergeCell ref="C2:E3"/>
    <mergeCell ref="F2:G2"/>
    <mergeCell ref="H2:I2"/>
    <mergeCell ref="C4:E4"/>
  </mergeCells>
  <printOptions/>
  <pageMargins left="0.7480314960629921" right="0.7480314960629921" top="0.984251968503937" bottom="0.984251968503937" header="0.5118110236220472" footer="0.5118110236220472"/>
  <pageSetup firstPageNumber="49" useFirstPageNumber="1" horizontalDpi="600" verticalDpi="600" orientation="portrait"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N138"/>
  <sheetViews>
    <sheetView showGridLines="0" view="pageBreakPreview" zoomScale="90" zoomScaleSheetLayoutView="90" zoomScalePageLayoutView="0" workbookViewId="0" topLeftCell="A127">
      <selection activeCell="C42" sqref="C42:I53"/>
    </sheetView>
  </sheetViews>
  <sheetFormatPr defaultColWidth="10.625" defaultRowHeight="19.5" customHeight="1"/>
  <cols>
    <col min="1" max="1" width="1.625" style="176" customWidth="1"/>
    <col min="2" max="2" width="4.625" style="176" customWidth="1"/>
    <col min="3" max="3" width="9.625" style="176" customWidth="1"/>
    <col min="4" max="4" width="12.625" style="176" customWidth="1"/>
    <col min="5" max="5" width="2.625" style="176" customWidth="1"/>
    <col min="6" max="6" width="14.625" style="176" customWidth="1"/>
    <col min="7" max="7" width="5.125" style="176" customWidth="1"/>
    <col min="8" max="8" width="5.75390625" style="176" customWidth="1"/>
    <col min="9" max="14" width="5.125" style="176" customWidth="1"/>
    <col min="15" max="16384" width="10.625" style="176" customWidth="1"/>
  </cols>
  <sheetData>
    <row r="1" spans="1:14" ht="19.5" customHeight="1">
      <c r="A1" s="912" t="s">
        <v>693</v>
      </c>
      <c r="B1" s="912"/>
      <c r="C1" s="912"/>
      <c r="D1" s="912"/>
      <c r="E1" s="912"/>
      <c r="F1" s="912"/>
      <c r="G1" s="912"/>
      <c r="H1" s="912"/>
      <c r="I1" s="912"/>
      <c r="J1" s="912"/>
      <c r="K1" s="913"/>
      <c r="L1" s="913"/>
      <c r="M1" s="913"/>
      <c r="N1" s="913"/>
    </row>
    <row r="2" spans="1:14" s="178" customFormat="1" ht="21" customHeight="1">
      <c r="A2" s="177"/>
      <c r="B2" s="914" t="s">
        <v>279</v>
      </c>
      <c r="C2" s="915"/>
      <c r="D2" s="915"/>
      <c r="E2" s="915"/>
      <c r="F2" s="916"/>
      <c r="G2" s="917" t="s">
        <v>318</v>
      </c>
      <c r="H2" s="918"/>
      <c r="I2" s="919" t="s">
        <v>54</v>
      </c>
      <c r="J2" s="917"/>
      <c r="K2" s="915" t="s">
        <v>22</v>
      </c>
      <c r="L2" s="917"/>
      <c r="M2" s="919" t="s">
        <v>23</v>
      </c>
      <c r="N2" s="916"/>
    </row>
    <row r="3" spans="1:14" s="178" customFormat="1" ht="21" customHeight="1">
      <c r="A3" s="177"/>
      <c r="B3" s="873" t="s">
        <v>302</v>
      </c>
      <c r="C3" s="874"/>
      <c r="D3" s="874"/>
      <c r="E3" s="874"/>
      <c r="F3" s="875"/>
      <c r="G3" s="723">
        <f aca="true" t="shared" si="0" ref="G3:G32">SUM(I3:N3)</f>
        <v>3996</v>
      </c>
      <c r="H3" s="908"/>
      <c r="I3" s="842">
        <v>1255</v>
      </c>
      <c r="J3" s="843"/>
      <c r="K3" s="909">
        <v>945</v>
      </c>
      <c r="L3" s="907"/>
      <c r="M3" s="894">
        <v>1796</v>
      </c>
      <c r="N3" s="844"/>
    </row>
    <row r="4" spans="1:14" s="178" customFormat="1" ht="21" customHeight="1">
      <c r="A4" s="177"/>
      <c r="B4" s="910" t="s">
        <v>694</v>
      </c>
      <c r="C4" s="911"/>
      <c r="D4" s="911"/>
      <c r="E4" s="911"/>
      <c r="F4" s="889"/>
      <c r="G4" s="829">
        <f t="shared" si="0"/>
        <v>3940</v>
      </c>
      <c r="H4" s="822"/>
      <c r="I4" s="819">
        <v>1239</v>
      </c>
      <c r="J4" s="822"/>
      <c r="K4" s="819">
        <v>926</v>
      </c>
      <c r="L4" s="822"/>
      <c r="M4" s="821">
        <v>1775</v>
      </c>
      <c r="N4" s="820"/>
    </row>
    <row r="5" spans="1:14" s="178" customFormat="1" ht="21" customHeight="1">
      <c r="A5" s="177"/>
      <c r="B5" s="895" t="s">
        <v>695</v>
      </c>
      <c r="C5" s="896"/>
      <c r="D5" s="896"/>
      <c r="E5" s="896"/>
      <c r="F5" s="897"/>
      <c r="G5" s="898">
        <f t="shared" si="0"/>
        <v>295.5</v>
      </c>
      <c r="H5" s="835"/>
      <c r="I5" s="899">
        <v>98.7</v>
      </c>
      <c r="J5" s="900"/>
      <c r="K5" s="899">
        <v>98</v>
      </c>
      <c r="L5" s="900"/>
      <c r="M5" s="901">
        <v>98.8</v>
      </c>
      <c r="N5" s="902"/>
    </row>
    <row r="6" spans="1:14" s="178" customFormat="1" ht="21" customHeight="1">
      <c r="A6" s="177"/>
      <c r="B6" s="903" t="s">
        <v>132</v>
      </c>
      <c r="C6" s="904"/>
      <c r="D6" s="904"/>
      <c r="E6" s="905" t="s">
        <v>133</v>
      </c>
      <c r="F6" s="875"/>
      <c r="G6" s="906">
        <f t="shared" si="0"/>
        <v>2554</v>
      </c>
      <c r="H6" s="907"/>
      <c r="I6" s="842">
        <v>804</v>
      </c>
      <c r="J6" s="843"/>
      <c r="K6" s="842">
        <v>599</v>
      </c>
      <c r="L6" s="843"/>
      <c r="M6" s="894">
        <v>1151</v>
      </c>
      <c r="N6" s="844"/>
    </row>
    <row r="7" spans="1:14" s="178" customFormat="1" ht="21" customHeight="1">
      <c r="A7" s="177"/>
      <c r="B7" s="893"/>
      <c r="C7" s="868"/>
      <c r="D7" s="868"/>
      <c r="E7" s="888" t="s">
        <v>134</v>
      </c>
      <c r="F7" s="889"/>
      <c r="G7" s="829">
        <f t="shared" si="0"/>
        <v>1073</v>
      </c>
      <c r="H7" s="822"/>
      <c r="I7" s="819">
        <v>344</v>
      </c>
      <c r="J7" s="822"/>
      <c r="K7" s="819">
        <v>264</v>
      </c>
      <c r="L7" s="822"/>
      <c r="M7" s="821">
        <v>465</v>
      </c>
      <c r="N7" s="820"/>
    </row>
    <row r="8" spans="1:14" s="178" customFormat="1" ht="21" customHeight="1">
      <c r="A8" s="177"/>
      <c r="B8" s="893"/>
      <c r="C8" s="868"/>
      <c r="D8" s="868"/>
      <c r="E8" s="888" t="s">
        <v>135</v>
      </c>
      <c r="F8" s="889"/>
      <c r="G8" s="829">
        <f t="shared" si="0"/>
        <v>313</v>
      </c>
      <c r="H8" s="822"/>
      <c r="I8" s="819">
        <v>91</v>
      </c>
      <c r="J8" s="822"/>
      <c r="K8" s="819">
        <v>63</v>
      </c>
      <c r="L8" s="822"/>
      <c r="M8" s="821">
        <v>159</v>
      </c>
      <c r="N8" s="820"/>
    </row>
    <row r="9" spans="1:14" s="178" customFormat="1" ht="21" customHeight="1">
      <c r="A9" s="177"/>
      <c r="B9" s="893" t="s">
        <v>102</v>
      </c>
      <c r="C9" s="868"/>
      <c r="D9" s="868"/>
      <c r="E9" s="888" t="s">
        <v>696</v>
      </c>
      <c r="F9" s="889"/>
      <c r="G9" s="829">
        <f t="shared" si="0"/>
        <v>103</v>
      </c>
      <c r="H9" s="822"/>
      <c r="I9" s="819">
        <v>34</v>
      </c>
      <c r="J9" s="822"/>
      <c r="K9" s="819">
        <v>33</v>
      </c>
      <c r="L9" s="822"/>
      <c r="M9" s="821">
        <v>36</v>
      </c>
      <c r="N9" s="820"/>
    </row>
    <row r="10" spans="1:14" s="178" customFormat="1" ht="21" customHeight="1">
      <c r="A10" s="177"/>
      <c r="B10" s="893"/>
      <c r="C10" s="868"/>
      <c r="D10" s="868"/>
      <c r="E10" s="888" t="s">
        <v>104</v>
      </c>
      <c r="F10" s="889"/>
      <c r="G10" s="829">
        <f t="shared" si="0"/>
        <v>3715</v>
      </c>
      <c r="H10" s="822"/>
      <c r="I10" s="819">
        <v>1163</v>
      </c>
      <c r="J10" s="822"/>
      <c r="K10" s="819">
        <v>875</v>
      </c>
      <c r="L10" s="822"/>
      <c r="M10" s="821">
        <v>1677</v>
      </c>
      <c r="N10" s="820"/>
    </row>
    <row r="11" spans="1:14" s="178" customFormat="1" ht="21" customHeight="1">
      <c r="A11" s="177"/>
      <c r="B11" s="893"/>
      <c r="C11" s="868"/>
      <c r="D11" s="868"/>
      <c r="E11" s="888" t="s">
        <v>103</v>
      </c>
      <c r="F11" s="889"/>
      <c r="G11" s="829">
        <f t="shared" si="0"/>
        <v>121</v>
      </c>
      <c r="H11" s="822"/>
      <c r="I11" s="819">
        <v>42</v>
      </c>
      <c r="J11" s="822"/>
      <c r="K11" s="819">
        <v>18</v>
      </c>
      <c r="L11" s="822"/>
      <c r="M11" s="821">
        <v>61</v>
      </c>
      <c r="N11" s="820"/>
    </row>
    <row r="12" spans="1:14" s="178" customFormat="1" ht="21" customHeight="1">
      <c r="A12" s="177"/>
      <c r="B12" s="816" t="s">
        <v>506</v>
      </c>
      <c r="C12" s="868" t="s">
        <v>591</v>
      </c>
      <c r="D12" s="868"/>
      <c r="E12" s="888" t="s">
        <v>697</v>
      </c>
      <c r="F12" s="889"/>
      <c r="G12" s="829">
        <f t="shared" si="0"/>
        <v>2340</v>
      </c>
      <c r="H12" s="822"/>
      <c r="I12" s="819">
        <v>756</v>
      </c>
      <c r="J12" s="822"/>
      <c r="K12" s="819">
        <v>587</v>
      </c>
      <c r="L12" s="822"/>
      <c r="M12" s="821">
        <v>997</v>
      </c>
      <c r="N12" s="820"/>
    </row>
    <row r="13" spans="1:14" s="178" customFormat="1" ht="21" customHeight="1">
      <c r="A13" s="177"/>
      <c r="B13" s="817"/>
      <c r="C13" s="868"/>
      <c r="D13" s="868"/>
      <c r="E13" s="888" t="s">
        <v>698</v>
      </c>
      <c r="F13" s="889"/>
      <c r="G13" s="829">
        <f t="shared" si="0"/>
        <v>1600</v>
      </c>
      <c r="H13" s="822"/>
      <c r="I13" s="819">
        <v>483</v>
      </c>
      <c r="J13" s="822"/>
      <c r="K13" s="819">
        <v>339</v>
      </c>
      <c r="L13" s="822"/>
      <c r="M13" s="821">
        <v>778</v>
      </c>
      <c r="N13" s="820"/>
    </row>
    <row r="14" spans="1:14" s="178" customFormat="1" ht="21" customHeight="1">
      <c r="A14" s="177"/>
      <c r="B14" s="817"/>
      <c r="C14" s="876" t="s">
        <v>592</v>
      </c>
      <c r="D14" s="885" t="s">
        <v>584</v>
      </c>
      <c r="E14" s="886"/>
      <c r="F14" s="887"/>
      <c r="G14" s="829">
        <f t="shared" si="0"/>
        <v>241</v>
      </c>
      <c r="H14" s="822"/>
      <c r="I14" s="174"/>
      <c r="J14" s="238">
        <v>20</v>
      </c>
      <c r="K14" s="403"/>
      <c r="L14" s="318">
        <v>28</v>
      </c>
      <c r="M14" s="403"/>
      <c r="N14" s="292">
        <v>193</v>
      </c>
    </row>
    <row r="15" spans="1:14" s="178" customFormat="1" ht="21" customHeight="1">
      <c r="A15" s="177"/>
      <c r="B15" s="817"/>
      <c r="C15" s="877"/>
      <c r="D15" s="212"/>
      <c r="E15" s="854" t="s">
        <v>585</v>
      </c>
      <c r="F15" s="856"/>
      <c r="G15" s="829">
        <f t="shared" si="0"/>
        <v>105</v>
      </c>
      <c r="H15" s="822"/>
      <c r="I15" s="174"/>
      <c r="J15" s="238">
        <v>6</v>
      </c>
      <c r="K15" s="403"/>
      <c r="L15" s="318">
        <v>2</v>
      </c>
      <c r="M15" s="403"/>
      <c r="N15" s="292">
        <v>97</v>
      </c>
    </row>
    <row r="16" spans="1:14" s="178" customFormat="1" ht="21" customHeight="1">
      <c r="A16" s="177"/>
      <c r="B16" s="817"/>
      <c r="C16" s="877"/>
      <c r="D16" s="826" t="s">
        <v>489</v>
      </c>
      <c r="E16" s="827"/>
      <c r="F16" s="828"/>
      <c r="G16" s="829">
        <f t="shared" si="0"/>
        <v>51</v>
      </c>
      <c r="H16" s="822"/>
      <c r="I16" s="174"/>
      <c r="J16" s="238">
        <v>12</v>
      </c>
      <c r="K16" s="403"/>
      <c r="L16" s="318">
        <v>9</v>
      </c>
      <c r="M16" s="403"/>
      <c r="N16" s="292">
        <v>30</v>
      </c>
    </row>
    <row r="17" spans="1:14" s="178" customFormat="1" ht="21" customHeight="1">
      <c r="A17" s="177"/>
      <c r="B17" s="817"/>
      <c r="C17" s="877"/>
      <c r="D17" s="235" t="s">
        <v>537</v>
      </c>
      <c r="E17" s="236"/>
      <c r="F17" s="196"/>
      <c r="G17" s="829">
        <f t="shared" si="0"/>
        <v>6</v>
      </c>
      <c r="H17" s="822"/>
      <c r="I17" s="174"/>
      <c r="J17" s="238">
        <v>1</v>
      </c>
      <c r="K17" s="403"/>
      <c r="L17" s="318">
        <v>1</v>
      </c>
      <c r="M17" s="403"/>
      <c r="N17" s="292">
        <v>4</v>
      </c>
    </row>
    <row r="18" spans="1:14" s="178" customFormat="1" ht="21" customHeight="1">
      <c r="A18" s="177"/>
      <c r="B18" s="817"/>
      <c r="C18" s="877"/>
      <c r="D18" s="826" t="s">
        <v>586</v>
      </c>
      <c r="E18" s="827"/>
      <c r="F18" s="828"/>
      <c r="G18" s="829">
        <f t="shared" si="0"/>
        <v>128</v>
      </c>
      <c r="H18" s="822"/>
      <c r="I18" s="174"/>
      <c r="J18" s="238">
        <v>60</v>
      </c>
      <c r="K18" s="403"/>
      <c r="L18" s="318">
        <v>11</v>
      </c>
      <c r="M18" s="403"/>
      <c r="N18" s="292">
        <v>57</v>
      </c>
    </row>
    <row r="19" spans="1:14" s="178" customFormat="1" ht="21.75" customHeight="1">
      <c r="A19" s="177"/>
      <c r="B19" s="817"/>
      <c r="C19" s="877"/>
      <c r="D19" s="180" t="s">
        <v>492</v>
      </c>
      <c r="E19" s="222"/>
      <c r="F19" s="188"/>
      <c r="G19" s="829">
        <f t="shared" si="0"/>
        <v>47</v>
      </c>
      <c r="H19" s="822"/>
      <c r="I19" s="174"/>
      <c r="J19" s="238">
        <v>3</v>
      </c>
      <c r="K19" s="403"/>
      <c r="L19" s="321">
        <v>5</v>
      </c>
      <c r="M19" s="403"/>
      <c r="N19" s="292">
        <v>39</v>
      </c>
    </row>
    <row r="20" spans="1:14" s="178" customFormat="1" ht="21" customHeight="1">
      <c r="A20" s="177"/>
      <c r="B20" s="817"/>
      <c r="C20" s="877"/>
      <c r="D20" s="223" t="s">
        <v>493</v>
      </c>
      <c r="E20" s="222"/>
      <c r="F20" s="188"/>
      <c r="G20" s="829">
        <f t="shared" si="0"/>
        <v>33</v>
      </c>
      <c r="H20" s="822"/>
      <c r="I20" s="174"/>
      <c r="J20" s="238">
        <v>12</v>
      </c>
      <c r="K20" s="403"/>
      <c r="L20" s="318">
        <v>5</v>
      </c>
      <c r="M20" s="403"/>
      <c r="N20" s="292">
        <v>16</v>
      </c>
    </row>
    <row r="21" spans="1:14" s="178" customFormat="1" ht="21" customHeight="1">
      <c r="A21" s="177"/>
      <c r="B21" s="817"/>
      <c r="C21" s="877"/>
      <c r="D21" s="860" t="s">
        <v>494</v>
      </c>
      <c r="E21" s="861"/>
      <c r="F21" s="862"/>
      <c r="G21" s="829">
        <f t="shared" si="0"/>
        <v>27</v>
      </c>
      <c r="H21" s="822"/>
      <c r="I21" s="174"/>
      <c r="J21" s="238">
        <v>5</v>
      </c>
      <c r="K21" s="403"/>
      <c r="L21" s="318">
        <v>7</v>
      </c>
      <c r="M21" s="403"/>
      <c r="N21" s="292">
        <v>15</v>
      </c>
    </row>
    <row r="22" spans="1:14" s="178" customFormat="1" ht="21" customHeight="1">
      <c r="A22" s="177"/>
      <c r="B22" s="817"/>
      <c r="C22" s="877"/>
      <c r="D22" s="223" t="s">
        <v>495</v>
      </c>
      <c r="E22" s="222"/>
      <c r="F22" s="188"/>
      <c r="G22" s="829">
        <f t="shared" si="0"/>
        <v>289</v>
      </c>
      <c r="H22" s="822"/>
      <c r="I22" s="174"/>
      <c r="J22" s="238">
        <v>171</v>
      </c>
      <c r="K22" s="403"/>
      <c r="L22" s="318">
        <v>50</v>
      </c>
      <c r="M22" s="403"/>
      <c r="N22" s="292">
        <v>68</v>
      </c>
    </row>
    <row r="23" spans="1:14" s="178" customFormat="1" ht="21" customHeight="1">
      <c r="A23" s="177"/>
      <c r="B23" s="817"/>
      <c r="C23" s="877"/>
      <c r="D23" s="826" t="s">
        <v>578</v>
      </c>
      <c r="E23" s="827"/>
      <c r="F23" s="828"/>
      <c r="G23" s="829">
        <f t="shared" si="0"/>
        <v>77</v>
      </c>
      <c r="H23" s="822"/>
      <c r="I23" s="241"/>
      <c r="J23" s="241">
        <v>18</v>
      </c>
      <c r="K23" s="403"/>
      <c r="L23" s="321">
        <v>16</v>
      </c>
      <c r="M23" s="403"/>
      <c r="N23" s="406">
        <v>43</v>
      </c>
    </row>
    <row r="24" spans="2:14" s="178" customFormat="1" ht="21" customHeight="1">
      <c r="B24" s="817"/>
      <c r="C24" s="877"/>
      <c r="D24" s="826" t="s">
        <v>497</v>
      </c>
      <c r="E24" s="827"/>
      <c r="F24" s="828"/>
      <c r="G24" s="829">
        <f t="shared" si="0"/>
        <v>390</v>
      </c>
      <c r="H24" s="822"/>
      <c r="I24" s="241"/>
      <c r="J24" s="241">
        <v>136</v>
      </c>
      <c r="K24" s="403"/>
      <c r="L24" s="321">
        <v>137</v>
      </c>
      <c r="M24" s="403"/>
      <c r="N24" s="406">
        <v>117</v>
      </c>
    </row>
    <row r="25" spans="2:14" s="178" customFormat="1" ht="21" customHeight="1">
      <c r="B25" s="817"/>
      <c r="C25" s="877"/>
      <c r="D25" s="826" t="s">
        <v>498</v>
      </c>
      <c r="E25" s="827"/>
      <c r="F25" s="828"/>
      <c r="G25" s="829">
        <f t="shared" si="0"/>
        <v>4</v>
      </c>
      <c r="H25" s="822"/>
      <c r="I25" s="241"/>
      <c r="J25" s="241">
        <v>3</v>
      </c>
      <c r="K25" s="403"/>
      <c r="L25" s="321">
        <v>1</v>
      </c>
      <c r="M25" s="403"/>
      <c r="N25" s="406">
        <v>0</v>
      </c>
    </row>
    <row r="26" spans="2:14" s="178" customFormat="1" ht="21" customHeight="1">
      <c r="B26" s="817"/>
      <c r="C26" s="877"/>
      <c r="D26" s="851" t="s">
        <v>499</v>
      </c>
      <c r="E26" s="852"/>
      <c r="F26" s="853"/>
      <c r="G26" s="829">
        <f t="shared" si="0"/>
        <v>6</v>
      </c>
      <c r="H26" s="822"/>
      <c r="I26" s="241"/>
      <c r="J26" s="241">
        <v>1</v>
      </c>
      <c r="K26" s="403"/>
      <c r="L26" s="321">
        <v>0</v>
      </c>
      <c r="M26" s="403"/>
      <c r="N26" s="406">
        <v>5</v>
      </c>
    </row>
    <row r="27" spans="2:14" s="178" customFormat="1" ht="21" customHeight="1">
      <c r="B27" s="817"/>
      <c r="C27" s="877"/>
      <c r="D27" s="237"/>
      <c r="E27" s="885" t="s">
        <v>663</v>
      </c>
      <c r="F27" s="887"/>
      <c r="G27" s="829">
        <f t="shared" si="0"/>
        <v>5</v>
      </c>
      <c r="H27" s="822"/>
      <c r="I27" s="174"/>
      <c r="J27" s="238">
        <v>0</v>
      </c>
      <c r="K27" s="174"/>
      <c r="L27" s="318">
        <v>0</v>
      </c>
      <c r="M27" s="174"/>
      <c r="N27" s="292">
        <v>5</v>
      </c>
    </row>
    <row r="28" spans="2:14" s="178" customFormat="1" ht="21" customHeight="1">
      <c r="B28" s="817"/>
      <c r="C28" s="877"/>
      <c r="D28" s="826" t="s">
        <v>656</v>
      </c>
      <c r="E28" s="827"/>
      <c r="F28" s="828"/>
      <c r="G28" s="829">
        <f t="shared" si="0"/>
        <v>41</v>
      </c>
      <c r="H28" s="822"/>
      <c r="I28" s="241"/>
      <c r="J28" s="241">
        <v>38</v>
      </c>
      <c r="K28" s="403"/>
      <c r="L28" s="321">
        <v>2</v>
      </c>
      <c r="M28" s="403"/>
      <c r="N28" s="406">
        <v>1</v>
      </c>
    </row>
    <row r="29" spans="2:14" s="178" customFormat="1" ht="21" customHeight="1">
      <c r="B29" s="817"/>
      <c r="C29" s="877"/>
      <c r="D29" s="851" t="s">
        <v>349</v>
      </c>
      <c r="E29" s="852"/>
      <c r="F29" s="853"/>
      <c r="G29" s="829">
        <f t="shared" si="0"/>
        <v>488</v>
      </c>
      <c r="H29" s="822"/>
      <c r="I29" s="241"/>
      <c r="J29" s="241">
        <v>33</v>
      </c>
      <c r="K29" s="403"/>
      <c r="L29" s="321">
        <v>89</v>
      </c>
      <c r="M29" s="403"/>
      <c r="N29" s="406">
        <v>366</v>
      </c>
    </row>
    <row r="30" spans="2:14" s="178" customFormat="1" ht="21" customHeight="1">
      <c r="B30" s="817"/>
      <c r="C30" s="877"/>
      <c r="D30" s="237"/>
      <c r="E30" s="885" t="s">
        <v>587</v>
      </c>
      <c r="F30" s="887"/>
      <c r="G30" s="829">
        <f t="shared" si="0"/>
        <v>486</v>
      </c>
      <c r="H30" s="822"/>
      <c r="I30" s="174"/>
      <c r="J30" s="238">
        <v>33</v>
      </c>
      <c r="K30" s="403"/>
      <c r="L30" s="318">
        <v>88</v>
      </c>
      <c r="M30" s="403"/>
      <c r="N30" s="292">
        <v>365</v>
      </c>
    </row>
    <row r="31" spans="2:14" s="178" customFormat="1" ht="21" customHeight="1">
      <c r="B31" s="817"/>
      <c r="C31" s="877"/>
      <c r="D31" s="826" t="s">
        <v>311</v>
      </c>
      <c r="E31" s="827"/>
      <c r="F31" s="828"/>
      <c r="G31" s="829">
        <f t="shared" si="0"/>
        <v>86</v>
      </c>
      <c r="H31" s="822"/>
      <c r="I31" s="241"/>
      <c r="J31" s="241">
        <v>27</v>
      </c>
      <c r="K31" s="403"/>
      <c r="L31" s="321">
        <v>29</v>
      </c>
      <c r="M31" s="403"/>
      <c r="N31" s="406">
        <v>30</v>
      </c>
    </row>
    <row r="32" spans="2:14" s="178" customFormat="1" ht="21" customHeight="1">
      <c r="B32" s="818"/>
      <c r="C32" s="878"/>
      <c r="D32" s="826" t="s">
        <v>501</v>
      </c>
      <c r="E32" s="827"/>
      <c r="F32" s="828"/>
      <c r="G32" s="829">
        <f t="shared" si="0"/>
        <v>1914</v>
      </c>
      <c r="H32" s="822"/>
      <c r="I32" s="241"/>
      <c r="J32" s="241">
        <v>540</v>
      </c>
      <c r="K32" s="403"/>
      <c r="L32" s="321">
        <v>390</v>
      </c>
      <c r="M32" s="403"/>
      <c r="N32" s="406">
        <v>984</v>
      </c>
    </row>
    <row r="33" spans="2:14" s="178" customFormat="1" ht="21" customHeight="1">
      <c r="B33" s="879" t="s">
        <v>334</v>
      </c>
      <c r="C33" s="851" t="s">
        <v>588</v>
      </c>
      <c r="D33" s="920"/>
      <c r="E33" s="826" t="s">
        <v>697</v>
      </c>
      <c r="F33" s="827"/>
      <c r="G33" s="829">
        <f aca="true" t="shared" si="1" ref="G33:G56">SUM(I33:N33)</f>
        <v>2340</v>
      </c>
      <c r="H33" s="822"/>
      <c r="I33" s="819">
        <v>756</v>
      </c>
      <c r="J33" s="822"/>
      <c r="K33" s="819">
        <v>587</v>
      </c>
      <c r="L33" s="822"/>
      <c r="M33" s="819">
        <v>997</v>
      </c>
      <c r="N33" s="820"/>
    </row>
    <row r="34" spans="2:14" s="178" customFormat="1" ht="21" customHeight="1">
      <c r="B34" s="880"/>
      <c r="C34" s="921"/>
      <c r="D34" s="922"/>
      <c r="E34" s="826" t="s">
        <v>698</v>
      </c>
      <c r="F34" s="827"/>
      <c r="G34" s="829">
        <f t="shared" si="1"/>
        <v>1600</v>
      </c>
      <c r="H34" s="822"/>
      <c r="I34" s="819">
        <v>483</v>
      </c>
      <c r="J34" s="822"/>
      <c r="K34" s="819">
        <v>339</v>
      </c>
      <c r="L34" s="822"/>
      <c r="M34" s="819">
        <v>778</v>
      </c>
      <c r="N34" s="820"/>
    </row>
    <row r="35" spans="2:14" s="178" customFormat="1" ht="21" customHeight="1">
      <c r="B35" s="880"/>
      <c r="C35" s="882" t="s">
        <v>118</v>
      </c>
      <c r="D35" s="868" t="s">
        <v>119</v>
      </c>
      <c r="E35" s="868"/>
      <c r="F35" s="869"/>
      <c r="G35" s="829">
        <f t="shared" si="1"/>
        <v>1083</v>
      </c>
      <c r="H35" s="822"/>
      <c r="I35" s="819">
        <v>336</v>
      </c>
      <c r="J35" s="822"/>
      <c r="K35" s="819">
        <v>186</v>
      </c>
      <c r="L35" s="822"/>
      <c r="M35" s="819">
        <v>561</v>
      </c>
      <c r="N35" s="820"/>
    </row>
    <row r="36" spans="2:14" s="178" customFormat="1" ht="21" customHeight="1">
      <c r="B36" s="880"/>
      <c r="C36" s="883"/>
      <c r="D36" s="819" t="s">
        <v>120</v>
      </c>
      <c r="E36" s="821"/>
      <c r="F36" s="820"/>
      <c r="G36" s="829">
        <f t="shared" si="1"/>
        <v>170</v>
      </c>
      <c r="H36" s="822"/>
      <c r="I36" s="819">
        <v>69</v>
      </c>
      <c r="J36" s="822"/>
      <c r="K36" s="819">
        <v>63</v>
      </c>
      <c r="L36" s="822"/>
      <c r="M36" s="819">
        <v>38</v>
      </c>
      <c r="N36" s="820"/>
    </row>
    <row r="37" spans="2:14" s="178" customFormat="1" ht="21" customHeight="1">
      <c r="B37" s="880"/>
      <c r="C37" s="883"/>
      <c r="D37" s="868" t="s">
        <v>121</v>
      </c>
      <c r="E37" s="868"/>
      <c r="F37" s="869"/>
      <c r="G37" s="829">
        <f t="shared" si="1"/>
        <v>105</v>
      </c>
      <c r="H37" s="822"/>
      <c r="I37" s="819">
        <v>11</v>
      </c>
      <c r="J37" s="822"/>
      <c r="K37" s="819">
        <v>23</v>
      </c>
      <c r="L37" s="822"/>
      <c r="M37" s="819">
        <v>71</v>
      </c>
      <c r="N37" s="820"/>
    </row>
    <row r="38" spans="2:14" s="178" customFormat="1" ht="21" customHeight="1">
      <c r="B38" s="880"/>
      <c r="C38" s="883"/>
      <c r="D38" s="868" t="s">
        <v>123</v>
      </c>
      <c r="E38" s="868"/>
      <c r="F38" s="869"/>
      <c r="G38" s="829">
        <f t="shared" si="1"/>
        <v>8</v>
      </c>
      <c r="H38" s="822"/>
      <c r="I38" s="819">
        <v>8</v>
      </c>
      <c r="J38" s="822"/>
      <c r="K38" s="819">
        <v>0</v>
      </c>
      <c r="L38" s="822"/>
      <c r="M38" s="819">
        <v>0</v>
      </c>
      <c r="N38" s="820"/>
    </row>
    <row r="39" spans="2:14" s="178" customFormat="1" ht="21" customHeight="1">
      <c r="B39" s="881"/>
      <c r="C39" s="884"/>
      <c r="D39" s="870" t="s">
        <v>122</v>
      </c>
      <c r="E39" s="870"/>
      <c r="F39" s="871"/>
      <c r="G39" s="898">
        <f t="shared" si="1"/>
        <v>234</v>
      </c>
      <c r="H39" s="835"/>
      <c r="I39" s="834">
        <v>59</v>
      </c>
      <c r="J39" s="835"/>
      <c r="K39" s="834">
        <v>67</v>
      </c>
      <c r="L39" s="835"/>
      <c r="M39" s="834">
        <v>108</v>
      </c>
      <c r="N39" s="833"/>
    </row>
    <row r="40" spans="2:14" s="178" customFormat="1" ht="19.5" customHeight="1">
      <c r="B40" s="923" t="s">
        <v>521</v>
      </c>
      <c r="C40" s="242" t="s">
        <v>508</v>
      </c>
      <c r="D40" s="239"/>
      <c r="E40" s="239"/>
      <c r="F40" s="215"/>
      <c r="G40" s="906">
        <f t="shared" si="1"/>
        <v>3677</v>
      </c>
      <c r="H40" s="907"/>
      <c r="I40" s="938">
        <v>1157</v>
      </c>
      <c r="J40" s="908"/>
      <c r="K40" s="200"/>
      <c r="L40" s="397">
        <v>844</v>
      </c>
      <c r="M40" s="938">
        <v>1676</v>
      </c>
      <c r="N40" s="939"/>
    </row>
    <row r="41" spans="2:14" s="178" customFormat="1" ht="19.5" customHeight="1">
      <c r="B41" s="923"/>
      <c r="C41" s="174" t="s">
        <v>509</v>
      </c>
      <c r="D41" s="239"/>
      <c r="E41" s="239"/>
      <c r="F41" s="240"/>
      <c r="G41" s="829">
        <f t="shared" si="1"/>
        <v>263</v>
      </c>
      <c r="H41" s="822"/>
      <c r="I41" s="174"/>
      <c r="J41" s="238">
        <v>82</v>
      </c>
      <c r="K41" s="174"/>
      <c r="L41" s="238">
        <v>82</v>
      </c>
      <c r="M41" s="174"/>
      <c r="N41" s="292">
        <v>99</v>
      </c>
    </row>
    <row r="42" spans="2:14" s="178" customFormat="1" ht="19.5" customHeight="1">
      <c r="B42" s="923"/>
      <c r="C42" s="876" t="s">
        <v>510</v>
      </c>
      <c r="D42" s="854" t="s">
        <v>511</v>
      </c>
      <c r="E42" s="855"/>
      <c r="F42" s="856"/>
      <c r="G42" s="829">
        <f t="shared" si="1"/>
        <v>133</v>
      </c>
      <c r="H42" s="822"/>
      <c r="I42" s="174"/>
      <c r="J42" s="238">
        <v>48</v>
      </c>
      <c r="K42" s="174"/>
      <c r="L42" s="238">
        <v>26</v>
      </c>
      <c r="M42" s="174"/>
      <c r="N42" s="292">
        <v>59</v>
      </c>
    </row>
    <row r="43" spans="2:14" s="178" customFormat="1" ht="19.5" customHeight="1">
      <c r="B43" s="923"/>
      <c r="C43" s="877"/>
      <c r="D43" s="854" t="s">
        <v>512</v>
      </c>
      <c r="E43" s="855"/>
      <c r="F43" s="856"/>
      <c r="G43" s="829">
        <f t="shared" si="1"/>
        <v>2</v>
      </c>
      <c r="H43" s="822"/>
      <c r="I43" s="174"/>
      <c r="J43" s="238">
        <v>1</v>
      </c>
      <c r="K43" s="174"/>
      <c r="L43" s="238">
        <v>0</v>
      </c>
      <c r="M43" s="174"/>
      <c r="N43" s="292">
        <v>1</v>
      </c>
    </row>
    <row r="44" spans="2:14" s="178" customFormat="1" ht="19.5" customHeight="1">
      <c r="B44" s="923"/>
      <c r="C44" s="877"/>
      <c r="D44" s="854" t="s">
        <v>513</v>
      </c>
      <c r="E44" s="855"/>
      <c r="F44" s="856"/>
      <c r="G44" s="829">
        <f t="shared" si="1"/>
        <v>17</v>
      </c>
      <c r="H44" s="822"/>
      <c r="I44" s="174"/>
      <c r="J44" s="238">
        <v>5</v>
      </c>
      <c r="K44" s="174"/>
      <c r="L44" s="238">
        <v>3</v>
      </c>
      <c r="M44" s="174"/>
      <c r="N44" s="292">
        <v>9</v>
      </c>
    </row>
    <row r="45" spans="2:14" s="178" customFormat="1" ht="19.5" customHeight="1">
      <c r="B45" s="923"/>
      <c r="C45" s="877"/>
      <c r="D45" s="854" t="s">
        <v>514</v>
      </c>
      <c r="E45" s="855"/>
      <c r="F45" s="856"/>
      <c r="G45" s="829">
        <f t="shared" si="1"/>
        <v>8</v>
      </c>
      <c r="H45" s="822"/>
      <c r="I45" s="174"/>
      <c r="J45" s="238">
        <v>1</v>
      </c>
      <c r="K45" s="174"/>
      <c r="L45" s="238">
        <v>6</v>
      </c>
      <c r="M45" s="174"/>
      <c r="N45" s="292">
        <v>1</v>
      </c>
    </row>
    <row r="46" spans="2:14" s="178" customFormat="1" ht="19.5" customHeight="1">
      <c r="B46" s="923"/>
      <c r="C46" s="877"/>
      <c r="D46" s="854" t="s">
        <v>515</v>
      </c>
      <c r="E46" s="855"/>
      <c r="F46" s="856"/>
      <c r="G46" s="829">
        <f t="shared" si="1"/>
        <v>19</v>
      </c>
      <c r="H46" s="822"/>
      <c r="I46" s="174"/>
      <c r="J46" s="238">
        <v>6</v>
      </c>
      <c r="K46" s="174"/>
      <c r="L46" s="238">
        <v>10</v>
      </c>
      <c r="M46" s="174"/>
      <c r="N46" s="292">
        <v>3</v>
      </c>
    </row>
    <row r="47" spans="2:14" s="178" customFormat="1" ht="19.5" customHeight="1">
      <c r="B47" s="923"/>
      <c r="C47" s="877"/>
      <c r="D47" s="854" t="s">
        <v>516</v>
      </c>
      <c r="E47" s="855"/>
      <c r="F47" s="856"/>
      <c r="G47" s="829">
        <f t="shared" si="1"/>
        <v>6</v>
      </c>
      <c r="H47" s="822"/>
      <c r="I47" s="174"/>
      <c r="J47" s="238">
        <v>3</v>
      </c>
      <c r="K47" s="174"/>
      <c r="L47" s="238">
        <v>3</v>
      </c>
      <c r="M47" s="174"/>
      <c r="N47" s="292">
        <v>0</v>
      </c>
    </row>
    <row r="48" spans="2:14" s="178" customFormat="1" ht="19.5" customHeight="1">
      <c r="B48" s="923"/>
      <c r="C48" s="877"/>
      <c r="D48" s="854" t="s">
        <v>517</v>
      </c>
      <c r="E48" s="855"/>
      <c r="F48" s="856"/>
      <c r="G48" s="829">
        <f t="shared" si="1"/>
        <v>42</v>
      </c>
      <c r="H48" s="822"/>
      <c r="I48" s="174"/>
      <c r="J48" s="238">
        <v>10</v>
      </c>
      <c r="K48" s="174"/>
      <c r="L48" s="238">
        <v>17</v>
      </c>
      <c r="M48" s="174"/>
      <c r="N48" s="292">
        <v>15</v>
      </c>
    </row>
    <row r="49" spans="2:14" s="178" customFormat="1" ht="19.5" customHeight="1">
      <c r="B49" s="923"/>
      <c r="C49" s="877"/>
      <c r="D49" s="854" t="s">
        <v>518</v>
      </c>
      <c r="E49" s="855"/>
      <c r="F49" s="856"/>
      <c r="G49" s="829">
        <f t="shared" si="1"/>
        <v>11</v>
      </c>
      <c r="H49" s="822"/>
      <c r="I49" s="174"/>
      <c r="J49" s="238">
        <v>8</v>
      </c>
      <c r="K49" s="174"/>
      <c r="L49" s="238">
        <v>1</v>
      </c>
      <c r="M49" s="174"/>
      <c r="N49" s="292">
        <v>2</v>
      </c>
    </row>
    <row r="50" spans="2:14" s="178" customFormat="1" ht="19.5" customHeight="1">
      <c r="B50" s="923"/>
      <c r="C50" s="877"/>
      <c r="D50" s="854" t="s">
        <v>519</v>
      </c>
      <c r="E50" s="855"/>
      <c r="F50" s="856"/>
      <c r="G50" s="829">
        <f t="shared" si="1"/>
        <v>5</v>
      </c>
      <c r="H50" s="822"/>
      <c r="I50" s="174"/>
      <c r="J50" s="238">
        <v>1</v>
      </c>
      <c r="K50" s="174"/>
      <c r="L50" s="238">
        <v>3</v>
      </c>
      <c r="M50" s="174"/>
      <c r="N50" s="292">
        <v>1</v>
      </c>
    </row>
    <row r="51" spans="2:14" s="178" customFormat="1" ht="19.5" customHeight="1">
      <c r="B51" s="923"/>
      <c r="C51" s="877"/>
      <c r="D51" s="854" t="s">
        <v>520</v>
      </c>
      <c r="E51" s="855"/>
      <c r="F51" s="856"/>
      <c r="G51" s="829">
        <f t="shared" si="1"/>
        <v>36</v>
      </c>
      <c r="H51" s="822"/>
      <c r="I51" s="174"/>
      <c r="J51" s="238">
        <v>10</v>
      </c>
      <c r="K51" s="174"/>
      <c r="L51" s="238">
        <v>16</v>
      </c>
      <c r="M51" s="174"/>
      <c r="N51" s="292">
        <v>10</v>
      </c>
    </row>
    <row r="52" spans="2:14" s="178" customFormat="1" ht="19.5" customHeight="1">
      <c r="B52" s="923"/>
      <c r="C52" s="877"/>
      <c r="D52" s="854" t="s">
        <v>311</v>
      </c>
      <c r="E52" s="855"/>
      <c r="F52" s="856"/>
      <c r="G52" s="829">
        <f t="shared" si="1"/>
        <v>2</v>
      </c>
      <c r="H52" s="822"/>
      <c r="I52" s="174"/>
      <c r="J52" s="238">
        <v>2</v>
      </c>
      <c r="K52" s="174"/>
      <c r="L52" s="238">
        <v>0</v>
      </c>
      <c r="M52" s="174"/>
      <c r="N52" s="292">
        <v>0</v>
      </c>
    </row>
    <row r="53" spans="2:14" s="178" customFormat="1" ht="19.5" customHeight="1">
      <c r="B53" s="924"/>
      <c r="C53" s="878"/>
      <c r="D53" s="854" t="s">
        <v>501</v>
      </c>
      <c r="E53" s="855"/>
      <c r="F53" s="856"/>
      <c r="G53" s="829">
        <f t="shared" si="1"/>
        <v>281</v>
      </c>
      <c r="H53" s="822"/>
      <c r="I53" s="174"/>
      <c r="J53" s="238">
        <v>95</v>
      </c>
      <c r="K53" s="174"/>
      <c r="L53" s="238">
        <v>85</v>
      </c>
      <c r="M53" s="174"/>
      <c r="N53" s="292">
        <v>101</v>
      </c>
    </row>
    <row r="54" spans="2:14" s="178" customFormat="1" ht="21" customHeight="1">
      <c r="B54" s="837" t="s">
        <v>124</v>
      </c>
      <c r="C54" s="868" t="s">
        <v>302</v>
      </c>
      <c r="D54" s="868"/>
      <c r="E54" s="868"/>
      <c r="F54" s="869"/>
      <c r="G54" s="829">
        <f t="shared" si="1"/>
        <v>110</v>
      </c>
      <c r="H54" s="822"/>
      <c r="I54" s="819">
        <v>12</v>
      </c>
      <c r="J54" s="822"/>
      <c r="K54" s="819">
        <v>25</v>
      </c>
      <c r="L54" s="822"/>
      <c r="M54" s="821">
        <v>73</v>
      </c>
      <c r="N54" s="820"/>
    </row>
    <row r="55" spans="2:14" s="178" customFormat="1" ht="21" customHeight="1">
      <c r="B55" s="838"/>
      <c r="C55" s="868" t="s">
        <v>303</v>
      </c>
      <c r="D55" s="868"/>
      <c r="E55" s="868"/>
      <c r="F55" s="869"/>
      <c r="G55" s="829">
        <f t="shared" si="1"/>
        <v>106</v>
      </c>
      <c r="H55" s="822"/>
      <c r="I55" s="819">
        <v>11</v>
      </c>
      <c r="J55" s="822"/>
      <c r="K55" s="819">
        <v>24</v>
      </c>
      <c r="L55" s="822"/>
      <c r="M55" s="821">
        <v>71</v>
      </c>
      <c r="N55" s="820"/>
    </row>
    <row r="56" spans="2:14" s="178" customFormat="1" ht="21" customHeight="1">
      <c r="B56" s="838"/>
      <c r="C56" s="866" t="s">
        <v>125</v>
      </c>
      <c r="D56" s="868" t="s">
        <v>126</v>
      </c>
      <c r="E56" s="868"/>
      <c r="F56" s="869"/>
      <c r="G56" s="829">
        <f t="shared" si="1"/>
        <v>60</v>
      </c>
      <c r="H56" s="822"/>
      <c r="I56" s="819">
        <v>6</v>
      </c>
      <c r="J56" s="822"/>
      <c r="K56" s="864">
        <v>10</v>
      </c>
      <c r="L56" s="865"/>
      <c r="M56" s="821">
        <v>44</v>
      </c>
      <c r="N56" s="820"/>
    </row>
    <row r="57" spans="2:14" s="178" customFormat="1" ht="21" customHeight="1">
      <c r="B57" s="839"/>
      <c r="C57" s="867"/>
      <c r="D57" s="870" t="s">
        <v>127</v>
      </c>
      <c r="E57" s="870"/>
      <c r="F57" s="871"/>
      <c r="G57" s="829">
        <f>SUM(I57:N57)</f>
        <v>46</v>
      </c>
      <c r="H57" s="822"/>
      <c r="I57" s="834">
        <v>5</v>
      </c>
      <c r="J57" s="835"/>
      <c r="K57" s="834">
        <v>14</v>
      </c>
      <c r="L57" s="835"/>
      <c r="M57" s="832">
        <v>27</v>
      </c>
      <c r="N57" s="833"/>
    </row>
    <row r="58" spans="1:14" s="178" customFormat="1" ht="16.5" customHeight="1">
      <c r="A58" s="177"/>
      <c r="B58" s="205" t="s">
        <v>128</v>
      </c>
      <c r="C58" s="841" t="s">
        <v>129</v>
      </c>
      <c r="D58" s="841"/>
      <c r="E58" s="841"/>
      <c r="F58" s="841"/>
      <c r="G58" s="841"/>
      <c r="H58" s="841"/>
      <c r="I58" s="841"/>
      <c r="J58" s="841"/>
      <c r="K58" s="841"/>
      <c r="L58" s="841"/>
      <c r="M58" s="841"/>
      <c r="N58" s="841"/>
    </row>
    <row r="59" spans="1:14" s="178" customFormat="1" ht="16.5" customHeight="1">
      <c r="A59" s="177"/>
      <c r="B59" s="53"/>
      <c r="C59" s="840"/>
      <c r="D59" s="840"/>
      <c r="E59" s="840"/>
      <c r="F59" s="840"/>
      <c r="G59" s="840"/>
      <c r="H59" s="840"/>
      <c r="I59" s="840"/>
      <c r="J59" s="840"/>
      <c r="K59" s="840"/>
      <c r="L59" s="840"/>
      <c r="M59" s="840"/>
      <c r="N59" s="840"/>
    </row>
    <row r="60" spans="2:14" ht="19.5" customHeight="1">
      <c r="B60" s="836" t="s">
        <v>614</v>
      </c>
      <c r="C60" s="836"/>
      <c r="D60" s="836"/>
      <c r="E60" s="836"/>
      <c r="F60" s="836"/>
      <c r="G60" s="836"/>
      <c r="H60" s="836"/>
      <c r="I60" s="836"/>
      <c r="J60" s="836"/>
      <c r="K60" s="836"/>
      <c r="L60" s="206"/>
      <c r="M60" s="206"/>
      <c r="N60" s="206"/>
    </row>
    <row r="61" spans="1:14" s="178" customFormat="1" ht="19.5" customHeight="1">
      <c r="A61" s="177"/>
      <c r="B61" s="845" t="s">
        <v>279</v>
      </c>
      <c r="C61" s="846"/>
      <c r="D61" s="846"/>
      <c r="E61" s="846"/>
      <c r="F61" s="847"/>
      <c r="G61" s="830" t="s">
        <v>318</v>
      </c>
      <c r="H61" s="831"/>
      <c r="I61" s="872" t="s">
        <v>54</v>
      </c>
      <c r="J61" s="830"/>
      <c r="K61" s="872" t="s">
        <v>22</v>
      </c>
      <c r="L61" s="830"/>
      <c r="M61" s="872" t="s">
        <v>23</v>
      </c>
      <c r="N61" s="847"/>
    </row>
    <row r="62" spans="1:14" s="178" customFormat="1" ht="19.5" customHeight="1">
      <c r="A62" s="177"/>
      <c r="B62" s="873" t="s">
        <v>675</v>
      </c>
      <c r="C62" s="874"/>
      <c r="D62" s="874"/>
      <c r="E62" s="874"/>
      <c r="F62" s="875"/>
      <c r="G62" s="894">
        <f>SUM(I62:N62)</f>
        <v>110</v>
      </c>
      <c r="H62" s="843"/>
      <c r="I62" s="842">
        <v>12</v>
      </c>
      <c r="J62" s="843"/>
      <c r="K62" s="842">
        <v>25</v>
      </c>
      <c r="L62" s="843"/>
      <c r="M62" s="842">
        <v>73</v>
      </c>
      <c r="N62" s="844"/>
    </row>
    <row r="63" spans="1:14" s="178" customFormat="1" ht="19.5" customHeight="1">
      <c r="A63" s="177"/>
      <c r="B63" s="910" t="s">
        <v>524</v>
      </c>
      <c r="C63" s="911"/>
      <c r="D63" s="911"/>
      <c r="E63" s="911"/>
      <c r="F63" s="889"/>
      <c r="G63" s="821">
        <f>SUM(I63:N63)</f>
        <v>106</v>
      </c>
      <c r="H63" s="822"/>
      <c r="I63" s="819">
        <v>11</v>
      </c>
      <c r="J63" s="822"/>
      <c r="K63" s="819">
        <v>24</v>
      </c>
      <c r="L63" s="822"/>
      <c r="M63" s="819">
        <v>71</v>
      </c>
      <c r="N63" s="820"/>
    </row>
    <row r="64" spans="2:14" ht="19.5" customHeight="1">
      <c r="B64" s="934" t="s">
        <v>503</v>
      </c>
      <c r="C64" s="852"/>
      <c r="D64" s="852"/>
      <c r="E64" s="935"/>
      <c r="F64" s="234" t="s">
        <v>697</v>
      </c>
      <c r="G64" s="829">
        <f aca="true" t="shared" si="2" ref="G64:G127">SUM(I64:N64)</f>
        <v>60</v>
      </c>
      <c r="H64" s="822"/>
      <c r="I64" s="842">
        <v>6</v>
      </c>
      <c r="J64" s="843"/>
      <c r="K64" s="842">
        <v>10</v>
      </c>
      <c r="L64" s="843"/>
      <c r="M64" s="842">
        <v>44</v>
      </c>
      <c r="N64" s="844"/>
    </row>
    <row r="65" spans="2:14" ht="19.5" customHeight="1">
      <c r="B65" s="936"/>
      <c r="C65" s="861"/>
      <c r="D65" s="861"/>
      <c r="E65" s="937"/>
      <c r="F65" s="223" t="s">
        <v>698</v>
      </c>
      <c r="G65" s="829">
        <f t="shared" si="2"/>
        <v>46</v>
      </c>
      <c r="H65" s="822"/>
      <c r="I65" s="819">
        <v>5</v>
      </c>
      <c r="J65" s="822"/>
      <c r="K65" s="819">
        <v>14</v>
      </c>
      <c r="L65" s="822"/>
      <c r="M65" s="819">
        <v>27</v>
      </c>
      <c r="N65" s="820"/>
    </row>
    <row r="66" spans="2:14" ht="19.5" customHeight="1">
      <c r="B66" s="816" t="s">
        <v>603</v>
      </c>
      <c r="C66" s="823" t="s">
        <v>532</v>
      </c>
      <c r="D66" s="851" t="s">
        <v>525</v>
      </c>
      <c r="E66" s="852"/>
      <c r="F66" s="853"/>
      <c r="G66" s="821">
        <f t="shared" si="2"/>
        <v>23</v>
      </c>
      <c r="H66" s="822"/>
      <c r="I66" s="819">
        <v>4</v>
      </c>
      <c r="J66" s="822"/>
      <c r="K66" s="819">
        <v>7</v>
      </c>
      <c r="L66" s="822"/>
      <c r="M66" s="819">
        <v>12</v>
      </c>
      <c r="N66" s="820"/>
    </row>
    <row r="67" spans="2:14" ht="19.5" customHeight="1">
      <c r="B67" s="817"/>
      <c r="C67" s="824"/>
      <c r="D67" s="826" t="s">
        <v>526</v>
      </c>
      <c r="E67" s="827"/>
      <c r="F67" s="828"/>
      <c r="G67" s="821">
        <f t="shared" si="2"/>
        <v>3</v>
      </c>
      <c r="H67" s="822"/>
      <c r="I67" s="819">
        <v>0</v>
      </c>
      <c r="J67" s="822"/>
      <c r="K67" s="819">
        <v>1</v>
      </c>
      <c r="L67" s="822"/>
      <c r="M67" s="819">
        <v>2</v>
      </c>
      <c r="N67" s="820"/>
    </row>
    <row r="68" spans="2:14" ht="19.5" customHeight="1">
      <c r="B68" s="817"/>
      <c r="C68" s="824"/>
      <c r="D68" s="826" t="s">
        <v>621</v>
      </c>
      <c r="E68" s="827"/>
      <c r="F68" s="828"/>
      <c r="G68" s="821">
        <f t="shared" si="2"/>
        <v>4</v>
      </c>
      <c r="H68" s="822"/>
      <c r="I68" s="174"/>
      <c r="J68" s="238">
        <v>0</v>
      </c>
      <c r="K68" s="174"/>
      <c r="L68" s="238">
        <v>2</v>
      </c>
      <c r="M68" s="174"/>
      <c r="N68" s="292">
        <v>2</v>
      </c>
    </row>
    <row r="69" spans="2:14" ht="19.5" customHeight="1">
      <c r="B69" s="817"/>
      <c r="C69" s="824"/>
      <c r="D69" s="826" t="s">
        <v>657</v>
      </c>
      <c r="E69" s="827"/>
      <c r="F69" s="828"/>
      <c r="G69" s="821">
        <f t="shared" si="2"/>
        <v>0</v>
      </c>
      <c r="H69" s="822"/>
      <c r="I69" s="174"/>
      <c r="J69" s="238">
        <v>0</v>
      </c>
      <c r="K69" s="174"/>
      <c r="L69" s="238">
        <v>0</v>
      </c>
      <c r="M69" s="174"/>
      <c r="N69" s="292">
        <v>0</v>
      </c>
    </row>
    <row r="70" spans="2:14" ht="19.5" customHeight="1">
      <c r="B70" s="817"/>
      <c r="C70" s="824"/>
      <c r="D70" s="826" t="s">
        <v>311</v>
      </c>
      <c r="E70" s="827"/>
      <c r="F70" s="828"/>
      <c r="G70" s="821">
        <f t="shared" si="2"/>
        <v>0</v>
      </c>
      <c r="H70" s="822"/>
      <c r="I70" s="174"/>
      <c r="J70" s="238">
        <v>0</v>
      </c>
      <c r="K70" s="174"/>
      <c r="L70" s="238">
        <v>0</v>
      </c>
      <c r="M70" s="174"/>
      <c r="N70" s="292">
        <v>0</v>
      </c>
    </row>
    <row r="71" spans="2:14" ht="19.5" customHeight="1">
      <c r="B71" s="817"/>
      <c r="C71" s="825"/>
      <c r="D71" s="860" t="s">
        <v>501</v>
      </c>
      <c r="E71" s="861"/>
      <c r="F71" s="862"/>
      <c r="G71" s="821">
        <f t="shared" si="2"/>
        <v>30</v>
      </c>
      <c r="H71" s="822"/>
      <c r="I71" s="174"/>
      <c r="J71" s="238">
        <v>4</v>
      </c>
      <c r="K71" s="174"/>
      <c r="L71" s="238">
        <v>10</v>
      </c>
      <c r="M71" s="174"/>
      <c r="N71" s="292">
        <v>16</v>
      </c>
    </row>
    <row r="72" spans="2:14" ht="19.5" customHeight="1">
      <c r="B72" s="817"/>
      <c r="C72" s="876" t="s">
        <v>489</v>
      </c>
      <c r="D72" s="826" t="s">
        <v>622</v>
      </c>
      <c r="E72" s="827"/>
      <c r="F72" s="828"/>
      <c r="G72" s="821">
        <f t="shared" si="2"/>
        <v>0</v>
      </c>
      <c r="H72" s="822"/>
      <c r="I72" s="174"/>
      <c r="J72" s="238">
        <v>0</v>
      </c>
      <c r="K72" s="174"/>
      <c r="L72" s="238">
        <v>0</v>
      </c>
      <c r="M72" s="174"/>
      <c r="N72" s="292">
        <v>0</v>
      </c>
    </row>
    <row r="73" spans="2:14" ht="19.5" customHeight="1">
      <c r="B73" s="817"/>
      <c r="C73" s="877"/>
      <c r="D73" s="826" t="s">
        <v>534</v>
      </c>
      <c r="E73" s="827"/>
      <c r="F73" s="828"/>
      <c r="G73" s="821">
        <f t="shared" si="2"/>
        <v>1</v>
      </c>
      <c r="H73" s="822"/>
      <c r="I73" s="241"/>
      <c r="J73" s="241">
        <v>0</v>
      </c>
      <c r="K73" s="174"/>
      <c r="L73" s="238">
        <v>1</v>
      </c>
      <c r="M73" s="174"/>
      <c r="N73" s="292">
        <v>0</v>
      </c>
    </row>
    <row r="74" spans="2:14" ht="19.5" customHeight="1">
      <c r="B74" s="817"/>
      <c r="C74" s="877"/>
      <c r="D74" s="826" t="s">
        <v>658</v>
      </c>
      <c r="E74" s="827"/>
      <c r="F74" s="828"/>
      <c r="G74" s="821">
        <f t="shared" si="2"/>
        <v>0</v>
      </c>
      <c r="H74" s="822"/>
      <c r="I74" s="241"/>
      <c r="J74" s="241">
        <v>0</v>
      </c>
      <c r="K74" s="174"/>
      <c r="L74" s="238">
        <v>0</v>
      </c>
      <c r="M74" s="174"/>
      <c r="N74" s="292">
        <v>0</v>
      </c>
    </row>
    <row r="75" spans="2:14" ht="19.5" customHeight="1">
      <c r="B75" s="817"/>
      <c r="C75" s="877"/>
      <c r="D75" s="826" t="s">
        <v>311</v>
      </c>
      <c r="E75" s="827"/>
      <c r="F75" s="828"/>
      <c r="G75" s="821">
        <f t="shared" si="2"/>
        <v>0</v>
      </c>
      <c r="H75" s="822"/>
      <c r="I75" s="174"/>
      <c r="J75" s="238">
        <v>0</v>
      </c>
      <c r="K75" s="174"/>
      <c r="L75" s="238">
        <v>0</v>
      </c>
      <c r="M75" s="174"/>
      <c r="N75" s="292">
        <v>0</v>
      </c>
    </row>
    <row r="76" spans="2:14" ht="19.5" customHeight="1">
      <c r="B76" s="817"/>
      <c r="C76" s="878"/>
      <c r="D76" s="854" t="s">
        <v>501</v>
      </c>
      <c r="E76" s="855"/>
      <c r="F76" s="856"/>
      <c r="G76" s="821">
        <f t="shared" si="2"/>
        <v>1</v>
      </c>
      <c r="H76" s="822"/>
      <c r="I76" s="174"/>
      <c r="J76" s="238">
        <v>0</v>
      </c>
      <c r="K76" s="174"/>
      <c r="L76" s="238">
        <v>1</v>
      </c>
      <c r="M76" s="174"/>
      <c r="N76" s="292">
        <v>0</v>
      </c>
    </row>
    <row r="77" spans="2:14" ht="19.5" customHeight="1">
      <c r="B77" s="817"/>
      <c r="C77" s="877" t="s">
        <v>537</v>
      </c>
      <c r="D77" s="826" t="s">
        <v>623</v>
      </c>
      <c r="E77" s="827"/>
      <c r="F77" s="828"/>
      <c r="G77" s="821">
        <f t="shared" si="2"/>
        <v>0</v>
      </c>
      <c r="H77" s="822"/>
      <c r="I77" s="242"/>
      <c r="J77" s="239">
        <v>0</v>
      </c>
      <c r="K77" s="174"/>
      <c r="L77" s="238">
        <v>0</v>
      </c>
      <c r="M77" s="174"/>
      <c r="N77" s="292">
        <v>0</v>
      </c>
    </row>
    <row r="78" spans="2:14" ht="19.5" customHeight="1">
      <c r="B78" s="817"/>
      <c r="C78" s="877"/>
      <c r="D78" s="826" t="s">
        <v>624</v>
      </c>
      <c r="E78" s="827"/>
      <c r="F78" s="828"/>
      <c r="G78" s="821">
        <f t="shared" si="2"/>
        <v>0</v>
      </c>
      <c r="H78" s="822"/>
      <c r="I78" s="174"/>
      <c r="J78" s="238">
        <v>0</v>
      </c>
      <c r="K78" s="174"/>
      <c r="L78" s="238">
        <v>0</v>
      </c>
      <c r="M78" s="174"/>
      <c r="N78" s="292">
        <v>0</v>
      </c>
    </row>
    <row r="79" spans="2:14" ht="19.5" customHeight="1">
      <c r="B79" s="818"/>
      <c r="C79" s="878"/>
      <c r="D79" s="826" t="s">
        <v>625</v>
      </c>
      <c r="E79" s="827"/>
      <c r="F79" s="828"/>
      <c r="G79" s="821">
        <f t="shared" si="2"/>
        <v>0</v>
      </c>
      <c r="H79" s="822"/>
      <c r="I79" s="174"/>
      <c r="J79" s="238">
        <v>0</v>
      </c>
      <c r="K79" s="174"/>
      <c r="L79" s="238">
        <v>0</v>
      </c>
      <c r="M79" s="174"/>
      <c r="N79" s="292">
        <v>0</v>
      </c>
    </row>
    <row r="80" spans="2:14" ht="19.5" customHeight="1">
      <c r="B80" s="816" t="s">
        <v>603</v>
      </c>
      <c r="C80" s="863" t="s">
        <v>491</v>
      </c>
      <c r="D80" s="851" t="s">
        <v>699</v>
      </c>
      <c r="E80" s="852"/>
      <c r="F80" s="853"/>
      <c r="G80" s="821">
        <f t="shared" si="2"/>
        <v>0</v>
      </c>
      <c r="H80" s="822"/>
      <c r="I80" s="174"/>
      <c r="J80" s="238">
        <v>0</v>
      </c>
      <c r="K80" s="174"/>
      <c r="L80" s="238">
        <v>0</v>
      </c>
      <c r="M80" s="174"/>
      <c r="N80" s="292">
        <v>0</v>
      </c>
    </row>
    <row r="81" spans="2:14" ht="19.5" customHeight="1">
      <c r="B81" s="817"/>
      <c r="C81" s="863"/>
      <c r="D81" s="826" t="s">
        <v>311</v>
      </c>
      <c r="E81" s="827"/>
      <c r="F81" s="828"/>
      <c r="G81" s="821">
        <f t="shared" si="2"/>
        <v>2</v>
      </c>
      <c r="H81" s="822"/>
      <c r="I81" s="174"/>
      <c r="J81" s="238">
        <v>0</v>
      </c>
      <c r="K81" s="174"/>
      <c r="L81" s="238">
        <v>0</v>
      </c>
      <c r="M81" s="174"/>
      <c r="N81" s="292">
        <v>2</v>
      </c>
    </row>
    <row r="82" spans="2:14" ht="19.5" customHeight="1">
      <c r="B82" s="817"/>
      <c r="C82" s="863"/>
      <c r="D82" s="860" t="s">
        <v>501</v>
      </c>
      <c r="E82" s="861"/>
      <c r="F82" s="862"/>
      <c r="G82" s="821">
        <f t="shared" si="2"/>
        <v>2</v>
      </c>
      <c r="H82" s="822"/>
      <c r="I82" s="174"/>
      <c r="J82" s="238">
        <v>0</v>
      </c>
      <c r="K82" s="174"/>
      <c r="L82" s="238">
        <v>0</v>
      </c>
      <c r="M82" s="174"/>
      <c r="N82" s="292">
        <v>2</v>
      </c>
    </row>
    <row r="83" spans="2:14" ht="19.5" customHeight="1">
      <c r="B83" s="817"/>
      <c r="C83" s="863" t="s">
        <v>492</v>
      </c>
      <c r="D83" s="851" t="s">
        <v>626</v>
      </c>
      <c r="E83" s="852"/>
      <c r="F83" s="853"/>
      <c r="G83" s="821">
        <f t="shared" si="2"/>
        <v>2</v>
      </c>
      <c r="H83" s="822"/>
      <c r="I83" s="174"/>
      <c r="J83" s="238">
        <v>0</v>
      </c>
      <c r="K83" s="174"/>
      <c r="L83" s="238">
        <v>0</v>
      </c>
      <c r="M83" s="322"/>
      <c r="N83" s="406">
        <v>2</v>
      </c>
    </row>
    <row r="84" spans="2:14" ht="19.5" customHeight="1">
      <c r="B84" s="817"/>
      <c r="C84" s="863"/>
      <c r="D84" s="826" t="s">
        <v>659</v>
      </c>
      <c r="E84" s="827"/>
      <c r="F84" s="828"/>
      <c r="G84" s="821">
        <f t="shared" si="2"/>
        <v>0</v>
      </c>
      <c r="H84" s="822"/>
      <c r="I84" s="174"/>
      <c r="J84" s="238">
        <v>0</v>
      </c>
      <c r="K84" s="174"/>
      <c r="L84" s="238">
        <v>0</v>
      </c>
      <c r="M84" s="174"/>
      <c r="N84" s="292">
        <v>0</v>
      </c>
    </row>
    <row r="85" spans="2:14" ht="19.5" customHeight="1">
      <c r="B85" s="817"/>
      <c r="C85" s="863"/>
      <c r="D85" s="826" t="s">
        <v>627</v>
      </c>
      <c r="E85" s="827"/>
      <c r="F85" s="828"/>
      <c r="G85" s="821">
        <f t="shared" si="2"/>
        <v>0</v>
      </c>
      <c r="H85" s="822"/>
      <c r="I85" s="174"/>
      <c r="J85" s="238">
        <v>0</v>
      </c>
      <c r="K85" s="174"/>
      <c r="L85" s="238">
        <v>0</v>
      </c>
      <c r="M85" s="174"/>
      <c r="N85" s="292">
        <v>0</v>
      </c>
    </row>
    <row r="86" spans="2:14" ht="19.5" customHeight="1">
      <c r="B86" s="817"/>
      <c r="C86" s="863"/>
      <c r="D86" s="826" t="s">
        <v>628</v>
      </c>
      <c r="E86" s="827"/>
      <c r="F86" s="828"/>
      <c r="G86" s="821">
        <f t="shared" si="2"/>
        <v>0</v>
      </c>
      <c r="H86" s="822"/>
      <c r="I86" s="174"/>
      <c r="J86" s="238">
        <v>0</v>
      </c>
      <c r="K86" s="174"/>
      <c r="L86" s="238">
        <v>0</v>
      </c>
      <c r="M86" s="174"/>
      <c r="N86" s="292">
        <v>0</v>
      </c>
    </row>
    <row r="87" spans="2:14" ht="19.5" customHeight="1">
      <c r="B87" s="817"/>
      <c r="C87" s="863"/>
      <c r="D87" s="826" t="s">
        <v>629</v>
      </c>
      <c r="E87" s="827"/>
      <c r="F87" s="828"/>
      <c r="G87" s="821">
        <f t="shared" si="2"/>
        <v>0</v>
      </c>
      <c r="H87" s="822"/>
      <c r="I87" s="241"/>
      <c r="J87" s="241">
        <v>0</v>
      </c>
      <c r="K87" s="174"/>
      <c r="L87" s="318">
        <v>0</v>
      </c>
      <c r="M87" s="238"/>
      <c r="N87" s="292">
        <v>0</v>
      </c>
    </row>
    <row r="88" spans="2:14" ht="19.5" customHeight="1">
      <c r="B88" s="817"/>
      <c r="C88" s="863"/>
      <c r="D88" s="826" t="s">
        <v>660</v>
      </c>
      <c r="E88" s="827"/>
      <c r="F88" s="828"/>
      <c r="G88" s="821">
        <f t="shared" si="2"/>
        <v>0</v>
      </c>
      <c r="H88" s="822"/>
      <c r="I88" s="241"/>
      <c r="J88" s="241">
        <v>0</v>
      </c>
      <c r="K88" s="174"/>
      <c r="L88" s="318">
        <v>0</v>
      </c>
      <c r="M88" s="238"/>
      <c r="N88" s="292">
        <v>0</v>
      </c>
    </row>
    <row r="89" spans="2:14" ht="19.5" customHeight="1">
      <c r="B89" s="817"/>
      <c r="C89" s="863"/>
      <c r="D89" s="180" t="s">
        <v>616</v>
      </c>
      <c r="E89" s="181"/>
      <c r="F89" s="182" t="s">
        <v>700</v>
      </c>
      <c r="G89" s="821">
        <f t="shared" si="2"/>
        <v>0</v>
      </c>
      <c r="H89" s="822"/>
      <c r="I89" s="241"/>
      <c r="J89" s="241">
        <v>0</v>
      </c>
      <c r="K89" s="174"/>
      <c r="L89" s="318">
        <v>0</v>
      </c>
      <c r="M89" s="238"/>
      <c r="N89" s="292">
        <v>0</v>
      </c>
    </row>
    <row r="90" spans="2:14" ht="19.5" customHeight="1">
      <c r="B90" s="817"/>
      <c r="C90" s="863"/>
      <c r="D90" s="826" t="s">
        <v>617</v>
      </c>
      <c r="E90" s="827"/>
      <c r="F90" s="828"/>
      <c r="G90" s="821">
        <f t="shared" si="2"/>
        <v>1</v>
      </c>
      <c r="H90" s="822"/>
      <c r="I90" s="241"/>
      <c r="J90" s="241">
        <v>0</v>
      </c>
      <c r="K90" s="174"/>
      <c r="L90" s="318">
        <v>0</v>
      </c>
      <c r="M90" s="238"/>
      <c r="N90" s="292">
        <v>1</v>
      </c>
    </row>
    <row r="91" spans="2:14" ht="19.5" customHeight="1">
      <c r="B91" s="817"/>
      <c r="C91" s="863"/>
      <c r="D91" s="925" t="s">
        <v>618</v>
      </c>
      <c r="E91" s="926"/>
      <c r="F91" s="927"/>
      <c r="G91" s="821">
        <f t="shared" si="2"/>
        <v>3</v>
      </c>
      <c r="H91" s="822"/>
      <c r="I91" s="241"/>
      <c r="J91" s="241">
        <v>0</v>
      </c>
      <c r="K91" s="174"/>
      <c r="L91" s="318">
        <v>0</v>
      </c>
      <c r="M91" s="241"/>
      <c r="N91" s="406">
        <v>3</v>
      </c>
    </row>
    <row r="92" spans="2:14" ht="19.5" customHeight="1">
      <c r="B92" s="817"/>
      <c r="C92" s="863" t="s">
        <v>550</v>
      </c>
      <c r="D92" s="826" t="s">
        <v>630</v>
      </c>
      <c r="E92" s="827"/>
      <c r="F92" s="828"/>
      <c r="G92" s="821">
        <f t="shared" si="2"/>
        <v>0</v>
      </c>
      <c r="H92" s="822"/>
      <c r="I92" s="241"/>
      <c r="J92" s="241">
        <v>0</v>
      </c>
      <c r="K92" s="174"/>
      <c r="L92" s="238">
        <v>0</v>
      </c>
      <c r="M92" s="322"/>
      <c r="N92" s="406">
        <v>0</v>
      </c>
    </row>
    <row r="93" spans="2:14" ht="19.5" customHeight="1">
      <c r="B93" s="817"/>
      <c r="C93" s="863"/>
      <c r="D93" s="826" t="s">
        <v>631</v>
      </c>
      <c r="E93" s="827"/>
      <c r="F93" s="828"/>
      <c r="G93" s="821">
        <f t="shared" si="2"/>
        <v>0</v>
      </c>
      <c r="H93" s="822"/>
      <c r="I93" s="241"/>
      <c r="J93" s="241">
        <v>0</v>
      </c>
      <c r="K93" s="174"/>
      <c r="L93" s="238">
        <v>0</v>
      </c>
      <c r="M93" s="322"/>
      <c r="N93" s="406">
        <v>0</v>
      </c>
    </row>
    <row r="94" spans="2:14" ht="19.5" customHeight="1">
      <c r="B94" s="817"/>
      <c r="C94" s="863"/>
      <c r="D94" s="180" t="s">
        <v>605</v>
      </c>
      <c r="E94" s="181"/>
      <c r="F94" s="182"/>
      <c r="G94" s="821">
        <f t="shared" si="2"/>
        <v>0</v>
      </c>
      <c r="H94" s="822"/>
      <c r="I94" s="241"/>
      <c r="J94" s="241">
        <v>0</v>
      </c>
      <c r="K94" s="174"/>
      <c r="L94" s="238">
        <v>0</v>
      </c>
      <c r="M94" s="322"/>
      <c r="N94" s="406">
        <v>0</v>
      </c>
    </row>
    <row r="95" spans="2:14" ht="19.5" customHeight="1">
      <c r="B95" s="817"/>
      <c r="C95" s="863"/>
      <c r="D95" s="826" t="s">
        <v>661</v>
      </c>
      <c r="E95" s="827"/>
      <c r="F95" s="828"/>
      <c r="G95" s="821">
        <f t="shared" si="2"/>
        <v>0</v>
      </c>
      <c r="H95" s="822"/>
      <c r="I95" s="241"/>
      <c r="J95" s="241">
        <v>0</v>
      </c>
      <c r="K95" s="174"/>
      <c r="L95" s="238">
        <v>0</v>
      </c>
      <c r="M95" s="322"/>
      <c r="N95" s="406">
        <v>0</v>
      </c>
    </row>
    <row r="96" spans="2:14" ht="19.5" customHeight="1">
      <c r="B96" s="817"/>
      <c r="C96" s="863"/>
      <c r="D96" s="854" t="s">
        <v>625</v>
      </c>
      <c r="E96" s="855"/>
      <c r="F96" s="856"/>
      <c r="G96" s="821">
        <f t="shared" si="2"/>
        <v>0</v>
      </c>
      <c r="H96" s="822"/>
      <c r="I96" s="241"/>
      <c r="J96" s="241">
        <v>0</v>
      </c>
      <c r="K96" s="174"/>
      <c r="L96" s="238">
        <v>0</v>
      </c>
      <c r="M96" s="322"/>
      <c r="N96" s="406">
        <v>0</v>
      </c>
    </row>
    <row r="97" spans="2:14" ht="19.5" customHeight="1">
      <c r="B97" s="817"/>
      <c r="C97" s="878" t="s">
        <v>494</v>
      </c>
      <c r="D97" s="860" t="s">
        <v>632</v>
      </c>
      <c r="E97" s="861"/>
      <c r="F97" s="862"/>
      <c r="G97" s="821">
        <f t="shared" si="2"/>
        <v>0</v>
      </c>
      <c r="H97" s="822"/>
      <c r="I97" s="241"/>
      <c r="J97" s="241">
        <v>0</v>
      </c>
      <c r="K97" s="174"/>
      <c r="L97" s="238">
        <v>0</v>
      </c>
      <c r="M97" s="322"/>
      <c r="N97" s="406">
        <v>0</v>
      </c>
    </row>
    <row r="98" spans="2:14" ht="19.5" customHeight="1">
      <c r="B98" s="817"/>
      <c r="C98" s="863"/>
      <c r="D98" s="826" t="s">
        <v>633</v>
      </c>
      <c r="E98" s="827"/>
      <c r="F98" s="828"/>
      <c r="G98" s="821">
        <f t="shared" si="2"/>
        <v>0</v>
      </c>
      <c r="H98" s="822"/>
      <c r="I98" s="241"/>
      <c r="J98" s="241">
        <v>0</v>
      </c>
      <c r="K98" s="174"/>
      <c r="L98" s="238">
        <v>0</v>
      </c>
      <c r="M98" s="322"/>
      <c r="N98" s="406">
        <v>0</v>
      </c>
    </row>
    <row r="99" spans="2:14" ht="19.5" customHeight="1">
      <c r="B99" s="817"/>
      <c r="C99" s="863"/>
      <c r="D99" s="826" t="s">
        <v>644</v>
      </c>
      <c r="E99" s="827"/>
      <c r="F99" s="828"/>
      <c r="G99" s="821">
        <f t="shared" si="2"/>
        <v>0</v>
      </c>
      <c r="H99" s="822"/>
      <c r="I99" s="241"/>
      <c r="J99" s="241">
        <v>0</v>
      </c>
      <c r="K99" s="174"/>
      <c r="L99" s="238">
        <v>0</v>
      </c>
      <c r="M99" s="322"/>
      <c r="N99" s="406">
        <v>0</v>
      </c>
    </row>
    <row r="100" spans="2:14" ht="19.5" customHeight="1">
      <c r="B100" s="817"/>
      <c r="C100" s="863"/>
      <c r="D100" s="928" t="s">
        <v>555</v>
      </c>
      <c r="E100" s="929"/>
      <c r="F100" s="930"/>
      <c r="G100" s="821">
        <f t="shared" si="2"/>
        <v>0</v>
      </c>
      <c r="H100" s="822"/>
      <c r="I100" s="241"/>
      <c r="J100" s="241">
        <v>0</v>
      </c>
      <c r="K100" s="174"/>
      <c r="L100" s="238">
        <v>0</v>
      </c>
      <c r="M100" s="322"/>
      <c r="N100" s="406">
        <v>0</v>
      </c>
    </row>
    <row r="101" spans="2:14" ht="19.5" customHeight="1">
      <c r="B101" s="817"/>
      <c r="C101" s="863"/>
      <c r="D101" s="928" t="s">
        <v>634</v>
      </c>
      <c r="E101" s="929"/>
      <c r="F101" s="930"/>
      <c r="G101" s="821">
        <f t="shared" si="2"/>
        <v>0</v>
      </c>
      <c r="H101" s="822"/>
      <c r="I101" s="241"/>
      <c r="J101" s="241">
        <v>0</v>
      </c>
      <c r="K101" s="174"/>
      <c r="L101" s="238">
        <v>0</v>
      </c>
      <c r="M101" s="322"/>
      <c r="N101" s="406">
        <v>0</v>
      </c>
    </row>
    <row r="102" spans="2:14" ht="19.5" customHeight="1">
      <c r="B102" s="817"/>
      <c r="C102" s="863"/>
      <c r="D102" s="826" t="s">
        <v>635</v>
      </c>
      <c r="E102" s="827"/>
      <c r="F102" s="828"/>
      <c r="G102" s="821">
        <f t="shared" si="2"/>
        <v>0</v>
      </c>
      <c r="H102" s="822"/>
      <c r="I102" s="241"/>
      <c r="J102" s="241">
        <v>0</v>
      </c>
      <c r="K102" s="174"/>
      <c r="L102" s="238">
        <v>0</v>
      </c>
      <c r="M102" s="322"/>
      <c r="N102" s="406">
        <v>0</v>
      </c>
    </row>
    <row r="103" spans="2:14" ht="19.5" customHeight="1">
      <c r="B103" s="817"/>
      <c r="C103" s="863"/>
      <c r="D103" s="826" t="s">
        <v>636</v>
      </c>
      <c r="E103" s="827"/>
      <c r="F103" s="828"/>
      <c r="G103" s="821">
        <f t="shared" si="2"/>
        <v>0</v>
      </c>
      <c r="H103" s="822"/>
      <c r="I103" s="241"/>
      <c r="J103" s="241">
        <v>0</v>
      </c>
      <c r="K103" s="174"/>
      <c r="L103" s="238">
        <v>0</v>
      </c>
      <c r="M103" s="322"/>
      <c r="N103" s="406">
        <v>0</v>
      </c>
    </row>
    <row r="104" spans="2:14" ht="19.5" customHeight="1">
      <c r="B104" s="817"/>
      <c r="C104" s="863"/>
      <c r="D104" s="826" t="s">
        <v>637</v>
      </c>
      <c r="E104" s="827"/>
      <c r="F104" s="828"/>
      <c r="G104" s="821">
        <f t="shared" si="2"/>
        <v>1</v>
      </c>
      <c r="H104" s="822"/>
      <c r="I104" s="241"/>
      <c r="J104" s="241">
        <v>0</v>
      </c>
      <c r="K104" s="174"/>
      <c r="L104" s="238">
        <v>0</v>
      </c>
      <c r="M104" s="322"/>
      <c r="N104" s="406">
        <v>1</v>
      </c>
    </row>
    <row r="105" spans="2:14" ht="19.5" customHeight="1">
      <c r="B105" s="817"/>
      <c r="C105" s="863"/>
      <c r="D105" s="826" t="s">
        <v>638</v>
      </c>
      <c r="E105" s="827"/>
      <c r="F105" s="828"/>
      <c r="G105" s="821">
        <f t="shared" si="2"/>
        <v>0</v>
      </c>
      <c r="H105" s="822"/>
      <c r="I105" s="241"/>
      <c r="J105" s="241">
        <v>0</v>
      </c>
      <c r="K105" s="174"/>
      <c r="L105" s="238">
        <v>0</v>
      </c>
      <c r="M105" s="322"/>
      <c r="N105" s="406">
        <v>0</v>
      </c>
    </row>
    <row r="106" spans="2:14" ht="19.5" customHeight="1">
      <c r="B106" s="817"/>
      <c r="C106" s="863"/>
      <c r="D106" s="854" t="s">
        <v>639</v>
      </c>
      <c r="E106" s="855"/>
      <c r="F106" s="856"/>
      <c r="G106" s="821">
        <f t="shared" si="2"/>
        <v>0</v>
      </c>
      <c r="H106" s="822"/>
      <c r="I106" s="241"/>
      <c r="J106" s="241">
        <v>0</v>
      </c>
      <c r="K106" s="174"/>
      <c r="L106" s="238">
        <v>0</v>
      </c>
      <c r="M106" s="322"/>
      <c r="N106" s="406">
        <v>0</v>
      </c>
    </row>
    <row r="107" spans="2:14" ht="19.5" customHeight="1">
      <c r="B107" s="817"/>
      <c r="C107" s="863"/>
      <c r="D107" s="826" t="s">
        <v>640</v>
      </c>
      <c r="E107" s="827"/>
      <c r="F107" s="828"/>
      <c r="G107" s="821">
        <f t="shared" si="2"/>
        <v>0</v>
      </c>
      <c r="H107" s="822"/>
      <c r="I107" s="241"/>
      <c r="J107" s="241">
        <v>0</v>
      </c>
      <c r="K107" s="174"/>
      <c r="L107" s="238">
        <v>0</v>
      </c>
      <c r="M107" s="322"/>
      <c r="N107" s="406">
        <v>0</v>
      </c>
    </row>
    <row r="108" spans="2:14" ht="19.5" customHeight="1">
      <c r="B108" s="817"/>
      <c r="C108" s="863"/>
      <c r="D108" s="826" t="s">
        <v>617</v>
      </c>
      <c r="E108" s="827"/>
      <c r="F108" s="828"/>
      <c r="G108" s="821">
        <f t="shared" si="2"/>
        <v>0</v>
      </c>
      <c r="H108" s="822"/>
      <c r="I108" s="241"/>
      <c r="J108" s="241">
        <v>0</v>
      </c>
      <c r="K108" s="174"/>
      <c r="L108" s="238">
        <v>0</v>
      </c>
      <c r="M108" s="322"/>
      <c r="N108" s="406">
        <v>0</v>
      </c>
    </row>
    <row r="109" spans="2:14" ht="19.5" customHeight="1">
      <c r="B109" s="817"/>
      <c r="C109" s="863"/>
      <c r="D109" s="826" t="s">
        <v>501</v>
      </c>
      <c r="E109" s="827"/>
      <c r="F109" s="828"/>
      <c r="G109" s="821">
        <f t="shared" si="2"/>
        <v>1</v>
      </c>
      <c r="H109" s="822"/>
      <c r="I109" s="241"/>
      <c r="J109" s="241">
        <v>0</v>
      </c>
      <c r="K109" s="174"/>
      <c r="L109" s="238">
        <v>0</v>
      </c>
      <c r="M109" s="322"/>
      <c r="N109" s="406">
        <v>1</v>
      </c>
    </row>
    <row r="110" spans="2:14" ht="19.5" customHeight="1">
      <c r="B110" s="817"/>
      <c r="C110" s="863" t="s">
        <v>495</v>
      </c>
      <c r="D110" s="826" t="s">
        <v>662</v>
      </c>
      <c r="E110" s="827"/>
      <c r="F110" s="828"/>
      <c r="G110" s="821">
        <f t="shared" si="2"/>
        <v>0</v>
      </c>
      <c r="H110" s="822"/>
      <c r="I110" s="241"/>
      <c r="J110" s="241">
        <v>0</v>
      </c>
      <c r="K110" s="174"/>
      <c r="L110" s="238">
        <v>0</v>
      </c>
      <c r="M110" s="322"/>
      <c r="N110" s="406">
        <v>0</v>
      </c>
    </row>
    <row r="111" spans="2:14" ht="19.5" customHeight="1">
      <c r="B111" s="817"/>
      <c r="C111" s="863"/>
      <c r="D111" s="826" t="s">
        <v>641</v>
      </c>
      <c r="E111" s="827"/>
      <c r="F111" s="828"/>
      <c r="G111" s="821">
        <f t="shared" si="2"/>
        <v>0</v>
      </c>
      <c r="H111" s="822"/>
      <c r="I111" s="241"/>
      <c r="J111" s="241">
        <v>0</v>
      </c>
      <c r="K111" s="174"/>
      <c r="L111" s="238">
        <v>0</v>
      </c>
      <c r="M111" s="322"/>
      <c r="N111" s="406">
        <v>0</v>
      </c>
    </row>
    <row r="112" spans="2:14" ht="19.5" customHeight="1">
      <c r="B112" s="817"/>
      <c r="C112" s="863"/>
      <c r="D112" s="826" t="s">
        <v>642</v>
      </c>
      <c r="E112" s="827"/>
      <c r="F112" s="828"/>
      <c r="G112" s="821">
        <f t="shared" si="2"/>
        <v>0</v>
      </c>
      <c r="H112" s="822"/>
      <c r="I112" s="174"/>
      <c r="J112" s="238">
        <v>0</v>
      </c>
      <c r="K112" s="174"/>
      <c r="L112" s="238">
        <v>0</v>
      </c>
      <c r="M112" s="322"/>
      <c r="N112" s="406">
        <v>0</v>
      </c>
    </row>
    <row r="113" spans="2:14" ht="19.5" customHeight="1">
      <c r="B113" s="817"/>
      <c r="C113" s="863"/>
      <c r="D113" s="180" t="s">
        <v>311</v>
      </c>
      <c r="E113" s="181"/>
      <c r="F113" s="182"/>
      <c r="G113" s="821">
        <f t="shared" si="2"/>
        <v>3</v>
      </c>
      <c r="H113" s="822"/>
      <c r="I113" s="189"/>
      <c r="J113" s="323">
        <v>0</v>
      </c>
      <c r="K113" s="174"/>
      <c r="L113" s="238">
        <v>1</v>
      </c>
      <c r="M113" s="322"/>
      <c r="N113" s="406">
        <v>2</v>
      </c>
    </row>
    <row r="114" spans="2:14" ht="19.5" customHeight="1">
      <c r="B114" s="818"/>
      <c r="C114" s="863"/>
      <c r="D114" s="854" t="s">
        <v>501</v>
      </c>
      <c r="E114" s="855"/>
      <c r="F114" s="856"/>
      <c r="G114" s="821">
        <f t="shared" si="2"/>
        <v>3</v>
      </c>
      <c r="H114" s="822"/>
      <c r="I114" s="174"/>
      <c r="J114" s="238">
        <v>0</v>
      </c>
      <c r="K114" s="174"/>
      <c r="L114" s="238">
        <v>1</v>
      </c>
      <c r="M114" s="322"/>
      <c r="N114" s="406">
        <v>2</v>
      </c>
    </row>
    <row r="115" spans="2:14" ht="19.5" customHeight="1">
      <c r="B115" s="816" t="s">
        <v>603</v>
      </c>
      <c r="C115" s="863" t="s">
        <v>578</v>
      </c>
      <c r="D115" s="826" t="s">
        <v>643</v>
      </c>
      <c r="E115" s="827"/>
      <c r="F115" s="828"/>
      <c r="G115" s="821">
        <f t="shared" si="2"/>
        <v>3</v>
      </c>
      <c r="H115" s="822"/>
      <c r="I115" s="242"/>
      <c r="J115" s="239">
        <v>0</v>
      </c>
      <c r="K115" s="242"/>
      <c r="L115" s="239">
        <v>2</v>
      </c>
      <c r="M115" s="322"/>
      <c r="N115" s="406">
        <v>1</v>
      </c>
    </row>
    <row r="116" spans="2:14" ht="19.5" customHeight="1">
      <c r="B116" s="817"/>
      <c r="C116" s="863"/>
      <c r="D116" s="826" t="s">
        <v>620</v>
      </c>
      <c r="E116" s="827"/>
      <c r="F116" s="828"/>
      <c r="G116" s="821">
        <f t="shared" si="2"/>
        <v>0</v>
      </c>
      <c r="H116" s="822"/>
      <c r="I116" s="174"/>
      <c r="J116" s="238">
        <v>0</v>
      </c>
      <c r="K116" s="174"/>
      <c r="L116" s="238">
        <v>0</v>
      </c>
      <c r="M116" s="322"/>
      <c r="N116" s="406">
        <v>0</v>
      </c>
    </row>
    <row r="117" spans="2:14" ht="19.5" customHeight="1">
      <c r="B117" s="817"/>
      <c r="C117" s="863"/>
      <c r="D117" s="826" t="s">
        <v>619</v>
      </c>
      <c r="E117" s="827"/>
      <c r="F117" s="828"/>
      <c r="G117" s="821">
        <f t="shared" si="2"/>
        <v>0</v>
      </c>
      <c r="H117" s="822"/>
      <c r="I117" s="174"/>
      <c r="J117" s="238">
        <v>0</v>
      </c>
      <c r="K117" s="174"/>
      <c r="L117" s="238">
        <v>0</v>
      </c>
      <c r="M117" s="322"/>
      <c r="N117" s="406">
        <v>0</v>
      </c>
    </row>
    <row r="118" spans="2:14" ht="19.5" customHeight="1">
      <c r="B118" s="817"/>
      <c r="C118" s="863"/>
      <c r="D118" s="826" t="s">
        <v>575</v>
      </c>
      <c r="E118" s="827"/>
      <c r="F118" s="828"/>
      <c r="G118" s="821">
        <f t="shared" si="2"/>
        <v>0</v>
      </c>
      <c r="H118" s="822"/>
      <c r="I118" s="174"/>
      <c r="J118" s="238">
        <v>0</v>
      </c>
      <c r="K118" s="174"/>
      <c r="L118" s="238">
        <v>0</v>
      </c>
      <c r="M118" s="322"/>
      <c r="N118" s="406">
        <v>0</v>
      </c>
    </row>
    <row r="119" spans="2:14" ht="19.5" customHeight="1">
      <c r="B119" s="817"/>
      <c r="C119" s="863"/>
      <c r="D119" s="826" t="s">
        <v>576</v>
      </c>
      <c r="E119" s="827"/>
      <c r="F119" s="828"/>
      <c r="G119" s="821">
        <f t="shared" si="2"/>
        <v>0</v>
      </c>
      <c r="H119" s="822"/>
      <c r="I119" s="174"/>
      <c r="J119" s="238">
        <v>0</v>
      </c>
      <c r="K119" s="174"/>
      <c r="L119" s="238">
        <v>0</v>
      </c>
      <c r="M119" s="322"/>
      <c r="N119" s="406">
        <v>0</v>
      </c>
    </row>
    <row r="120" spans="2:14" ht="19.5" customHeight="1">
      <c r="B120" s="817"/>
      <c r="C120" s="863"/>
      <c r="D120" s="826" t="s">
        <v>577</v>
      </c>
      <c r="E120" s="827"/>
      <c r="F120" s="828"/>
      <c r="G120" s="821">
        <f t="shared" si="2"/>
        <v>0</v>
      </c>
      <c r="H120" s="822"/>
      <c r="I120" s="174"/>
      <c r="J120" s="238">
        <v>0</v>
      </c>
      <c r="K120" s="174"/>
      <c r="L120" s="238">
        <v>0</v>
      </c>
      <c r="M120" s="322"/>
      <c r="N120" s="406">
        <v>0</v>
      </c>
    </row>
    <row r="121" spans="2:14" ht="19.5" customHeight="1">
      <c r="B121" s="817"/>
      <c r="C121" s="863"/>
      <c r="D121" s="180" t="s">
        <v>606</v>
      </c>
      <c r="E121" s="181"/>
      <c r="F121" s="182"/>
      <c r="G121" s="821">
        <f t="shared" si="2"/>
        <v>0</v>
      </c>
      <c r="H121" s="822"/>
      <c r="I121" s="174"/>
      <c r="J121" s="238">
        <v>0</v>
      </c>
      <c r="K121" s="174"/>
      <c r="L121" s="238">
        <v>0</v>
      </c>
      <c r="M121" s="322"/>
      <c r="N121" s="406">
        <v>0</v>
      </c>
    </row>
    <row r="122" spans="2:14" ht="19.5" customHeight="1">
      <c r="B122" s="817"/>
      <c r="C122" s="863"/>
      <c r="D122" s="854" t="s">
        <v>311</v>
      </c>
      <c r="E122" s="855"/>
      <c r="F122" s="856"/>
      <c r="G122" s="821">
        <f t="shared" si="2"/>
        <v>1</v>
      </c>
      <c r="H122" s="822"/>
      <c r="I122" s="174"/>
      <c r="J122" s="238">
        <v>1</v>
      </c>
      <c r="K122" s="174"/>
      <c r="L122" s="238">
        <v>0</v>
      </c>
      <c r="M122" s="322"/>
      <c r="N122" s="406">
        <v>0</v>
      </c>
    </row>
    <row r="123" spans="2:14" ht="19.5" customHeight="1">
      <c r="B123" s="817"/>
      <c r="C123" s="863"/>
      <c r="D123" s="826" t="s">
        <v>501</v>
      </c>
      <c r="E123" s="827"/>
      <c r="F123" s="828"/>
      <c r="G123" s="821">
        <f t="shared" si="2"/>
        <v>4</v>
      </c>
      <c r="H123" s="822"/>
      <c r="I123" s="242"/>
      <c r="J123" s="239">
        <v>1</v>
      </c>
      <c r="K123" s="242"/>
      <c r="L123" s="239">
        <v>2</v>
      </c>
      <c r="M123" s="322"/>
      <c r="N123" s="406">
        <v>1</v>
      </c>
    </row>
    <row r="124" spans="2:14" ht="19.5" customHeight="1">
      <c r="B124" s="817"/>
      <c r="C124" s="863" t="s">
        <v>498</v>
      </c>
      <c r="D124" s="826" t="s">
        <v>352</v>
      </c>
      <c r="E124" s="827"/>
      <c r="F124" s="828"/>
      <c r="G124" s="821">
        <f t="shared" si="2"/>
        <v>0</v>
      </c>
      <c r="H124" s="822"/>
      <c r="I124" s="174"/>
      <c r="J124" s="238">
        <v>0</v>
      </c>
      <c r="K124" s="174"/>
      <c r="L124" s="238">
        <v>0</v>
      </c>
      <c r="M124" s="322"/>
      <c r="N124" s="406">
        <v>0</v>
      </c>
    </row>
    <row r="125" spans="2:14" ht="19.5" customHeight="1">
      <c r="B125" s="817"/>
      <c r="C125" s="863"/>
      <c r="D125" s="826" t="s">
        <v>311</v>
      </c>
      <c r="E125" s="827"/>
      <c r="F125" s="828"/>
      <c r="G125" s="821">
        <f t="shared" si="2"/>
        <v>0</v>
      </c>
      <c r="H125" s="822"/>
      <c r="I125" s="174"/>
      <c r="J125" s="238">
        <v>0</v>
      </c>
      <c r="K125" s="174"/>
      <c r="L125" s="238">
        <v>0</v>
      </c>
      <c r="M125" s="174"/>
      <c r="N125" s="292">
        <v>0</v>
      </c>
    </row>
    <row r="126" spans="2:14" ht="19.5" customHeight="1">
      <c r="B126" s="817"/>
      <c r="C126" s="863"/>
      <c r="D126" s="826" t="s">
        <v>501</v>
      </c>
      <c r="E126" s="827"/>
      <c r="F126" s="828"/>
      <c r="G126" s="821">
        <f t="shared" si="2"/>
        <v>0</v>
      </c>
      <c r="H126" s="822"/>
      <c r="I126" s="174"/>
      <c r="J126" s="238">
        <v>0</v>
      </c>
      <c r="K126" s="174"/>
      <c r="L126" s="238">
        <v>0</v>
      </c>
      <c r="M126" s="174"/>
      <c r="N126" s="292">
        <v>0</v>
      </c>
    </row>
    <row r="127" spans="2:14" ht="19.5" customHeight="1">
      <c r="B127" s="817"/>
      <c r="C127" s="931" t="s">
        <v>579</v>
      </c>
      <c r="D127" s="826" t="s">
        <v>522</v>
      </c>
      <c r="E127" s="827"/>
      <c r="F127" s="828"/>
      <c r="G127" s="821">
        <f t="shared" si="2"/>
        <v>0</v>
      </c>
      <c r="H127" s="822"/>
      <c r="I127" s="174"/>
      <c r="J127" s="238">
        <v>0</v>
      </c>
      <c r="K127" s="174"/>
      <c r="L127" s="238">
        <v>0</v>
      </c>
      <c r="M127" s="174"/>
      <c r="N127" s="292">
        <v>0</v>
      </c>
    </row>
    <row r="128" spans="2:14" ht="19.5" customHeight="1">
      <c r="B128" s="817"/>
      <c r="C128" s="932"/>
      <c r="D128" s="185" t="s">
        <v>607</v>
      </c>
      <c r="E128" s="181"/>
      <c r="F128" s="182"/>
      <c r="G128" s="821">
        <f aca="true" t="shared" si="3" ref="G128:G138">SUM(I128:N128)</f>
        <v>0</v>
      </c>
      <c r="H128" s="822"/>
      <c r="I128" s="174"/>
      <c r="J128" s="238">
        <v>0</v>
      </c>
      <c r="K128" s="174"/>
      <c r="L128" s="238">
        <v>0</v>
      </c>
      <c r="M128" s="174"/>
      <c r="N128" s="292">
        <v>0</v>
      </c>
    </row>
    <row r="129" spans="2:14" ht="19.5" customHeight="1">
      <c r="B129" s="817"/>
      <c r="C129" s="933"/>
      <c r="D129" s="180" t="s">
        <v>501</v>
      </c>
      <c r="E129" s="181"/>
      <c r="F129" s="182"/>
      <c r="G129" s="821">
        <f t="shared" si="3"/>
        <v>0</v>
      </c>
      <c r="H129" s="822"/>
      <c r="I129" s="174"/>
      <c r="J129" s="238">
        <v>0</v>
      </c>
      <c r="K129" s="174"/>
      <c r="L129" s="238">
        <v>0</v>
      </c>
      <c r="M129" s="174"/>
      <c r="N129" s="292">
        <v>0</v>
      </c>
    </row>
    <row r="130" spans="2:14" ht="19.5" customHeight="1">
      <c r="B130" s="817"/>
      <c r="C130" s="863" t="s">
        <v>499</v>
      </c>
      <c r="D130" s="826" t="s">
        <v>580</v>
      </c>
      <c r="E130" s="827"/>
      <c r="F130" s="828"/>
      <c r="G130" s="821">
        <f t="shared" si="3"/>
        <v>0</v>
      </c>
      <c r="H130" s="822"/>
      <c r="I130" s="174"/>
      <c r="J130" s="238">
        <v>0</v>
      </c>
      <c r="K130" s="174"/>
      <c r="L130" s="238">
        <v>0</v>
      </c>
      <c r="M130" s="174"/>
      <c r="N130" s="292">
        <v>0</v>
      </c>
    </row>
    <row r="131" spans="2:14" ht="19.5" customHeight="1">
      <c r="B131" s="817"/>
      <c r="C131" s="863"/>
      <c r="D131" s="826" t="s">
        <v>311</v>
      </c>
      <c r="E131" s="827"/>
      <c r="F131" s="828"/>
      <c r="G131" s="821">
        <f t="shared" si="3"/>
        <v>0</v>
      </c>
      <c r="H131" s="822"/>
      <c r="I131" s="174"/>
      <c r="J131" s="238">
        <v>0</v>
      </c>
      <c r="K131" s="174"/>
      <c r="L131" s="238">
        <v>0</v>
      </c>
      <c r="M131" s="174"/>
      <c r="N131" s="292">
        <v>0</v>
      </c>
    </row>
    <row r="132" spans="2:14" ht="19.5" customHeight="1">
      <c r="B132" s="817"/>
      <c r="C132" s="863"/>
      <c r="D132" s="826" t="s">
        <v>501</v>
      </c>
      <c r="E132" s="827"/>
      <c r="F132" s="828"/>
      <c r="G132" s="821">
        <f t="shared" si="3"/>
        <v>0</v>
      </c>
      <c r="H132" s="822"/>
      <c r="I132" s="174"/>
      <c r="J132" s="238">
        <v>0</v>
      </c>
      <c r="K132" s="174"/>
      <c r="L132" s="238">
        <v>0</v>
      </c>
      <c r="M132" s="174"/>
      <c r="N132" s="292">
        <v>0</v>
      </c>
    </row>
    <row r="133" spans="2:14" ht="19.5" customHeight="1">
      <c r="B133" s="817"/>
      <c r="C133" s="209" t="s">
        <v>581</v>
      </c>
      <c r="D133" s="826" t="s">
        <v>501</v>
      </c>
      <c r="E133" s="827"/>
      <c r="F133" s="828"/>
      <c r="G133" s="821">
        <f t="shared" si="3"/>
        <v>0</v>
      </c>
      <c r="H133" s="822"/>
      <c r="I133" s="174"/>
      <c r="J133" s="238">
        <v>0</v>
      </c>
      <c r="K133" s="174"/>
      <c r="L133" s="238">
        <v>0</v>
      </c>
      <c r="M133" s="174"/>
      <c r="N133" s="292">
        <v>0</v>
      </c>
    </row>
    <row r="134" spans="2:14" ht="19.5" customHeight="1">
      <c r="B134" s="818"/>
      <c r="C134" s="224" t="s">
        <v>311</v>
      </c>
      <c r="D134" s="826" t="s">
        <v>501</v>
      </c>
      <c r="E134" s="827"/>
      <c r="F134" s="828"/>
      <c r="G134" s="821">
        <f t="shared" si="3"/>
        <v>1</v>
      </c>
      <c r="H134" s="822"/>
      <c r="I134" s="174"/>
      <c r="J134" s="238">
        <v>0</v>
      </c>
      <c r="K134" s="174"/>
      <c r="L134" s="238">
        <v>0</v>
      </c>
      <c r="M134" s="174"/>
      <c r="N134" s="292">
        <v>1</v>
      </c>
    </row>
    <row r="135" spans="2:14" ht="19.5" customHeight="1">
      <c r="B135" s="848" t="s">
        <v>604</v>
      </c>
      <c r="C135" s="851" t="s">
        <v>582</v>
      </c>
      <c r="D135" s="852"/>
      <c r="E135" s="852"/>
      <c r="F135" s="853"/>
      <c r="G135" s="821">
        <f t="shared" si="3"/>
        <v>1</v>
      </c>
      <c r="H135" s="822"/>
      <c r="I135" s="174"/>
      <c r="J135" s="238">
        <v>0</v>
      </c>
      <c r="K135" s="174"/>
      <c r="L135" s="238">
        <v>0</v>
      </c>
      <c r="M135" s="322"/>
      <c r="N135" s="406">
        <v>1</v>
      </c>
    </row>
    <row r="136" spans="2:14" ht="19.5" customHeight="1">
      <c r="B136" s="849"/>
      <c r="C136" s="854" t="s">
        <v>45</v>
      </c>
      <c r="D136" s="855"/>
      <c r="E136" s="855"/>
      <c r="F136" s="856"/>
      <c r="G136" s="821">
        <f t="shared" si="3"/>
        <v>0</v>
      </c>
      <c r="H136" s="822"/>
      <c r="I136" s="174"/>
      <c r="J136" s="238">
        <v>0</v>
      </c>
      <c r="K136" s="174"/>
      <c r="L136" s="238">
        <v>0</v>
      </c>
      <c r="M136" s="174"/>
      <c r="N136" s="292">
        <v>0</v>
      </c>
    </row>
    <row r="137" spans="2:14" ht="19.5" customHeight="1">
      <c r="B137" s="849"/>
      <c r="C137" s="854" t="s">
        <v>311</v>
      </c>
      <c r="D137" s="855"/>
      <c r="E137" s="855"/>
      <c r="F137" s="856"/>
      <c r="G137" s="821">
        <f t="shared" si="3"/>
        <v>1</v>
      </c>
      <c r="H137" s="822"/>
      <c r="I137" s="174"/>
      <c r="J137" s="238">
        <v>1</v>
      </c>
      <c r="K137" s="174"/>
      <c r="L137" s="238">
        <v>0</v>
      </c>
      <c r="M137" s="322"/>
      <c r="N137" s="406">
        <v>0</v>
      </c>
    </row>
    <row r="138" spans="2:14" ht="19.5" customHeight="1">
      <c r="B138" s="850"/>
      <c r="C138" s="857" t="s">
        <v>501</v>
      </c>
      <c r="D138" s="858"/>
      <c r="E138" s="858"/>
      <c r="F138" s="859"/>
      <c r="G138" s="832">
        <f t="shared" si="3"/>
        <v>1</v>
      </c>
      <c r="H138" s="835"/>
      <c r="I138" s="325"/>
      <c r="J138" s="407">
        <v>0</v>
      </c>
      <c r="K138" s="204"/>
      <c r="L138" s="320">
        <v>0</v>
      </c>
      <c r="M138" s="325"/>
      <c r="N138" s="422">
        <v>1</v>
      </c>
    </row>
  </sheetData>
  <sheetProtection/>
  <mergeCells count="380">
    <mergeCell ref="G138:H138"/>
    <mergeCell ref="G132:H132"/>
    <mergeCell ref="G133:H133"/>
    <mergeCell ref="G134:H134"/>
    <mergeCell ref="G135:H135"/>
    <mergeCell ref="G136:H136"/>
    <mergeCell ref="G137:H137"/>
    <mergeCell ref="G126:H126"/>
    <mergeCell ref="G127:H127"/>
    <mergeCell ref="G128:H128"/>
    <mergeCell ref="G129:H129"/>
    <mergeCell ref="G130:H130"/>
    <mergeCell ref="G131:H131"/>
    <mergeCell ref="G120:H120"/>
    <mergeCell ref="G121:H121"/>
    <mergeCell ref="G122:H122"/>
    <mergeCell ref="G123:H123"/>
    <mergeCell ref="G124:H124"/>
    <mergeCell ref="G125:H125"/>
    <mergeCell ref="G114:H114"/>
    <mergeCell ref="G115:H115"/>
    <mergeCell ref="G116:H116"/>
    <mergeCell ref="G117:H117"/>
    <mergeCell ref="G118:H118"/>
    <mergeCell ref="G119:H119"/>
    <mergeCell ref="G108:H108"/>
    <mergeCell ref="G109:H109"/>
    <mergeCell ref="G110:H110"/>
    <mergeCell ref="G111:H111"/>
    <mergeCell ref="G112:H112"/>
    <mergeCell ref="G113:H113"/>
    <mergeCell ref="G102:H102"/>
    <mergeCell ref="G103:H103"/>
    <mergeCell ref="G104:H104"/>
    <mergeCell ref="G105:H105"/>
    <mergeCell ref="G106:H106"/>
    <mergeCell ref="G107:H107"/>
    <mergeCell ref="G96:H96"/>
    <mergeCell ref="G97:H97"/>
    <mergeCell ref="G98:H98"/>
    <mergeCell ref="G99:H99"/>
    <mergeCell ref="G100:H100"/>
    <mergeCell ref="G101:H101"/>
    <mergeCell ref="G90:H90"/>
    <mergeCell ref="G91:H91"/>
    <mergeCell ref="G92:H92"/>
    <mergeCell ref="G93:H93"/>
    <mergeCell ref="G94:H94"/>
    <mergeCell ref="G95:H95"/>
    <mergeCell ref="G84:H84"/>
    <mergeCell ref="G85:H85"/>
    <mergeCell ref="G86:H86"/>
    <mergeCell ref="G87:H87"/>
    <mergeCell ref="G88:H88"/>
    <mergeCell ref="G89:H89"/>
    <mergeCell ref="G78:H78"/>
    <mergeCell ref="G79:H79"/>
    <mergeCell ref="G80:H80"/>
    <mergeCell ref="G81:H81"/>
    <mergeCell ref="G82:H82"/>
    <mergeCell ref="G83:H83"/>
    <mergeCell ref="G72:H72"/>
    <mergeCell ref="G73:H73"/>
    <mergeCell ref="G74:H74"/>
    <mergeCell ref="G75:H75"/>
    <mergeCell ref="G76:H76"/>
    <mergeCell ref="G77:H77"/>
    <mergeCell ref="G68:H68"/>
    <mergeCell ref="G69:H69"/>
    <mergeCell ref="G70:H70"/>
    <mergeCell ref="G71:H71"/>
    <mergeCell ref="G62:H62"/>
    <mergeCell ref="G55:H55"/>
    <mergeCell ref="G48:H48"/>
    <mergeCell ref="G49:H49"/>
    <mergeCell ref="G50:H50"/>
    <mergeCell ref="G51:H51"/>
    <mergeCell ref="G52:H52"/>
    <mergeCell ref="G53:H53"/>
    <mergeCell ref="G43:H43"/>
    <mergeCell ref="G44:H44"/>
    <mergeCell ref="G45:H45"/>
    <mergeCell ref="G40:H40"/>
    <mergeCell ref="G46:H46"/>
    <mergeCell ref="G47:H47"/>
    <mergeCell ref="G28:H28"/>
    <mergeCell ref="G29:H29"/>
    <mergeCell ref="G30:H30"/>
    <mergeCell ref="G31:H31"/>
    <mergeCell ref="G41:H41"/>
    <mergeCell ref="G42:H42"/>
    <mergeCell ref="D112:F112"/>
    <mergeCell ref="G14:H14"/>
    <mergeCell ref="G15:H15"/>
    <mergeCell ref="G16:H16"/>
    <mergeCell ref="G17:H17"/>
    <mergeCell ref="G18:H18"/>
    <mergeCell ref="G19:H19"/>
    <mergeCell ref="G25:H25"/>
    <mergeCell ref="G26:H26"/>
    <mergeCell ref="G27:H27"/>
    <mergeCell ref="C115:C123"/>
    <mergeCell ref="D26:F26"/>
    <mergeCell ref="E27:F27"/>
    <mergeCell ref="C97:C109"/>
    <mergeCell ref="D111:F111"/>
    <mergeCell ref="D110:F110"/>
    <mergeCell ref="D107:F107"/>
    <mergeCell ref="D108:F108"/>
    <mergeCell ref="C110:C114"/>
    <mergeCell ref="D102:F102"/>
    <mergeCell ref="D78:F78"/>
    <mergeCell ref="D57:F57"/>
    <mergeCell ref="D53:F53"/>
    <mergeCell ref="D114:F114"/>
    <mergeCell ref="D97:F97"/>
    <mergeCell ref="C124:C126"/>
    <mergeCell ref="D119:F119"/>
    <mergeCell ref="D80:F80"/>
    <mergeCell ref="C80:C82"/>
    <mergeCell ref="D79:F79"/>
    <mergeCell ref="D122:F122"/>
    <mergeCell ref="D123:F123"/>
    <mergeCell ref="D45:F45"/>
    <mergeCell ref="D46:F46"/>
    <mergeCell ref="D81:F81"/>
    <mergeCell ref="D82:F82"/>
    <mergeCell ref="D47:F47"/>
    <mergeCell ref="D48:F48"/>
    <mergeCell ref="D49:F49"/>
    <mergeCell ref="B64:E65"/>
    <mergeCell ref="C130:C132"/>
    <mergeCell ref="D130:F130"/>
    <mergeCell ref="D131:F131"/>
    <mergeCell ref="D132:F132"/>
    <mergeCell ref="C127:C129"/>
    <mergeCell ref="D124:F124"/>
    <mergeCell ref="D125:F125"/>
    <mergeCell ref="D134:F134"/>
    <mergeCell ref="D127:F127"/>
    <mergeCell ref="D109:F109"/>
    <mergeCell ref="D116:F116"/>
    <mergeCell ref="D117:F117"/>
    <mergeCell ref="D118:F118"/>
    <mergeCell ref="D133:F133"/>
    <mergeCell ref="D126:F126"/>
    <mergeCell ref="D115:F115"/>
    <mergeCell ref="D120:F120"/>
    <mergeCell ref="D85:F85"/>
    <mergeCell ref="D92:F92"/>
    <mergeCell ref="D93:F93"/>
    <mergeCell ref="D95:F95"/>
    <mergeCell ref="D96:F96"/>
    <mergeCell ref="D105:F105"/>
    <mergeCell ref="D100:F100"/>
    <mergeCell ref="D101:F101"/>
    <mergeCell ref="D103:F103"/>
    <mergeCell ref="D106:F106"/>
    <mergeCell ref="D91:F91"/>
    <mergeCell ref="D104:F104"/>
    <mergeCell ref="C92:C96"/>
    <mergeCell ref="D86:F86"/>
    <mergeCell ref="D87:F87"/>
    <mergeCell ref="D88:F88"/>
    <mergeCell ref="D90:F90"/>
    <mergeCell ref="D98:F98"/>
    <mergeCell ref="D99:F99"/>
    <mergeCell ref="D83:F83"/>
    <mergeCell ref="D84:F84"/>
    <mergeCell ref="B63:F63"/>
    <mergeCell ref="D75:F75"/>
    <mergeCell ref="D73:F73"/>
    <mergeCell ref="D76:F76"/>
    <mergeCell ref="C72:C76"/>
    <mergeCell ref="C77:C79"/>
    <mergeCell ref="D77:F77"/>
    <mergeCell ref="D67:F67"/>
    <mergeCell ref="C54:F54"/>
    <mergeCell ref="C55:F55"/>
    <mergeCell ref="B40:B53"/>
    <mergeCell ref="C42:C53"/>
    <mergeCell ref="D42:F42"/>
    <mergeCell ref="D43:F43"/>
    <mergeCell ref="D44:F44"/>
    <mergeCell ref="D50:F50"/>
    <mergeCell ref="D51:F51"/>
    <mergeCell ref="D52:F52"/>
    <mergeCell ref="D28:F28"/>
    <mergeCell ref="D29:F29"/>
    <mergeCell ref="E30:F30"/>
    <mergeCell ref="D31:F31"/>
    <mergeCell ref="D37:F37"/>
    <mergeCell ref="D36:F36"/>
    <mergeCell ref="C33:D34"/>
    <mergeCell ref="E33:F33"/>
    <mergeCell ref="E34:F34"/>
    <mergeCell ref="D32:F32"/>
    <mergeCell ref="A1:J1"/>
    <mergeCell ref="K1:N1"/>
    <mergeCell ref="B2:F2"/>
    <mergeCell ref="G2:H2"/>
    <mergeCell ref="I2:J2"/>
    <mergeCell ref="K2:L2"/>
    <mergeCell ref="M2:N2"/>
    <mergeCell ref="B3:F3"/>
    <mergeCell ref="G3:H3"/>
    <mergeCell ref="I3:J3"/>
    <mergeCell ref="K3:L3"/>
    <mergeCell ref="M3:N3"/>
    <mergeCell ref="B4:F4"/>
    <mergeCell ref="G4:H4"/>
    <mergeCell ref="I4:J4"/>
    <mergeCell ref="K4:L4"/>
    <mergeCell ref="M4:N4"/>
    <mergeCell ref="B5:F5"/>
    <mergeCell ref="G5:H5"/>
    <mergeCell ref="I5:J5"/>
    <mergeCell ref="K5:L5"/>
    <mergeCell ref="M5:N5"/>
    <mergeCell ref="B6:D8"/>
    <mergeCell ref="E6:F6"/>
    <mergeCell ref="G6:H6"/>
    <mergeCell ref="I6:J6"/>
    <mergeCell ref="K6:L6"/>
    <mergeCell ref="M6:N6"/>
    <mergeCell ref="E7:F7"/>
    <mergeCell ref="G7:H7"/>
    <mergeCell ref="I7:J7"/>
    <mergeCell ref="K7:L7"/>
    <mergeCell ref="M7:N7"/>
    <mergeCell ref="E8:F8"/>
    <mergeCell ref="G8:H8"/>
    <mergeCell ref="I8:J8"/>
    <mergeCell ref="K8:L8"/>
    <mergeCell ref="M8:N8"/>
    <mergeCell ref="B9:D11"/>
    <mergeCell ref="E9:F9"/>
    <mergeCell ref="G9:H9"/>
    <mergeCell ref="I9:J9"/>
    <mergeCell ref="K9:L9"/>
    <mergeCell ref="G12:H12"/>
    <mergeCell ref="I12:J12"/>
    <mergeCell ref="M12:N12"/>
    <mergeCell ref="M9:N9"/>
    <mergeCell ref="E10:F10"/>
    <mergeCell ref="G10:H10"/>
    <mergeCell ref="I10:J10"/>
    <mergeCell ref="K10:L10"/>
    <mergeCell ref="M10:N10"/>
    <mergeCell ref="G13:H13"/>
    <mergeCell ref="I13:J13"/>
    <mergeCell ref="K13:L13"/>
    <mergeCell ref="M13:N13"/>
    <mergeCell ref="K12:L12"/>
    <mergeCell ref="E11:F11"/>
    <mergeCell ref="G11:H11"/>
    <mergeCell ref="I11:J11"/>
    <mergeCell ref="K11:L11"/>
    <mergeCell ref="M11:N11"/>
    <mergeCell ref="M34:N34"/>
    <mergeCell ref="I40:J40"/>
    <mergeCell ref="M40:N40"/>
    <mergeCell ref="G33:H33"/>
    <mergeCell ref="I33:J33"/>
    <mergeCell ref="K33:L33"/>
    <mergeCell ref="G34:H34"/>
    <mergeCell ref="M33:N33"/>
    <mergeCell ref="I35:J35"/>
    <mergeCell ref="G36:H36"/>
    <mergeCell ref="B12:B32"/>
    <mergeCell ref="D25:F25"/>
    <mergeCell ref="E15:F15"/>
    <mergeCell ref="D23:F23"/>
    <mergeCell ref="D21:F21"/>
    <mergeCell ref="D16:F16"/>
    <mergeCell ref="D18:F18"/>
    <mergeCell ref="E13:F13"/>
    <mergeCell ref="C12:D13"/>
    <mergeCell ref="E12:F12"/>
    <mergeCell ref="B62:F62"/>
    <mergeCell ref="C14:C32"/>
    <mergeCell ref="D24:F24"/>
    <mergeCell ref="G20:H20"/>
    <mergeCell ref="B33:B39"/>
    <mergeCell ref="C35:C39"/>
    <mergeCell ref="D35:F35"/>
    <mergeCell ref="G37:H37"/>
    <mergeCell ref="G35:H35"/>
    <mergeCell ref="D14:F14"/>
    <mergeCell ref="I64:J64"/>
    <mergeCell ref="K64:L64"/>
    <mergeCell ref="M64:N64"/>
    <mergeCell ref="M63:N63"/>
    <mergeCell ref="I61:J61"/>
    <mergeCell ref="K61:L61"/>
    <mergeCell ref="I34:J34"/>
    <mergeCell ref="K34:L34"/>
    <mergeCell ref="K35:L35"/>
    <mergeCell ref="M35:N35"/>
    <mergeCell ref="I65:J65"/>
    <mergeCell ref="M61:N61"/>
    <mergeCell ref="I37:J37"/>
    <mergeCell ref="K37:L37"/>
    <mergeCell ref="M37:N37"/>
    <mergeCell ref="I62:J62"/>
    <mergeCell ref="I36:J36"/>
    <mergeCell ref="K36:L36"/>
    <mergeCell ref="M36:N36"/>
    <mergeCell ref="D38:F38"/>
    <mergeCell ref="G38:H38"/>
    <mergeCell ref="M38:N38"/>
    <mergeCell ref="I38:J38"/>
    <mergeCell ref="K38:L38"/>
    <mergeCell ref="I39:J39"/>
    <mergeCell ref="K39:L39"/>
    <mergeCell ref="M39:N39"/>
    <mergeCell ref="C56:C57"/>
    <mergeCell ref="D56:F56"/>
    <mergeCell ref="G56:H56"/>
    <mergeCell ref="M56:N56"/>
    <mergeCell ref="I57:J57"/>
    <mergeCell ref="D39:F39"/>
    <mergeCell ref="M54:N54"/>
    <mergeCell ref="I55:J55"/>
    <mergeCell ref="K55:L55"/>
    <mergeCell ref="I54:J54"/>
    <mergeCell ref="M55:N55"/>
    <mergeCell ref="K56:L56"/>
    <mergeCell ref="I56:J56"/>
    <mergeCell ref="K54:L54"/>
    <mergeCell ref="B135:B138"/>
    <mergeCell ref="C135:F135"/>
    <mergeCell ref="C136:F136"/>
    <mergeCell ref="C137:F137"/>
    <mergeCell ref="C138:F138"/>
    <mergeCell ref="D66:F66"/>
    <mergeCell ref="D71:F71"/>
    <mergeCell ref="D74:F74"/>
    <mergeCell ref="D68:F68"/>
    <mergeCell ref="C83:C91"/>
    <mergeCell ref="D69:F69"/>
    <mergeCell ref="D70:F70"/>
    <mergeCell ref="C59:N59"/>
    <mergeCell ref="C58:N58"/>
    <mergeCell ref="I67:J67"/>
    <mergeCell ref="K66:L66"/>
    <mergeCell ref="M65:N65"/>
    <mergeCell ref="K62:L62"/>
    <mergeCell ref="M62:N62"/>
    <mergeCell ref="B61:F61"/>
    <mergeCell ref="M57:N57"/>
    <mergeCell ref="K57:L57"/>
    <mergeCell ref="K65:L65"/>
    <mergeCell ref="K63:L63"/>
    <mergeCell ref="B60:K60"/>
    <mergeCell ref="B54:B57"/>
    <mergeCell ref="G65:H65"/>
    <mergeCell ref="I63:J63"/>
    <mergeCell ref="G57:H57"/>
    <mergeCell ref="G54:H54"/>
    <mergeCell ref="G21:H21"/>
    <mergeCell ref="G22:H22"/>
    <mergeCell ref="G23:H23"/>
    <mergeCell ref="G24:H24"/>
    <mergeCell ref="G32:H32"/>
    <mergeCell ref="G66:H66"/>
    <mergeCell ref="G61:H61"/>
    <mergeCell ref="G64:H64"/>
    <mergeCell ref="G39:H39"/>
    <mergeCell ref="G63:H63"/>
    <mergeCell ref="B66:B79"/>
    <mergeCell ref="B115:B134"/>
    <mergeCell ref="B80:B114"/>
    <mergeCell ref="M66:N66"/>
    <mergeCell ref="M67:N67"/>
    <mergeCell ref="G67:H67"/>
    <mergeCell ref="I66:J66"/>
    <mergeCell ref="K67:L67"/>
    <mergeCell ref="C66:C71"/>
    <mergeCell ref="D72:F72"/>
  </mergeCells>
  <printOptions/>
  <pageMargins left="0.7480314960629921" right="0.5511811023622047" top="0.984251968503937" bottom="0.984251968503937" header="0.5118110236220472" footer="0.5118110236220472"/>
  <pageSetup firstPageNumber="50" useFirstPageNumber="1" horizontalDpi="600" verticalDpi="600" orientation="portrait" paperSize="9" scale="92" r:id="rId1"/>
  <headerFooter alignWithMargins="0">
    <oddFooter>&amp;C&amp;P</oddFooter>
  </headerFooter>
  <rowBreaks count="4" manualBreakCount="4">
    <brk id="39" max="13" man="1"/>
    <brk id="79" max="13" man="1"/>
    <brk id="114" max="13" man="1"/>
    <brk id="138" max="13" man="1"/>
  </rowBreaks>
</worksheet>
</file>

<file path=xl/worksheets/sheet8.xml><?xml version="1.0" encoding="utf-8"?>
<worksheet xmlns="http://schemas.openxmlformats.org/spreadsheetml/2006/main" xmlns:r="http://schemas.openxmlformats.org/officeDocument/2006/relationships">
  <dimension ref="A1:N167"/>
  <sheetViews>
    <sheetView showGridLines="0" view="pageBreakPreview" zoomScale="80" zoomScaleSheetLayoutView="80" zoomScalePageLayoutView="0" workbookViewId="0" topLeftCell="A55">
      <selection activeCell="C45" sqref="C45:I56"/>
    </sheetView>
  </sheetViews>
  <sheetFormatPr defaultColWidth="10.625" defaultRowHeight="19.5" customHeight="1"/>
  <cols>
    <col min="1" max="1" width="1.625" style="176" customWidth="1"/>
    <col min="2" max="2" width="2.625" style="176" customWidth="1"/>
    <col min="3" max="3" width="4.25390625" style="176" customWidth="1"/>
    <col min="4" max="4" width="9.00390625" style="176" customWidth="1"/>
    <col min="5" max="5" width="4.25390625" style="176" customWidth="1"/>
    <col min="6" max="6" width="23.50390625" style="176" customWidth="1"/>
    <col min="7" max="14" width="5.125" style="176" customWidth="1"/>
    <col min="15" max="16384" width="10.625" style="176" customWidth="1"/>
  </cols>
  <sheetData>
    <row r="1" spans="1:14" ht="19.5" customHeight="1">
      <c r="A1" s="977" t="s">
        <v>612</v>
      </c>
      <c r="B1" s="977"/>
      <c r="C1" s="977"/>
      <c r="D1" s="977"/>
      <c r="E1" s="977"/>
      <c r="F1" s="977"/>
      <c r="G1" s="977"/>
      <c r="H1" s="977"/>
      <c r="I1" s="977"/>
      <c r="J1" s="977"/>
      <c r="K1" s="913"/>
      <c r="L1" s="913"/>
      <c r="M1" s="913"/>
      <c r="N1" s="913"/>
    </row>
    <row r="2" spans="1:14" s="178" customFormat="1" ht="21" customHeight="1">
      <c r="A2" s="177"/>
      <c r="B2" s="978" t="s">
        <v>279</v>
      </c>
      <c r="C2" s="979"/>
      <c r="D2" s="979"/>
      <c r="E2" s="979"/>
      <c r="F2" s="980"/>
      <c r="G2" s="981" t="s">
        <v>318</v>
      </c>
      <c r="H2" s="982"/>
      <c r="I2" s="983" t="s">
        <v>54</v>
      </c>
      <c r="J2" s="981"/>
      <c r="K2" s="919" t="s">
        <v>22</v>
      </c>
      <c r="L2" s="917"/>
      <c r="M2" s="919" t="s">
        <v>23</v>
      </c>
      <c r="N2" s="916"/>
    </row>
    <row r="3" spans="1:14" s="178" customFormat="1" ht="21" customHeight="1">
      <c r="A3" s="177"/>
      <c r="B3" s="873" t="s">
        <v>302</v>
      </c>
      <c r="C3" s="874"/>
      <c r="D3" s="874"/>
      <c r="E3" s="874"/>
      <c r="F3" s="875"/>
      <c r="G3" s="950">
        <f>SUM(I3:N3)</f>
        <v>4045</v>
      </c>
      <c r="H3" s="951"/>
      <c r="I3" s="842">
        <v>1310</v>
      </c>
      <c r="J3" s="843"/>
      <c r="K3" s="842">
        <v>974</v>
      </c>
      <c r="L3" s="843"/>
      <c r="M3" s="842">
        <v>1761</v>
      </c>
      <c r="N3" s="844"/>
    </row>
    <row r="4" spans="1:14" s="178" customFormat="1" ht="21" customHeight="1">
      <c r="A4" s="177"/>
      <c r="B4" s="910" t="s">
        <v>694</v>
      </c>
      <c r="C4" s="911"/>
      <c r="D4" s="911"/>
      <c r="E4" s="911"/>
      <c r="F4" s="889"/>
      <c r="G4" s="950">
        <f aca="true" t="shared" si="0" ref="G4:G61">SUM(I4:N4)</f>
        <v>3963</v>
      </c>
      <c r="H4" s="951"/>
      <c r="I4" s="819">
        <v>1259</v>
      </c>
      <c r="J4" s="822"/>
      <c r="K4" s="819">
        <v>955</v>
      </c>
      <c r="L4" s="822"/>
      <c r="M4" s="819">
        <v>1749</v>
      </c>
      <c r="N4" s="820"/>
    </row>
    <row r="5" spans="1:14" s="178" customFormat="1" ht="21" customHeight="1">
      <c r="A5" s="177"/>
      <c r="B5" s="910" t="s">
        <v>695</v>
      </c>
      <c r="C5" s="911"/>
      <c r="D5" s="911"/>
      <c r="E5" s="911"/>
      <c r="F5" s="889"/>
      <c r="G5" s="972">
        <v>98</v>
      </c>
      <c r="H5" s="973"/>
      <c r="I5" s="974">
        <v>96.1</v>
      </c>
      <c r="J5" s="975"/>
      <c r="K5" s="974">
        <v>98</v>
      </c>
      <c r="L5" s="975"/>
      <c r="M5" s="974">
        <v>99.3</v>
      </c>
      <c r="N5" s="976"/>
    </row>
    <row r="6" spans="1:14" s="178" customFormat="1" ht="21" customHeight="1">
      <c r="A6" s="177"/>
      <c r="B6" s="893" t="s">
        <v>102</v>
      </c>
      <c r="C6" s="868"/>
      <c r="D6" s="868"/>
      <c r="E6" s="888" t="s">
        <v>696</v>
      </c>
      <c r="F6" s="889"/>
      <c r="G6" s="950">
        <f t="shared" si="0"/>
        <v>126</v>
      </c>
      <c r="H6" s="951"/>
      <c r="I6" s="819">
        <v>48</v>
      </c>
      <c r="J6" s="822"/>
      <c r="K6" s="819">
        <v>30</v>
      </c>
      <c r="L6" s="822"/>
      <c r="M6" s="819">
        <v>48</v>
      </c>
      <c r="N6" s="820"/>
    </row>
    <row r="7" spans="1:14" s="178" customFormat="1" ht="21" customHeight="1">
      <c r="A7" s="177"/>
      <c r="B7" s="893"/>
      <c r="C7" s="868"/>
      <c r="D7" s="868"/>
      <c r="E7" s="888" t="s">
        <v>104</v>
      </c>
      <c r="F7" s="889"/>
      <c r="G7" s="950">
        <f t="shared" si="0"/>
        <v>3724</v>
      </c>
      <c r="H7" s="951"/>
      <c r="I7" s="819">
        <v>1160</v>
      </c>
      <c r="J7" s="822"/>
      <c r="K7" s="819">
        <v>911</v>
      </c>
      <c r="L7" s="822"/>
      <c r="M7" s="819">
        <v>1653</v>
      </c>
      <c r="N7" s="820"/>
    </row>
    <row r="8" spans="1:14" s="178" customFormat="1" ht="21" customHeight="1">
      <c r="A8" s="177"/>
      <c r="B8" s="893"/>
      <c r="C8" s="868"/>
      <c r="D8" s="868"/>
      <c r="E8" s="888" t="s">
        <v>103</v>
      </c>
      <c r="F8" s="889"/>
      <c r="G8" s="950">
        <f t="shared" si="0"/>
        <v>112</v>
      </c>
      <c r="H8" s="951"/>
      <c r="I8" s="819">
        <v>51</v>
      </c>
      <c r="J8" s="822"/>
      <c r="K8" s="819">
        <v>13</v>
      </c>
      <c r="L8" s="822"/>
      <c r="M8" s="819">
        <v>48</v>
      </c>
      <c r="N8" s="820"/>
    </row>
    <row r="9" spans="1:14" s="178" customFormat="1" ht="21" customHeight="1">
      <c r="A9" s="177"/>
      <c r="B9" s="952" t="s">
        <v>502</v>
      </c>
      <c r="C9" s="956" t="s">
        <v>701</v>
      </c>
      <c r="D9" s="957"/>
      <c r="E9" s="888" t="s">
        <v>697</v>
      </c>
      <c r="F9" s="889"/>
      <c r="G9" s="950">
        <f t="shared" si="0"/>
        <v>2991</v>
      </c>
      <c r="H9" s="951"/>
      <c r="I9" s="819">
        <v>977</v>
      </c>
      <c r="J9" s="822"/>
      <c r="K9" s="819">
        <v>723</v>
      </c>
      <c r="L9" s="822"/>
      <c r="M9" s="819">
        <v>1291</v>
      </c>
      <c r="N9" s="820"/>
    </row>
    <row r="10" spans="1:14" s="178" customFormat="1" ht="21" customHeight="1">
      <c r="A10" s="177"/>
      <c r="B10" s="953"/>
      <c r="C10" s="958"/>
      <c r="D10" s="959"/>
      <c r="E10" s="888" t="s">
        <v>698</v>
      </c>
      <c r="F10" s="889"/>
      <c r="G10" s="950">
        <f t="shared" si="0"/>
        <v>972</v>
      </c>
      <c r="H10" s="951"/>
      <c r="I10" s="970">
        <v>282</v>
      </c>
      <c r="J10" s="971"/>
      <c r="K10" s="819">
        <v>232</v>
      </c>
      <c r="L10" s="822"/>
      <c r="M10" s="819">
        <v>458</v>
      </c>
      <c r="N10" s="820"/>
    </row>
    <row r="11" spans="1:14" s="178" customFormat="1" ht="21" customHeight="1">
      <c r="A11" s="177"/>
      <c r="B11" s="953"/>
      <c r="C11" s="960" t="s">
        <v>592</v>
      </c>
      <c r="D11" s="824"/>
      <c r="E11" s="826" t="s">
        <v>488</v>
      </c>
      <c r="F11" s="828"/>
      <c r="G11" s="950">
        <f t="shared" si="0"/>
        <v>76</v>
      </c>
      <c r="H11" s="951"/>
      <c r="I11" s="174"/>
      <c r="J11" s="238">
        <v>13</v>
      </c>
      <c r="K11" s="174"/>
      <c r="L11" s="238">
        <v>25</v>
      </c>
      <c r="M11" s="174"/>
      <c r="N11" s="292">
        <v>38</v>
      </c>
    </row>
    <row r="12" spans="1:14" s="178" customFormat="1" ht="21" customHeight="1">
      <c r="A12" s="177"/>
      <c r="B12" s="953"/>
      <c r="C12" s="960"/>
      <c r="D12" s="824"/>
      <c r="E12" s="826" t="s">
        <v>489</v>
      </c>
      <c r="F12" s="828"/>
      <c r="G12" s="950">
        <f t="shared" si="0"/>
        <v>45</v>
      </c>
      <c r="H12" s="951"/>
      <c r="I12" s="174"/>
      <c r="J12" s="238">
        <v>12</v>
      </c>
      <c r="K12" s="174"/>
      <c r="L12" s="238">
        <v>11</v>
      </c>
      <c r="M12" s="174"/>
      <c r="N12" s="292">
        <v>22</v>
      </c>
    </row>
    <row r="13" spans="1:14" s="178" customFormat="1" ht="21" customHeight="1">
      <c r="A13" s="177"/>
      <c r="B13" s="953"/>
      <c r="C13" s="960"/>
      <c r="D13" s="824"/>
      <c r="E13" s="826" t="s">
        <v>490</v>
      </c>
      <c r="F13" s="828"/>
      <c r="G13" s="950">
        <f t="shared" si="0"/>
        <v>11</v>
      </c>
      <c r="H13" s="951"/>
      <c r="I13" s="174"/>
      <c r="J13" s="238">
        <v>0</v>
      </c>
      <c r="K13" s="174"/>
      <c r="L13" s="238">
        <v>4</v>
      </c>
      <c r="M13" s="174"/>
      <c r="N13" s="292">
        <v>7</v>
      </c>
    </row>
    <row r="14" spans="1:14" s="178" customFormat="1" ht="21" customHeight="1">
      <c r="A14" s="177"/>
      <c r="B14" s="953"/>
      <c r="C14" s="960"/>
      <c r="D14" s="824"/>
      <c r="E14" s="826" t="s">
        <v>491</v>
      </c>
      <c r="F14" s="828"/>
      <c r="G14" s="950">
        <f t="shared" si="0"/>
        <v>39</v>
      </c>
      <c r="H14" s="951"/>
      <c r="I14" s="174"/>
      <c r="J14" s="238">
        <v>4</v>
      </c>
      <c r="K14" s="174"/>
      <c r="L14" s="238">
        <v>5</v>
      </c>
      <c r="M14" s="174"/>
      <c r="N14" s="292">
        <v>30</v>
      </c>
    </row>
    <row r="15" spans="1:14" s="178" customFormat="1" ht="21" customHeight="1">
      <c r="A15" s="177"/>
      <c r="B15" s="953"/>
      <c r="C15" s="960"/>
      <c r="D15" s="824"/>
      <c r="E15" s="928" t="s">
        <v>492</v>
      </c>
      <c r="F15" s="930"/>
      <c r="G15" s="950">
        <f t="shared" si="0"/>
        <v>37</v>
      </c>
      <c r="H15" s="951"/>
      <c r="I15" s="174"/>
      <c r="J15" s="238">
        <v>12</v>
      </c>
      <c r="K15" s="174"/>
      <c r="L15" s="238">
        <v>10</v>
      </c>
      <c r="M15" s="174"/>
      <c r="N15" s="292">
        <v>15</v>
      </c>
    </row>
    <row r="16" spans="1:14" s="178" customFormat="1" ht="21" customHeight="1">
      <c r="A16" s="177"/>
      <c r="B16" s="953"/>
      <c r="C16" s="960"/>
      <c r="D16" s="824"/>
      <c r="E16" s="826" t="s">
        <v>493</v>
      </c>
      <c r="F16" s="828"/>
      <c r="G16" s="950">
        <f t="shared" si="0"/>
        <v>41</v>
      </c>
      <c r="H16" s="951"/>
      <c r="I16" s="174"/>
      <c r="J16" s="238">
        <v>8</v>
      </c>
      <c r="K16" s="174"/>
      <c r="L16" s="238">
        <v>9</v>
      </c>
      <c r="M16" s="174"/>
      <c r="N16" s="292">
        <v>24</v>
      </c>
    </row>
    <row r="17" spans="1:14" s="178" customFormat="1" ht="21" customHeight="1">
      <c r="A17" s="177"/>
      <c r="B17" s="953"/>
      <c r="C17" s="960"/>
      <c r="D17" s="824"/>
      <c r="E17" s="826" t="s">
        <v>494</v>
      </c>
      <c r="F17" s="828"/>
      <c r="G17" s="950">
        <f t="shared" si="0"/>
        <v>40</v>
      </c>
      <c r="H17" s="951"/>
      <c r="I17" s="174"/>
      <c r="J17" s="238">
        <v>7</v>
      </c>
      <c r="K17" s="174"/>
      <c r="L17" s="238">
        <v>11</v>
      </c>
      <c r="M17" s="174"/>
      <c r="N17" s="292">
        <v>22</v>
      </c>
    </row>
    <row r="18" spans="1:14" s="178" customFormat="1" ht="21" customHeight="1">
      <c r="A18" s="177"/>
      <c r="B18" s="953"/>
      <c r="C18" s="960"/>
      <c r="D18" s="824"/>
      <c r="E18" s="826" t="s">
        <v>495</v>
      </c>
      <c r="F18" s="828"/>
      <c r="G18" s="950">
        <f>SUM(I18:N18)</f>
        <v>113</v>
      </c>
      <c r="H18" s="951"/>
      <c r="I18" s="174"/>
      <c r="J18" s="238">
        <v>50</v>
      </c>
      <c r="K18" s="174"/>
      <c r="L18" s="238">
        <v>17</v>
      </c>
      <c r="M18" s="322"/>
      <c r="N18" s="406">
        <v>46</v>
      </c>
    </row>
    <row r="19" spans="1:14" s="178" customFormat="1" ht="21" customHeight="1">
      <c r="A19" s="177"/>
      <c r="B19" s="953"/>
      <c r="C19" s="960"/>
      <c r="D19" s="824"/>
      <c r="E19" s="826" t="s">
        <v>496</v>
      </c>
      <c r="F19" s="828"/>
      <c r="G19" s="950">
        <f t="shared" si="0"/>
        <v>109</v>
      </c>
      <c r="H19" s="951"/>
      <c r="I19" s="174"/>
      <c r="J19" s="238">
        <v>17</v>
      </c>
      <c r="K19" s="174"/>
      <c r="L19" s="238">
        <v>8</v>
      </c>
      <c r="M19" s="174"/>
      <c r="N19" s="292">
        <v>84</v>
      </c>
    </row>
    <row r="20" spans="2:14" s="178" customFormat="1" ht="21" customHeight="1">
      <c r="B20" s="953"/>
      <c r="C20" s="960"/>
      <c r="D20" s="824"/>
      <c r="E20" s="826" t="s">
        <v>497</v>
      </c>
      <c r="F20" s="828"/>
      <c r="G20" s="950">
        <f t="shared" si="0"/>
        <v>301</v>
      </c>
      <c r="H20" s="951"/>
      <c r="I20" s="174"/>
      <c r="J20" s="238">
        <v>93</v>
      </c>
      <c r="K20" s="174"/>
      <c r="L20" s="238">
        <v>82</v>
      </c>
      <c r="M20" s="174"/>
      <c r="N20" s="292">
        <v>126</v>
      </c>
    </row>
    <row r="21" spans="2:14" s="178" customFormat="1" ht="21" customHeight="1">
      <c r="B21" s="953"/>
      <c r="C21" s="960"/>
      <c r="D21" s="824"/>
      <c r="E21" s="826" t="s">
        <v>498</v>
      </c>
      <c r="F21" s="828"/>
      <c r="G21" s="950">
        <f t="shared" si="0"/>
        <v>7</v>
      </c>
      <c r="H21" s="951"/>
      <c r="I21" s="174"/>
      <c r="J21" s="238">
        <v>3</v>
      </c>
      <c r="K21" s="174"/>
      <c r="L21" s="238">
        <v>0</v>
      </c>
      <c r="M21" s="174"/>
      <c r="N21" s="292">
        <v>4</v>
      </c>
    </row>
    <row r="22" spans="2:14" s="178" customFormat="1" ht="21" customHeight="1">
      <c r="B22" s="953"/>
      <c r="C22" s="960"/>
      <c r="D22" s="824"/>
      <c r="E22" s="826" t="s">
        <v>499</v>
      </c>
      <c r="F22" s="828"/>
      <c r="G22" s="950">
        <f t="shared" si="0"/>
        <v>9</v>
      </c>
      <c r="H22" s="951"/>
      <c r="I22" s="174"/>
      <c r="J22" s="238">
        <v>3</v>
      </c>
      <c r="K22" s="174"/>
      <c r="L22" s="318">
        <v>2</v>
      </c>
      <c r="M22" s="238"/>
      <c r="N22" s="292">
        <v>4</v>
      </c>
    </row>
    <row r="23" spans="2:14" s="178" customFormat="1" ht="21" customHeight="1">
      <c r="B23" s="953"/>
      <c r="C23" s="960"/>
      <c r="D23" s="824"/>
      <c r="E23" s="826" t="s">
        <v>500</v>
      </c>
      <c r="F23" s="828"/>
      <c r="G23" s="950">
        <f t="shared" si="0"/>
        <v>154</v>
      </c>
      <c r="H23" s="951"/>
      <c r="I23" s="174"/>
      <c r="J23" s="238">
        <v>46</v>
      </c>
      <c r="K23" s="322"/>
      <c r="L23" s="321">
        <v>29</v>
      </c>
      <c r="M23" s="241"/>
      <c r="N23" s="406">
        <v>79</v>
      </c>
    </row>
    <row r="24" spans="2:14" s="178" customFormat="1" ht="21" customHeight="1">
      <c r="B24" s="953"/>
      <c r="C24" s="960"/>
      <c r="D24" s="824"/>
      <c r="E24" s="826" t="s">
        <v>311</v>
      </c>
      <c r="F24" s="828"/>
      <c r="G24" s="950">
        <f t="shared" si="0"/>
        <v>201</v>
      </c>
      <c r="H24" s="951"/>
      <c r="I24" s="174"/>
      <c r="J24" s="238">
        <v>61</v>
      </c>
      <c r="K24" s="174"/>
      <c r="L24" s="238">
        <v>93</v>
      </c>
      <c r="M24" s="174"/>
      <c r="N24" s="292">
        <v>47</v>
      </c>
    </row>
    <row r="25" spans="2:14" s="178" customFormat="1" ht="21" customHeight="1">
      <c r="B25" s="954"/>
      <c r="C25" s="961"/>
      <c r="D25" s="825"/>
      <c r="E25" s="854" t="s">
        <v>501</v>
      </c>
      <c r="F25" s="856"/>
      <c r="G25" s="950">
        <f t="shared" si="0"/>
        <v>1183</v>
      </c>
      <c r="H25" s="951"/>
      <c r="I25" s="174"/>
      <c r="J25" s="238">
        <v>329</v>
      </c>
      <c r="K25" s="174"/>
      <c r="L25" s="238">
        <v>306</v>
      </c>
      <c r="M25" s="322"/>
      <c r="N25" s="406">
        <v>548</v>
      </c>
    </row>
    <row r="26" spans="2:14" s="178" customFormat="1" ht="19.5" customHeight="1">
      <c r="B26" s="953" t="s">
        <v>349</v>
      </c>
      <c r="C26" s="956" t="s">
        <v>602</v>
      </c>
      <c r="D26" s="957"/>
      <c r="E26" s="826" t="s">
        <v>697</v>
      </c>
      <c r="F26" s="828"/>
      <c r="G26" s="950">
        <f t="shared" si="0"/>
        <v>3298</v>
      </c>
      <c r="H26" s="951"/>
      <c r="I26" s="984">
        <v>1054</v>
      </c>
      <c r="J26" s="984"/>
      <c r="K26" s="842">
        <v>778</v>
      </c>
      <c r="L26" s="843"/>
      <c r="M26" s="819">
        <v>1466</v>
      </c>
      <c r="N26" s="820"/>
    </row>
    <row r="27" spans="2:14" s="178" customFormat="1" ht="19.5" customHeight="1">
      <c r="B27" s="953"/>
      <c r="C27" s="958"/>
      <c r="D27" s="959"/>
      <c r="E27" s="826" t="s">
        <v>698</v>
      </c>
      <c r="F27" s="828"/>
      <c r="G27" s="950">
        <f t="shared" si="0"/>
        <v>665</v>
      </c>
      <c r="H27" s="951"/>
      <c r="I27" s="174"/>
      <c r="J27" s="238">
        <v>205</v>
      </c>
      <c r="K27" s="174"/>
      <c r="L27" s="238">
        <v>177</v>
      </c>
      <c r="M27" s="174"/>
      <c r="N27" s="292">
        <v>283</v>
      </c>
    </row>
    <row r="28" spans="2:14" s="178" customFormat="1" ht="19.5" customHeight="1">
      <c r="B28" s="953"/>
      <c r="C28" s="962" t="s">
        <v>593</v>
      </c>
      <c r="D28" s="963"/>
      <c r="E28" s="911" t="s">
        <v>111</v>
      </c>
      <c r="F28" s="889"/>
      <c r="G28" s="950">
        <f t="shared" si="0"/>
        <v>175</v>
      </c>
      <c r="H28" s="951"/>
      <c r="I28" s="174"/>
      <c r="J28" s="238">
        <v>37</v>
      </c>
      <c r="K28" s="174"/>
      <c r="L28" s="238">
        <v>62</v>
      </c>
      <c r="M28" s="174"/>
      <c r="N28" s="292">
        <v>76</v>
      </c>
    </row>
    <row r="29" spans="2:14" s="178" customFormat="1" ht="19.5" customHeight="1">
      <c r="B29" s="953"/>
      <c r="C29" s="962"/>
      <c r="D29" s="963"/>
      <c r="E29" s="826" t="s">
        <v>112</v>
      </c>
      <c r="F29" s="828"/>
      <c r="G29" s="950">
        <f t="shared" si="0"/>
        <v>533</v>
      </c>
      <c r="H29" s="951"/>
      <c r="I29" s="174"/>
      <c r="J29" s="238">
        <v>189</v>
      </c>
      <c r="K29" s="174"/>
      <c r="L29" s="238">
        <v>135</v>
      </c>
      <c r="M29" s="174"/>
      <c r="N29" s="292">
        <v>209</v>
      </c>
    </row>
    <row r="30" spans="2:14" s="178" customFormat="1" ht="19.5" customHeight="1">
      <c r="B30" s="953"/>
      <c r="C30" s="962"/>
      <c r="D30" s="963"/>
      <c r="E30" s="854" t="s">
        <v>113</v>
      </c>
      <c r="F30" s="856"/>
      <c r="G30" s="950">
        <f t="shared" si="0"/>
        <v>2</v>
      </c>
      <c r="H30" s="951"/>
      <c r="I30" s="174"/>
      <c r="J30" s="238">
        <v>0</v>
      </c>
      <c r="K30" s="174"/>
      <c r="L30" s="238">
        <v>0</v>
      </c>
      <c r="M30" s="174"/>
      <c r="N30" s="292">
        <v>2</v>
      </c>
    </row>
    <row r="31" spans="2:14" s="178" customFormat="1" ht="19.5" customHeight="1">
      <c r="B31" s="953"/>
      <c r="C31" s="962"/>
      <c r="D31" s="963"/>
      <c r="E31" s="189" t="s">
        <v>595</v>
      </c>
      <c r="F31" s="190"/>
      <c r="G31" s="950">
        <f t="shared" si="0"/>
        <v>38</v>
      </c>
      <c r="H31" s="951"/>
      <c r="I31" s="174"/>
      <c r="J31" s="238">
        <v>0</v>
      </c>
      <c r="K31" s="174"/>
      <c r="L31" s="238">
        <v>1</v>
      </c>
      <c r="M31" s="174"/>
      <c r="N31" s="292">
        <v>37</v>
      </c>
    </row>
    <row r="32" spans="2:14" s="178" customFormat="1" ht="19.5" customHeight="1">
      <c r="B32" s="953"/>
      <c r="C32" s="962"/>
      <c r="D32" s="963"/>
      <c r="E32" s="183"/>
      <c r="F32" s="191" t="s">
        <v>589</v>
      </c>
      <c r="G32" s="950">
        <f t="shared" si="0"/>
        <v>6</v>
      </c>
      <c r="H32" s="951"/>
      <c r="I32" s="174"/>
      <c r="J32" s="238">
        <v>0</v>
      </c>
      <c r="K32" s="174"/>
      <c r="L32" s="238">
        <v>0</v>
      </c>
      <c r="M32" s="174"/>
      <c r="N32" s="292">
        <v>6</v>
      </c>
    </row>
    <row r="33" spans="2:14" s="178" customFormat="1" ht="19.5" customHeight="1">
      <c r="B33" s="953"/>
      <c r="C33" s="962"/>
      <c r="D33" s="963"/>
      <c r="E33" s="214"/>
      <c r="F33" s="192" t="s">
        <v>590</v>
      </c>
      <c r="G33" s="950">
        <f t="shared" si="0"/>
        <v>3</v>
      </c>
      <c r="H33" s="951"/>
      <c r="I33" s="174"/>
      <c r="J33" s="238">
        <v>0</v>
      </c>
      <c r="K33" s="174"/>
      <c r="L33" s="238">
        <v>0</v>
      </c>
      <c r="M33" s="174"/>
      <c r="N33" s="292">
        <v>3</v>
      </c>
    </row>
    <row r="34" spans="2:14" s="178" customFormat="1" ht="19.5" customHeight="1">
      <c r="B34" s="953"/>
      <c r="C34" s="962"/>
      <c r="D34" s="963"/>
      <c r="E34" s="854" t="s">
        <v>311</v>
      </c>
      <c r="F34" s="856"/>
      <c r="G34" s="950">
        <f t="shared" si="0"/>
        <v>4</v>
      </c>
      <c r="H34" s="951"/>
      <c r="I34" s="174"/>
      <c r="J34" s="238">
        <v>0</v>
      </c>
      <c r="K34" s="174"/>
      <c r="L34" s="238">
        <v>0</v>
      </c>
      <c r="M34" s="174"/>
      <c r="N34" s="292">
        <v>4</v>
      </c>
    </row>
    <row r="35" spans="2:14" s="178" customFormat="1" ht="19.5" customHeight="1">
      <c r="B35" s="955"/>
      <c r="C35" s="964"/>
      <c r="D35" s="965"/>
      <c r="E35" s="985" t="s">
        <v>501</v>
      </c>
      <c r="F35" s="986"/>
      <c r="G35" s="1005">
        <f t="shared" si="0"/>
        <v>752</v>
      </c>
      <c r="H35" s="1006"/>
      <c r="I35" s="204"/>
      <c r="J35" s="320">
        <v>226</v>
      </c>
      <c r="K35" s="204"/>
      <c r="L35" s="320">
        <v>198</v>
      </c>
      <c r="M35" s="204"/>
      <c r="N35" s="417">
        <v>328</v>
      </c>
    </row>
    <row r="36" spans="2:14" s="178" customFormat="1" ht="30" customHeight="1">
      <c r="B36" s="966" t="s">
        <v>334</v>
      </c>
      <c r="C36" s="987" t="s">
        <v>594</v>
      </c>
      <c r="D36" s="988"/>
      <c r="E36" s="991" t="s">
        <v>702</v>
      </c>
      <c r="F36" s="992"/>
      <c r="G36" s="950">
        <f t="shared" si="0"/>
        <v>2540</v>
      </c>
      <c r="H36" s="951"/>
      <c r="I36" s="842">
        <v>825</v>
      </c>
      <c r="J36" s="843"/>
      <c r="K36" s="909">
        <v>610</v>
      </c>
      <c r="L36" s="907"/>
      <c r="M36" s="909">
        <v>1105</v>
      </c>
      <c r="N36" s="993"/>
    </row>
    <row r="37" spans="2:14" s="178" customFormat="1" ht="30" customHeight="1">
      <c r="B37" s="893"/>
      <c r="C37" s="989"/>
      <c r="D37" s="990"/>
      <c r="E37" s="826" t="s">
        <v>703</v>
      </c>
      <c r="F37" s="828"/>
      <c r="G37" s="950">
        <f t="shared" si="0"/>
        <v>1423</v>
      </c>
      <c r="H37" s="951"/>
      <c r="I37" s="819">
        <v>434</v>
      </c>
      <c r="J37" s="822"/>
      <c r="K37" s="819">
        <v>345</v>
      </c>
      <c r="L37" s="822"/>
      <c r="M37" s="819">
        <v>644</v>
      </c>
      <c r="N37" s="820"/>
    </row>
    <row r="38" spans="2:14" s="178" customFormat="1" ht="21" customHeight="1">
      <c r="B38" s="893"/>
      <c r="C38" s="994" t="s">
        <v>676</v>
      </c>
      <c r="D38" s="995"/>
      <c r="E38" s="826" t="s">
        <v>119</v>
      </c>
      <c r="F38" s="828"/>
      <c r="G38" s="950">
        <f t="shared" si="0"/>
        <v>551</v>
      </c>
      <c r="H38" s="951"/>
      <c r="I38" s="819">
        <v>164</v>
      </c>
      <c r="J38" s="822"/>
      <c r="K38" s="819">
        <v>125</v>
      </c>
      <c r="L38" s="822"/>
      <c r="M38" s="819">
        <v>262</v>
      </c>
      <c r="N38" s="820"/>
    </row>
    <row r="39" spans="2:14" s="178" customFormat="1" ht="21" customHeight="1">
      <c r="B39" s="893"/>
      <c r="C39" s="996"/>
      <c r="D39" s="997"/>
      <c r="E39" s="826" t="s">
        <v>120</v>
      </c>
      <c r="F39" s="828"/>
      <c r="G39" s="950">
        <f t="shared" si="0"/>
        <v>570</v>
      </c>
      <c r="H39" s="951"/>
      <c r="I39" s="819">
        <v>194</v>
      </c>
      <c r="J39" s="822"/>
      <c r="K39" s="819">
        <v>152</v>
      </c>
      <c r="L39" s="822"/>
      <c r="M39" s="819">
        <v>224</v>
      </c>
      <c r="N39" s="820"/>
    </row>
    <row r="40" spans="2:14" s="178" customFormat="1" ht="21" customHeight="1">
      <c r="B40" s="893"/>
      <c r="C40" s="996"/>
      <c r="D40" s="997"/>
      <c r="E40" s="826" t="s">
        <v>121</v>
      </c>
      <c r="F40" s="828"/>
      <c r="G40" s="950">
        <f t="shared" si="0"/>
        <v>89</v>
      </c>
      <c r="H40" s="951"/>
      <c r="I40" s="819">
        <v>14</v>
      </c>
      <c r="J40" s="822"/>
      <c r="K40" s="819">
        <v>14</v>
      </c>
      <c r="L40" s="822"/>
      <c r="M40" s="819">
        <v>61</v>
      </c>
      <c r="N40" s="820"/>
    </row>
    <row r="41" spans="2:14" s="178" customFormat="1" ht="21" customHeight="1">
      <c r="B41" s="893"/>
      <c r="C41" s="996"/>
      <c r="D41" s="997"/>
      <c r="E41" s="826" t="s">
        <v>123</v>
      </c>
      <c r="F41" s="828"/>
      <c r="G41" s="950">
        <f t="shared" si="0"/>
        <v>4</v>
      </c>
      <c r="H41" s="951"/>
      <c r="I41" s="819">
        <v>1</v>
      </c>
      <c r="J41" s="822"/>
      <c r="K41" s="819">
        <v>1</v>
      </c>
      <c r="L41" s="822"/>
      <c r="M41" s="819">
        <v>2</v>
      </c>
      <c r="N41" s="820"/>
    </row>
    <row r="42" spans="2:14" s="178" customFormat="1" ht="21" customHeight="1">
      <c r="B42" s="949"/>
      <c r="C42" s="998"/>
      <c r="D42" s="999"/>
      <c r="E42" s="968" t="s">
        <v>122</v>
      </c>
      <c r="F42" s="969"/>
      <c r="G42" s="1425">
        <f t="shared" si="0"/>
        <v>209</v>
      </c>
      <c r="H42" s="1426"/>
      <c r="I42" s="834">
        <v>61</v>
      </c>
      <c r="J42" s="835"/>
      <c r="K42" s="834">
        <v>53</v>
      </c>
      <c r="L42" s="835"/>
      <c r="M42" s="834">
        <v>95</v>
      </c>
      <c r="N42" s="833"/>
    </row>
    <row r="43" spans="2:14" s="178" customFormat="1" ht="19.5" customHeight="1">
      <c r="B43" s="953" t="s">
        <v>521</v>
      </c>
      <c r="C43" s="242" t="s">
        <v>508</v>
      </c>
      <c r="D43" s="239"/>
      <c r="E43" s="239"/>
      <c r="F43" s="240"/>
      <c r="G43" s="950">
        <f t="shared" si="0"/>
        <v>3805</v>
      </c>
      <c r="H43" s="951"/>
      <c r="I43" s="1423">
        <v>1211</v>
      </c>
      <c r="J43" s="1424"/>
      <c r="K43" s="890">
        <v>898</v>
      </c>
      <c r="L43" s="891"/>
      <c r="M43" s="890">
        <v>1696</v>
      </c>
      <c r="N43" s="892"/>
    </row>
    <row r="44" spans="2:14" s="178" customFormat="1" ht="19.5" customHeight="1">
      <c r="B44" s="953"/>
      <c r="C44" s="174" t="s">
        <v>509</v>
      </c>
      <c r="D44" s="53"/>
      <c r="E44" s="53"/>
      <c r="F44" s="216"/>
      <c r="G44" s="950">
        <f t="shared" si="0"/>
        <v>158</v>
      </c>
      <c r="H44" s="951"/>
      <c r="I44" s="174"/>
      <c r="J44" s="318">
        <v>48</v>
      </c>
      <c r="K44" s="174"/>
      <c r="L44" s="238">
        <v>57</v>
      </c>
      <c r="M44" s="174"/>
      <c r="N44" s="292">
        <v>53</v>
      </c>
    </row>
    <row r="45" spans="2:14" s="178" customFormat="1" ht="19.5" customHeight="1">
      <c r="B45" s="953"/>
      <c r="C45" s="877" t="s">
        <v>510</v>
      </c>
      <c r="D45" s="854" t="s">
        <v>511</v>
      </c>
      <c r="E45" s="855"/>
      <c r="F45" s="856"/>
      <c r="G45" s="950">
        <f t="shared" si="0"/>
        <v>83</v>
      </c>
      <c r="H45" s="951"/>
      <c r="I45" s="174"/>
      <c r="J45" s="318">
        <v>26</v>
      </c>
      <c r="K45" s="174"/>
      <c r="L45" s="238">
        <v>29</v>
      </c>
      <c r="M45" s="174"/>
      <c r="N45" s="292">
        <v>28</v>
      </c>
    </row>
    <row r="46" spans="2:14" s="178" customFormat="1" ht="19.5" customHeight="1">
      <c r="B46" s="953"/>
      <c r="C46" s="877"/>
      <c r="D46" s="854" t="s">
        <v>512</v>
      </c>
      <c r="E46" s="855"/>
      <c r="F46" s="856"/>
      <c r="G46" s="950">
        <f t="shared" si="0"/>
        <v>7</v>
      </c>
      <c r="H46" s="951"/>
      <c r="I46" s="174"/>
      <c r="J46" s="318">
        <v>2</v>
      </c>
      <c r="K46" s="174"/>
      <c r="L46" s="238">
        <v>2</v>
      </c>
      <c r="M46" s="174"/>
      <c r="N46" s="292">
        <v>3</v>
      </c>
    </row>
    <row r="47" spans="2:14" s="178" customFormat="1" ht="19.5" customHeight="1">
      <c r="B47" s="953"/>
      <c r="C47" s="877"/>
      <c r="D47" s="854" t="s">
        <v>513</v>
      </c>
      <c r="E47" s="855"/>
      <c r="F47" s="856"/>
      <c r="G47" s="950">
        <f t="shared" si="0"/>
        <v>7</v>
      </c>
      <c r="H47" s="951"/>
      <c r="I47" s="174"/>
      <c r="J47" s="318">
        <v>1</v>
      </c>
      <c r="K47" s="174"/>
      <c r="L47" s="238">
        <v>0</v>
      </c>
      <c r="M47" s="174"/>
      <c r="N47" s="292">
        <v>6</v>
      </c>
    </row>
    <row r="48" spans="2:14" s="178" customFormat="1" ht="19.5" customHeight="1">
      <c r="B48" s="953"/>
      <c r="C48" s="877"/>
      <c r="D48" s="854" t="s">
        <v>514</v>
      </c>
      <c r="E48" s="855"/>
      <c r="F48" s="856"/>
      <c r="G48" s="950">
        <f t="shared" si="0"/>
        <v>6</v>
      </c>
      <c r="H48" s="951"/>
      <c r="I48" s="174"/>
      <c r="J48" s="318">
        <v>1</v>
      </c>
      <c r="K48" s="174"/>
      <c r="L48" s="238">
        <v>1</v>
      </c>
      <c r="M48" s="174"/>
      <c r="N48" s="292">
        <v>4</v>
      </c>
    </row>
    <row r="49" spans="2:14" s="178" customFormat="1" ht="19.5" customHeight="1">
      <c r="B49" s="953"/>
      <c r="C49" s="877"/>
      <c r="D49" s="854" t="s">
        <v>515</v>
      </c>
      <c r="E49" s="855"/>
      <c r="F49" s="856"/>
      <c r="G49" s="950">
        <f t="shared" si="0"/>
        <v>17</v>
      </c>
      <c r="H49" s="951"/>
      <c r="I49" s="174"/>
      <c r="J49" s="318">
        <v>6</v>
      </c>
      <c r="K49" s="174"/>
      <c r="L49" s="238">
        <v>5</v>
      </c>
      <c r="M49" s="174"/>
      <c r="N49" s="292">
        <v>6</v>
      </c>
    </row>
    <row r="50" spans="2:14" s="178" customFormat="1" ht="19.5" customHeight="1">
      <c r="B50" s="953"/>
      <c r="C50" s="877"/>
      <c r="D50" s="854" t="s">
        <v>516</v>
      </c>
      <c r="E50" s="855"/>
      <c r="F50" s="856"/>
      <c r="G50" s="950">
        <f t="shared" si="0"/>
        <v>0</v>
      </c>
      <c r="H50" s="951"/>
      <c r="I50" s="174"/>
      <c r="J50" s="318">
        <v>0</v>
      </c>
      <c r="K50" s="174"/>
      <c r="L50" s="238">
        <v>0</v>
      </c>
      <c r="M50" s="174"/>
      <c r="N50" s="292">
        <v>0</v>
      </c>
    </row>
    <row r="51" spans="2:14" s="178" customFormat="1" ht="19.5" customHeight="1">
      <c r="B51" s="953"/>
      <c r="C51" s="877"/>
      <c r="D51" s="854" t="s">
        <v>517</v>
      </c>
      <c r="E51" s="855"/>
      <c r="F51" s="856"/>
      <c r="G51" s="950">
        <f t="shared" si="0"/>
        <v>41</v>
      </c>
      <c r="H51" s="951"/>
      <c r="I51" s="174"/>
      <c r="J51" s="318">
        <v>10</v>
      </c>
      <c r="K51" s="174"/>
      <c r="L51" s="238">
        <v>17</v>
      </c>
      <c r="M51" s="174"/>
      <c r="N51" s="292">
        <v>14</v>
      </c>
    </row>
    <row r="52" spans="2:14" s="178" customFormat="1" ht="19.5" customHeight="1">
      <c r="B52" s="953"/>
      <c r="C52" s="877"/>
      <c r="D52" s="854" t="s">
        <v>518</v>
      </c>
      <c r="E52" s="855"/>
      <c r="F52" s="856"/>
      <c r="G52" s="950">
        <f t="shared" si="0"/>
        <v>3</v>
      </c>
      <c r="H52" s="951"/>
      <c r="I52" s="174"/>
      <c r="J52" s="318">
        <v>0</v>
      </c>
      <c r="K52" s="174"/>
      <c r="L52" s="238">
        <v>0</v>
      </c>
      <c r="M52" s="174"/>
      <c r="N52" s="292">
        <v>3</v>
      </c>
    </row>
    <row r="53" spans="2:14" s="178" customFormat="1" ht="19.5" customHeight="1">
      <c r="B53" s="953"/>
      <c r="C53" s="877"/>
      <c r="D53" s="854" t="s">
        <v>519</v>
      </c>
      <c r="E53" s="855"/>
      <c r="F53" s="856"/>
      <c r="G53" s="950">
        <f t="shared" si="0"/>
        <v>8</v>
      </c>
      <c r="H53" s="951"/>
      <c r="I53" s="174"/>
      <c r="J53" s="318">
        <v>4</v>
      </c>
      <c r="K53" s="174"/>
      <c r="L53" s="238">
        <v>1</v>
      </c>
      <c r="M53" s="174"/>
      <c r="N53" s="292">
        <v>3</v>
      </c>
    </row>
    <row r="54" spans="2:14" s="178" customFormat="1" ht="19.5" customHeight="1">
      <c r="B54" s="953"/>
      <c r="C54" s="877"/>
      <c r="D54" s="854" t="s">
        <v>520</v>
      </c>
      <c r="E54" s="855"/>
      <c r="F54" s="856"/>
      <c r="G54" s="950">
        <f t="shared" si="0"/>
        <v>18</v>
      </c>
      <c r="H54" s="951"/>
      <c r="I54" s="174"/>
      <c r="J54" s="318">
        <v>10</v>
      </c>
      <c r="K54" s="174"/>
      <c r="L54" s="238">
        <v>2</v>
      </c>
      <c r="M54" s="174"/>
      <c r="N54" s="292">
        <v>6</v>
      </c>
    </row>
    <row r="55" spans="2:14" s="178" customFormat="1" ht="19.5" customHeight="1">
      <c r="B55" s="953"/>
      <c r="C55" s="877"/>
      <c r="D55" s="854" t="s">
        <v>311</v>
      </c>
      <c r="E55" s="855"/>
      <c r="F55" s="856"/>
      <c r="G55" s="950">
        <f t="shared" si="0"/>
        <v>0</v>
      </c>
      <c r="H55" s="951"/>
      <c r="I55" s="174"/>
      <c r="J55" s="318">
        <v>0</v>
      </c>
      <c r="K55" s="174"/>
      <c r="L55" s="238">
        <v>0</v>
      </c>
      <c r="M55" s="174"/>
      <c r="N55" s="292">
        <v>0</v>
      </c>
    </row>
    <row r="56" spans="2:14" s="178" customFormat="1" ht="19.5" customHeight="1">
      <c r="B56" s="954"/>
      <c r="C56" s="878"/>
      <c r="D56" s="854" t="s">
        <v>501</v>
      </c>
      <c r="E56" s="855"/>
      <c r="F56" s="856"/>
      <c r="G56" s="950">
        <f t="shared" si="0"/>
        <v>190</v>
      </c>
      <c r="H56" s="951"/>
      <c r="I56" s="174"/>
      <c r="J56" s="318">
        <v>60</v>
      </c>
      <c r="K56" s="174"/>
      <c r="L56" s="238">
        <v>57</v>
      </c>
      <c r="M56" s="174"/>
      <c r="N56" s="292">
        <v>73</v>
      </c>
    </row>
    <row r="57" spans="2:14" s="178" customFormat="1" ht="26.25" customHeight="1">
      <c r="B57" s="910" t="s">
        <v>601</v>
      </c>
      <c r="C57" s="911"/>
      <c r="D57" s="911" t="s">
        <v>704</v>
      </c>
      <c r="E57" s="911"/>
      <c r="F57" s="889"/>
      <c r="G57" s="894">
        <f t="shared" si="0"/>
        <v>250</v>
      </c>
      <c r="H57" s="843"/>
      <c r="I57" s="842">
        <v>67</v>
      </c>
      <c r="J57" s="843"/>
      <c r="K57" s="819">
        <v>63</v>
      </c>
      <c r="L57" s="822"/>
      <c r="M57" s="819">
        <v>120</v>
      </c>
      <c r="N57" s="820"/>
    </row>
    <row r="58" spans="2:14" s="178" customFormat="1" ht="26.25" customHeight="1">
      <c r="B58" s="893" t="s">
        <v>124</v>
      </c>
      <c r="C58" s="868" t="s">
        <v>302</v>
      </c>
      <c r="D58" s="868"/>
      <c r="E58" s="868"/>
      <c r="F58" s="869"/>
      <c r="G58" s="950">
        <f t="shared" si="0"/>
        <v>93</v>
      </c>
      <c r="H58" s="951"/>
      <c r="I58" s="819">
        <v>15</v>
      </c>
      <c r="J58" s="822"/>
      <c r="K58" s="819">
        <v>15</v>
      </c>
      <c r="L58" s="822"/>
      <c r="M58" s="819">
        <v>63</v>
      </c>
      <c r="N58" s="820"/>
    </row>
    <row r="59" spans="2:14" s="178" customFormat="1" ht="26.25" customHeight="1">
      <c r="B59" s="893"/>
      <c r="C59" s="868" t="s">
        <v>303</v>
      </c>
      <c r="D59" s="868"/>
      <c r="E59" s="868"/>
      <c r="F59" s="869"/>
      <c r="G59" s="950">
        <f t="shared" si="0"/>
        <v>62</v>
      </c>
      <c r="H59" s="951"/>
      <c r="I59" s="819">
        <v>13</v>
      </c>
      <c r="J59" s="822"/>
      <c r="K59" s="819">
        <v>12</v>
      </c>
      <c r="L59" s="822"/>
      <c r="M59" s="819">
        <v>37</v>
      </c>
      <c r="N59" s="820"/>
    </row>
    <row r="60" spans="2:14" s="178" customFormat="1" ht="26.25" customHeight="1">
      <c r="B60" s="893"/>
      <c r="C60" s="851" t="s">
        <v>125</v>
      </c>
      <c r="D60" s="935"/>
      <c r="E60" s="174" t="s">
        <v>126</v>
      </c>
      <c r="F60" s="188"/>
      <c r="G60" s="950">
        <f t="shared" si="0"/>
        <v>6</v>
      </c>
      <c r="H60" s="951"/>
      <c r="I60" s="819">
        <v>0</v>
      </c>
      <c r="J60" s="822"/>
      <c r="K60" s="864">
        <v>3</v>
      </c>
      <c r="L60" s="865"/>
      <c r="M60" s="819">
        <v>3</v>
      </c>
      <c r="N60" s="820"/>
    </row>
    <row r="61" spans="2:14" s="178" customFormat="1" ht="26.25" customHeight="1">
      <c r="B61" s="949"/>
      <c r="C61" s="1003"/>
      <c r="D61" s="1004"/>
      <c r="E61" s="204" t="s">
        <v>127</v>
      </c>
      <c r="F61" s="217"/>
      <c r="G61" s="950">
        <f t="shared" si="0"/>
        <v>56</v>
      </c>
      <c r="H61" s="951"/>
      <c r="I61" s="834">
        <v>13</v>
      </c>
      <c r="J61" s="835"/>
      <c r="K61" s="834">
        <v>9</v>
      </c>
      <c r="L61" s="835"/>
      <c r="M61" s="834">
        <v>34</v>
      </c>
      <c r="N61" s="833"/>
    </row>
    <row r="62" spans="1:14" s="178" customFormat="1" ht="16.5" customHeight="1">
      <c r="A62" s="177"/>
      <c r="B62" s="205" t="s">
        <v>128</v>
      </c>
      <c r="C62" s="841" t="s">
        <v>129</v>
      </c>
      <c r="D62" s="841"/>
      <c r="E62" s="841"/>
      <c r="F62" s="841"/>
      <c r="G62" s="841"/>
      <c r="H62" s="841"/>
      <c r="I62" s="841"/>
      <c r="J62" s="841"/>
      <c r="K62" s="841"/>
      <c r="L62" s="841"/>
      <c r="M62" s="841"/>
      <c r="N62" s="841"/>
    </row>
    <row r="63" spans="1:14" s="178" customFormat="1" ht="16.5" customHeight="1">
      <c r="A63" s="177"/>
      <c r="B63" s="205"/>
      <c r="C63" s="53"/>
      <c r="D63" s="53"/>
      <c r="E63" s="53"/>
      <c r="F63" s="53"/>
      <c r="G63" s="53"/>
      <c r="H63" s="53"/>
      <c r="I63" s="53"/>
      <c r="J63" s="53"/>
      <c r="K63" s="53"/>
      <c r="L63" s="53"/>
      <c r="M63" s="53"/>
      <c r="N63" s="53"/>
    </row>
    <row r="64" spans="2:14" ht="19.5" customHeight="1">
      <c r="B64" s="836" t="s">
        <v>613</v>
      </c>
      <c r="C64" s="836"/>
      <c r="D64" s="836"/>
      <c r="E64" s="836"/>
      <c r="F64" s="836"/>
      <c r="G64" s="836"/>
      <c r="H64" s="836"/>
      <c r="I64" s="836"/>
      <c r="J64" s="836"/>
      <c r="K64" s="836"/>
      <c r="L64" s="206"/>
      <c r="M64" s="206"/>
      <c r="N64" s="206"/>
    </row>
    <row r="65" spans="1:14" s="178" customFormat="1" ht="19.5" customHeight="1">
      <c r="A65" s="177"/>
      <c r="B65" s="845" t="s">
        <v>279</v>
      </c>
      <c r="C65" s="846"/>
      <c r="D65" s="846"/>
      <c r="E65" s="846"/>
      <c r="F65" s="847"/>
      <c r="G65" s="830" t="s">
        <v>318</v>
      </c>
      <c r="H65" s="831"/>
      <c r="I65" s="872" t="s">
        <v>54</v>
      </c>
      <c r="J65" s="830"/>
      <c r="K65" s="872" t="s">
        <v>22</v>
      </c>
      <c r="L65" s="846"/>
      <c r="M65" s="845" t="s">
        <v>23</v>
      </c>
      <c r="N65" s="847"/>
    </row>
    <row r="66" spans="1:14" s="178" customFormat="1" ht="19.5" customHeight="1">
      <c r="A66" s="177"/>
      <c r="B66" s="873" t="s">
        <v>675</v>
      </c>
      <c r="C66" s="874"/>
      <c r="D66" s="874"/>
      <c r="E66" s="874"/>
      <c r="F66" s="875"/>
      <c r="G66" s="894">
        <f>SUM(I66:N66)</f>
        <v>93</v>
      </c>
      <c r="H66" s="843"/>
      <c r="I66" s="842">
        <v>15</v>
      </c>
      <c r="J66" s="843"/>
      <c r="K66" s="842">
        <v>15</v>
      </c>
      <c r="L66" s="843"/>
      <c r="M66" s="842">
        <v>63</v>
      </c>
      <c r="N66" s="844"/>
    </row>
    <row r="67" spans="1:14" s="178" customFormat="1" ht="19.5" customHeight="1">
      <c r="A67" s="177"/>
      <c r="B67" s="910" t="s">
        <v>524</v>
      </c>
      <c r="C67" s="911"/>
      <c r="D67" s="911"/>
      <c r="E67" s="911"/>
      <c r="F67" s="889"/>
      <c r="G67" s="821">
        <f>SUM(I67:N67)</f>
        <v>62</v>
      </c>
      <c r="H67" s="822"/>
      <c r="I67" s="819">
        <v>13</v>
      </c>
      <c r="J67" s="822"/>
      <c r="K67" s="819">
        <v>12</v>
      </c>
      <c r="L67" s="822"/>
      <c r="M67" s="819">
        <v>37</v>
      </c>
      <c r="N67" s="820"/>
    </row>
    <row r="68" spans="2:14" ht="19.5" customHeight="1">
      <c r="B68" s="934" t="s">
        <v>615</v>
      </c>
      <c r="C68" s="852"/>
      <c r="D68" s="852"/>
      <c r="E68" s="826" t="s">
        <v>705</v>
      </c>
      <c r="F68" s="828"/>
      <c r="G68" s="821">
        <f aca="true" t="shared" si="1" ref="G68:G131">SUM(I68:N68)</f>
        <v>6</v>
      </c>
      <c r="H68" s="822"/>
      <c r="I68" s="842">
        <v>0</v>
      </c>
      <c r="J68" s="843"/>
      <c r="K68" s="842">
        <v>3</v>
      </c>
      <c r="L68" s="843"/>
      <c r="M68" s="842">
        <v>3</v>
      </c>
      <c r="N68" s="844"/>
    </row>
    <row r="69" spans="2:14" ht="19.5" customHeight="1">
      <c r="B69" s="967"/>
      <c r="C69" s="861"/>
      <c r="D69" s="861"/>
      <c r="E69" s="860" t="s">
        <v>706</v>
      </c>
      <c r="F69" s="862"/>
      <c r="G69" s="821">
        <f t="shared" si="1"/>
        <v>56</v>
      </c>
      <c r="H69" s="822"/>
      <c r="I69" s="819">
        <v>13</v>
      </c>
      <c r="J69" s="822"/>
      <c r="K69" s="819">
        <v>9</v>
      </c>
      <c r="L69" s="822"/>
      <c r="M69" s="819">
        <v>34</v>
      </c>
      <c r="N69" s="820"/>
    </row>
    <row r="70" spans="2:14" ht="19.5" customHeight="1">
      <c r="B70" s="944" t="s">
        <v>105</v>
      </c>
      <c r="C70" s="945"/>
      <c r="D70" s="876" t="s">
        <v>532</v>
      </c>
      <c r="E70" s="826" t="s">
        <v>525</v>
      </c>
      <c r="F70" s="828"/>
      <c r="G70" s="821">
        <f t="shared" si="1"/>
        <v>0</v>
      </c>
      <c r="H70" s="822"/>
      <c r="I70" s="174"/>
      <c r="J70" s="238">
        <v>0</v>
      </c>
      <c r="K70" s="174"/>
      <c r="L70" s="238">
        <v>0</v>
      </c>
      <c r="M70" s="174"/>
      <c r="N70" s="292">
        <v>0</v>
      </c>
    </row>
    <row r="71" spans="2:14" ht="19.5" customHeight="1">
      <c r="B71" s="923"/>
      <c r="C71" s="946"/>
      <c r="D71" s="877"/>
      <c r="E71" s="826" t="s">
        <v>526</v>
      </c>
      <c r="F71" s="828"/>
      <c r="G71" s="821">
        <f t="shared" si="1"/>
        <v>0</v>
      </c>
      <c r="H71" s="822"/>
      <c r="I71" s="174"/>
      <c r="J71" s="238">
        <v>0</v>
      </c>
      <c r="K71" s="174"/>
      <c r="L71" s="238">
        <v>0</v>
      </c>
      <c r="M71" s="174"/>
      <c r="N71" s="292">
        <v>0</v>
      </c>
    </row>
    <row r="72" spans="2:14" ht="19.5" customHeight="1">
      <c r="B72" s="923"/>
      <c r="C72" s="946"/>
      <c r="D72" s="877"/>
      <c r="E72" s="826" t="s">
        <v>527</v>
      </c>
      <c r="F72" s="828"/>
      <c r="G72" s="821">
        <f t="shared" si="1"/>
        <v>0</v>
      </c>
      <c r="H72" s="822"/>
      <c r="I72" s="174"/>
      <c r="J72" s="238">
        <v>0</v>
      </c>
      <c r="K72" s="174"/>
      <c r="L72" s="238">
        <v>0</v>
      </c>
      <c r="M72" s="174"/>
      <c r="N72" s="292">
        <v>0</v>
      </c>
    </row>
    <row r="73" spans="2:14" ht="19.5" customHeight="1">
      <c r="B73" s="923"/>
      <c r="C73" s="946"/>
      <c r="D73" s="877"/>
      <c r="E73" s="826" t="s">
        <v>528</v>
      </c>
      <c r="F73" s="828"/>
      <c r="G73" s="821">
        <f t="shared" si="1"/>
        <v>1</v>
      </c>
      <c r="H73" s="822"/>
      <c r="I73" s="174"/>
      <c r="J73" s="238">
        <v>1</v>
      </c>
      <c r="K73" s="174"/>
      <c r="L73" s="238">
        <v>0</v>
      </c>
      <c r="M73" s="174"/>
      <c r="N73" s="292">
        <v>0</v>
      </c>
    </row>
    <row r="74" spans="2:14" ht="19.5" customHeight="1">
      <c r="B74" s="923"/>
      <c r="C74" s="946"/>
      <c r="D74" s="877"/>
      <c r="E74" s="928" t="s">
        <v>108</v>
      </c>
      <c r="F74" s="930"/>
      <c r="G74" s="821">
        <f t="shared" si="1"/>
        <v>0</v>
      </c>
      <c r="H74" s="822"/>
      <c r="I74" s="174"/>
      <c r="J74" s="238">
        <v>0</v>
      </c>
      <c r="K74" s="174"/>
      <c r="L74" s="238">
        <v>0</v>
      </c>
      <c r="M74" s="174"/>
      <c r="N74" s="292">
        <v>0</v>
      </c>
    </row>
    <row r="75" spans="2:14" ht="19.5" customHeight="1">
      <c r="B75" s="923"/>
      <c r="C75" s="946"/>
      <c r="D75" s="877"/>
      <c r="E75" s="826" t="s">
        <v>529</v>
      </c>
      <c r="F75" s="828"/>
      <c r="G75" s="821">
        <f t="shared" si="1"/>
        <v>0</v>
      </c>
      <c r="H75" s="822"/>
      <c r="I75" s="174"/>
      <c r="J75" s="238">
        <v>0</v>
      </c>
      <c r="K75" s="174"/>
      <c r="L75" s="238">
        <v>0</v>
      </c>
      <c r="M75" s="174"/>
      <c r="N75" s="292">
        <v>0</v>
      </c>
    </row>
    <row r="76" spans="2:14" ht="19.5" customHeight="1">
      <c r="B76" s="923"/>
      <c r="C76" s="946"/>
      <c r="D76" s="877"/>
      <c r="E76" s="826" t="s">
        <v>530</v>
      </c>
      <c r="F76" s="828"/>
      <c r="G76" s="821">
        <f t="shared" si="1"/>
        <v>0</v>
      </c>
      <c r="H76" s="822"/>
      <c r="I76" s="174"/>
      <c r="J76" s="238">
        <v>0</v>
      </c>
      <c r="K76" s="174"/>
      <c r="L76" s="238">
        <v>0</v>
      </c>
      <c r="M76" s="174"/>
      <c r="N76" s="292">
        <v>0</v>
      </c>
    </row>
    <row r="77" spans="2:14" ht="19.5" customHeight="1">
      <c r="B77" s="923"/>
      <c r="C77" s="946"/>
      <c r="D77" s="877"/>
      <c r="E77" s="826" t="s">
        <v>531</v>
      </c>
      <c r="F77" s="828"/>
      <c r="G77" s="821">
        <f t="shared" si="1"/>
        <v>0</v>
      </c>
      <c r="H77" s="822"/>
      <c r="I77" s="174"/>
      <c r="J77" s="238">
        <v>0</v>
      </c>
      <c r="K77" s="174"/>
      <c r="L77" s="238">
        <v>0</v>
      </c>
      <c r="M77" s="174"/>
      <c r="N77" s="292">
        <v>0</v>
      </c>
    </row>
    <row r="78" spans="2:14" ht="19.5" customHeight="1">
      <c r="B78" s="923"/>
      <c r="C78" s="946"/>
      <c r="D78" s="877"/>
      <c r="E78" s="826" t="s">
        <v>311</v>
      </c>
      <c r="F78" s="828"/>
      <c r="G78" s="821">
        <f t="shared" si="1"/>
        <v>1</v>
      </c>
      <c r="H78" s="822"/>
      <c r="I78" s="174"/>
      <c r="J78" s="238">
        <v>0</v>
      </c>
      <c r="K78" s="174"/>
      <c r="L78" s="238">
        <v>0</v>
      </c>
      <c r="M78" s="174"/>
      <c r="N78" s="292">
        <v>1</v>
      </c>
    </row>
    <row r="79" spans="2:14" ht="19.5" customHeight="1">
      <c r="B79" s="923"/>
      <c r="C79" s="946"/>
      <c r="D79" s="878"/>
      <c r="E79" s="826" t="s">
        <v>501</v>
      </c>
      <c r="F79" s="828"/>
      <c r="G79" s="821">
        <f t="shared" si="1"/>
        <v>2</v>
      </c>
      <c r="H79" s="822"/>
      <c r="I79" s="174"/>
      <c r="J79" s="238">
        <v>1</v>
      </c>
      <c r="K79" s="174"/>
      <c r="L79" s="238">
        <v>0</v>
      </c>
      <c r="M79" s="174"/>
      <c r="N79" s="292">
        <v>1</v>
      </c>
    </row>
    <row r="80" spans="2:14" ht="19.5" customHeight="1">
      <c r="B80" s="923"/>
      <c r="C80" s="946"/>
      <c r="D80" s="876" t="s">
        <v>489</v>
      </c>
      <c r="E80" s="826" t="s">
        <v>533</v>
      </c>
      <c r="F80" s="828"/>
      <c r="G80" s="821">
        <f t="shared" si="1"/>
        <v>0</v>
      </c>
      <c r="H80" s="822"/>
      <c r="I80" s="174"/>
      <c r="J80" s="238">
        <v>0</v>
      </c>
      <c r="K80" s="322"/>
      <c r="L80" s="321">
        <v>0</v>
      </c>
      <c r="M80" s="238"/>
      <c r="N80" s="292">
        <v>0</v>
      </c>
    </row>
    <row r="81" spans="2:14" ht="19.5" customHeight="1">
      <c r="B81" s="923"/>
      <c r="C81" s="946"/>
      <c r="D81" s="877"/>
      <c r="E81" s="826" t="s">
        <v>534</v>
      </c>
      <c r="F81" s="828"/>
      <c r="G81" s="821">
        <f t="shared" si="1"/>
        <v>0</v>
      </c>
      <c r="H81" s="822"/>
      <c r="I81" s="174"/>
      <c r="J81" s="238">
        <v>0</v>
      </c>
      <c r="K81" s="322"/>
      <c r="L81" s="321">
        <v>0</v>
      </c>
      <c r="M81" s="238"/>
      <c r="N81" s="292">
        <v>0</v>
      </c>
    </row>
    <row r="82" spans="2:14" ht="19.5" customHeight="1">
      <c r="B82" s="923"/>
      <c r="C82" s="946"/>
      <c r="D82" s="877"/>
      <c r="E82" s="826" t="s">
        <v>535</v>
      </c>
      <c r="F82" s="828"/>
      <c r="G82" s="821">
        <f t="shared" si="1"/>
        <v>2</v>
      </c>
      <c r="H82" s="822"/>
      <c r="I82" s="174"/>
      <c r="J82" s="238">
        <v>0</v>
      </c>
      <c r="K82" s="322"/>
      <c r="L82" s="321">
        <v>2</v>
      </c>
      <c r="M82" s="238"/>
      <c r="N82" s="292">
        <v>0</v>
      </c>
    </row>
    <row r="83" spans="2:14" ht="19.5" customHeight="1">
      <c r="B83" s="923"/>
      <c r="C83" s="946"/>
      <c r="D83" s="877"/>
      <c r="E83" s="826" t="s">
        <v>311</v>
      </c>
      <c r="F83" s="828"/>
      <c r="G83" s="821">
        <f t="shared" si="1"/>
        <v>0</v>
      </c>
      <c r="H83" s="822"/>
      <c r="I83" s="174"/>
      <c r="J83" s="238">
        <v>0</v>
      </c>
      <c r="K83" s="322"/>
      <c r="L83" s="321">
        <v>0</v>
      </c>
      <c r="M83" s="238"/>
      <c r="N83" s="292">
        <v>0</v>
      </c>
    </row>
    <row r="84" spans="2:14" ht="19.5" customHeight="1">
      <c r="B84" s="947"/>
      <c r="C84" s="948"/>
      <c r="D84" s="1429"/>
      <c r="E84" s="985" t="s">
        <v>501</v>
      </c>
      <c r="F84" s="986"/>
      <c r="G84" s="832">
        <f t="shared" si="1"/>
        <v>2</v>
      </c>
      <c r="H84" s="835"/>
      <c r="I84" s="204"/>
      <c r="J84" s="320">
        <v>0</v>
      </c>
      <c r="K84" s="1427"/>
      <c r="L84" s="1428">
        <v>2</v>
      </c>
      <c r="M84" s="320"/>
      <c r="N84" s="417">
        <v>0</v>
      </c>
    </row>
    <row r="85" spans="2:14" ht="19.5" customHeight="1">
      <c r="B85" s="849" t="s">
        <v>603</v>
      </c>
      <c r="C85" s="824"/>
      <c r="D85" s="877" t="s">
        <v>537</v>
      </c>
      <c r="E85" s="860" t="s">
        <v>536</v>
      </c>
      <c r="F85" s="862"/>
      <c r="G85" s="894">
        <f t="shared" si="1"/>
        <v>0</v>
      </c>
      <c r="H85" s="843"/>
      <c r="I85" s="242"/>
      <c r="J85" s="239">
        <v>0</v>
      </c>
      <c r="K85" s="601"/>
      <c r="L85" s="602">
        <v>0</v>
      </c>
      <c r="M85" s="239"/>
      <c r="N85" s="240">
        <v>0</v>
      </c>
    </row>
    <row r="86" spans="2:14" ht="19.5" customHeight="1">
      <c r="B86" s="849"/>
      <c r="C86" s="824"/>
      <c r="D86" s="877"/>
      <c r="E86" s="826" t="s">
        <v>311</v>
      </c>
      <c r="F86" s="828"/>
      <c r="G86" s="821">
        <f t="shared" si="1"/>
        <v>0</v>
      </c>
      <c r="H86" s="822"/>
      <c r="I86" s="174"/>
      <c r="J86" s="238">
        <v>0</v>
      </c>
      <c r="K86" s="322"/>
      <c r="L86" s="321">
        <v>0</v>
      </c>
      <c r="M86" s="238"/>
      <c r="N86" s="292">
        <v>0</v>
      </c>
    </row>
    <row r="87" spans="2:14" ht="19.5" customHeight="1">
      <c r="B87" s="849"/>
      <c r="C87" s="824"/>
      <c r="D87" s="878"/>
      <c r="E87" s="826" t="s">
        <v>501</v>
      </c>
      <c r="F87" s="828"/>
      <c r="G87" s="821">
        <f t="shared" si="1"/>
        <v>0</v>
      </c>
      <c r="H87" s="822"/>
      <c r="I87" s="174"/>
      <c r="J87" s="238">
        <v>0</v>
      </c>
      <c r="K87" s="322"/>
      <c r="L87" s="321">
        <v>0</v>
      </c>
      <c r="M87" s="238"/>
      <c r="N87" s="292">
        <v>0</v>
      </c>
    </row>
    <row r="88" spans="2:14" ht="19.5" customHeight="1">
      <c r="B88" s="849"/>
      <c r="C88" s="824"/>
      <c r="D88" s="876" t="s">
        <v>491</v>
      </c>
      <c r="E88" s="826" t="s">
        <v>699</v>
      </c>
      <c r="F88" s="828"/>
      <c r="G88" s="821">
        <f t="shared" si="1"/>
        <v>1</v>
      </c>
      <c r="H88" s="822"/>
      <c r="I88" s="174"/>
      <c r="J88" s="238">
        <v>0</v>
      </c>
      <c r="K88" s="322"/>
      <c r="L88" s="321">
        <v>0</v>
      </c>
      <c r="M88" s="238"/>
      <c r="N88" s="292">
        <v>1</v>
      </c>
    </row>
    <row r="89" spans="2:14" ht="19.5" customHeight="1">
      <c r="B89" s="849"/>
      <c r="C89" s="824"/>
      <c r="D89" s="877"/>
      <c r="E89" s="928" t="s">
        <v>538</v>
      </c>
      <c r="F89" s="930"/>
      <c r="G89" s="821">
        <f t="shared" si="1"/>
        <v>4</v>
      </c>
      <c r="H89" s="822"/>
      <c r="I89" s="174"/>
      <c r="J89" s="238">
        <v>0</v>
      </c>
      <c r="K89" s="322"/>
      <c r="L89" s="321">
        <v>1</v>
      </c>
      <c r="M89" s="238"/>
      <c r="N89" s="292">
        <v>3</v>
      </c>
    </row>
    <row r="90" spans="2:14" ht="19.5" customHeight="1">
      <c r="B90" s="849"/>
      <c r="C90" s="824"/>
      <c r="D90" s="877"/>
      <c r="E90" s="826" t="s">
        <v>311</v>
      </c>
      <c r="F90" s="828"/>
      <c r="G90" s="821">
        <f t="shared" si="1"/>
        <v>2</v>
      </c>
      <c r="H90" s="822"/>
      <c r="I90" s="174"/>
      <c r="J90" s="238">
        <v>1</v>
      </c>
      <c r="K90" s="322"/>
      <c r="L90" s="321">
        <v>0</v>
      </c>
      <c r="M90" s="238"/>
      <c r="N90" s="292">
        <v>1</v>
      </c>
    </row>
    <row r="91" spans="2:14" ht="19.5" customHeight="1">
      <c r="B91" s="849"/>
      <c r="C91" s="824"/>
      <c r="D91" s="878"/>
      <c r="E91" s="826" t="s">
        <v>501</v>
      </c>
      <c r="F91" s="828"/>
      <c r="G91" s="821">
        <f t="shared" si="1"/>
        <v>7</v>
      </c>
      <c r="H91" s="822"/>
      <c r="I91" s="174"/>
      <c r="J91" s="238">
        <v>1</v>
      </c>
      <c r="K91" s="322"/>
      <c r="L91" s="321">
        <v>1</v>
      </c>
      <c r="M91" s="238"/>
      <c r="N91" s="292">
        <v>5</v>
      </c>
    </row>
    <row r="92" spans="2:14" ht="19.5" customHeight="1">
      <c r="B92" s="849"/>
      <c r="C92" s="824"/>
      <c r="D92" s="876" t="s">
        <v>492</v>
      </c>
      <c r="E92" s="826" t="s">
        <v>539</v>
      </c>
      <c r="F92" s="828"/>
      <c r="G92" s="821">
        <f t="shared" si="1"/>
        <v>0</v>
      </c>
      <c r="H92" s="822"/>
      <c r="I92" s="174"/>
      <c r="J92" s="238">
        <v>0</v>
      </c>
      <c r="K92" s="322"/>
      <c r="L92" s="321">
        <v>0</v>
      </c>
      <c r="M92" s="241"/>
      <c r="N92" s="406">
        <v>0</v>
      </c>
    </row>
    <row r="93" spans="2:14" ht="19.5" customHeight="1">
      <c r="B93" s="849"/>
      <c r="C93" s="824"/>
      <c r="D93" s="877"/>
      <c r="E93" s="826" t="s">
        <v>29</v>
      </c>
      <c r="F93" s="828"/>
      <c r="G93" s="821">
        <f t="shared" si="1"/>
        <v>0</v>
      </c>
      <c r="H93" s="822"/>
      <c r="I93" s="174"/>
      <c r="J93" s="238">
        <v>0</v>
      </c>
      <c r="K93" s="322"/>
      <c r="L93" s="321">
        <v>0</v>
      </c>
      <c r="M93" s="238"/>
      <c r="N93" s="292">
        <v>0</v>
      </c>
    </row>
    <row r="94" spans="2:14" ht="19.5" customHeight="1">
      <c r="B94" s="849"/>
      <c r="C94" s="824"/>
      <c r="D94" s="877"/>
      <c r="E94" s="826" t="s">
        <v>109</v>
      </c>
      <c r="F94" s="828"/>
      <c r="G94" s="821">
        <f t="shared" si="1"/>
        <v>0</v>
      </c>
      <c r="H94" s="822"/>
      <c r="I94" s="174"/>
      <c r="J94" s="238">
        <v>0</v>
      </c>
      <c r="K94" s="322"/>
      <c r="L94" s="321">
        <v>0</v>
      </c>
      <c r="M94" s="238"/>
      <c r="N94" s="292">
        <v>0</v>
      </c>
    </row>
    <row r="95" spans="2:14" ht="19.5" customHeight="1">
      <c r="B95" s="849"/>
      <c r="C95" s="824"/>
      <c r="D95" s="877"/>
      <c r="E95" s="826" t="s">
        <v>540</v>
      </c>
      <c r="F95" s="828"/>
      <c r="G95" s="821">
        <f t="shared" si="1"/>
        <v>0</v>
      </c>
      <c r="H95" s="822"/>
      <c r="I95" s="174"/>
      <c r="J95" s="238">
        <v>0</v>
      </c>
      <c r="K95" s="322"/>
      <c r="L95" s="321">
        <v>0</v>
      </c>
      <c r="M95" s="238"/>
      <c r="N95" s="292">
        <v>0</v>
      </c>
    </row>
    <row r="96" spans="2:14" ht="19.5" customHeight="1">
      <c r="B96" s="849"/>
      <c r="C96" s="824"/>
      <c r="D96" s="877"/>
      <c r="E96" s="826" t="s">
        <v>541</v>
      </c>
      <c r="F96" s="828"/>
      <c r="G96" s="821">
        <f t="shared" si="1"/>
        <v>0</v>
      </c>
      <c r="H96" s="822"/>
      <c r="I96" s="174"/>
      <c r="J96" s="238">
        <v>0</v>
      </c>
      <c r="K96" s="322"/>
      <c r="L96" s="321">
        <v>0</v>
      </c>
      <c r="M96" s="238"/>
      <c r="N96" s="292">
        <v>0</v>
      </c>
    </row>
    <row r="97" spans="2:14" ht="19.5" customHeight="1">
      <c r="B97" s="849"/>
      <c r="C97" s="824"/>
      <c r="D97" s="877"/>
      <c r="E97" s="826" t="s">
        <v>542</v>
      </c>
      <c r="F97" s="828"/>
      <c r="G97" s="821">
        <f t="shared" si="1"/>
        <v>0</v>
      </c>
      <c r="H97" s="822"/>
      <c r="I97" s="174"/>
      <c r="J97" s="238">
        <v>0</v>
      </c>
      <c r="K97" s="322"/>
      <c r="L97" s="321">
        <v>0</v>
      </c>
      <c r="M97" s="241"/>
      <c r="N97" s="406">
        <v>0</v>
      </c>
    </row>
    <row r="98" spans="2:14" ht="19.5" customHeight="1">
      <c r="B98" s="849"/>
      <c r="C98" s="824"/>
      <c r="D98" s="877"/>
      <c r="E98" s="826" t="s">
        <v>311</v>
      </c>
      <c r="F98" s="828"/>
      <c r="G98" s="821">
        <f t="shared" si="1"/>
        <v>1</v>
      </c>
      <c r="H98" s="822"/>
      <c r="I98" s="174"/>
      <c r="J98" s="238">
        <v>0</v>
      </c>
      <c r="K98" s="174"/>
      <c r="L98" s="318">
        <v>0</v>
      </c>
      <c r="M98" s="238"/>
      <c r="N98" s="292">
        <v>1</v>
      </c>
    </row>
    <row r="99" spans="2:14" ht="19.5" customHeight="1">
      <c r="B99" s="849"/>
      <c r="C99" s="824"/>
      <c r="D99" s="878"/>
      <c r="E99" s="854" t="s">
        <v>501</v>
      </c>
      <c r="F99" s="856"/>
      <c r="G99" s="821">
        <f t="shared" si="1"/>
        <v>1</v>
      </c>
      <c r="H99" s="822"/>
      <c r="I99" s="174"/>
      <c r="J99" s="238">
        <v>0</v>
      </c>
      <c r="K99" s="174"/>
      <c r="L99" s="318">
        <v>0</v>
      </c>
      <c r="M99" s="241"/>
      <c r="N99" s="406">
        <v>1</v>
      </c>
    </row>
    <row r="100" spans="2:14" ht="19.5" customHeight="1">
      <c r="B100" s="849"/>
      <c r="C100" s="824"/>
      <c r="D100" s="876" t="s">
        <v>550</v>
      </c>
      <c r="E100" s="826" t="s">
        <v>131</v>
      </c>
      <c r="F100" s="828"/>
      <c r="G100" s="821">
        <f t="shared" si="1"/>
        <v>0</v>
      </c>
      <c r="H100" s="822"/>
      <c r="I100" s="174"/>
      <c r="J100" s="238">
        <v>0</v>
      </c>
      <c r="K100" s="174"/>
      <c r="L100" s="318">
        <v>0</v>
      </c>
      <c r="M100" s="323"/>
      <c r="N100" s="423">
        <v>0</v>
      </c>
    </row>
    <row r="101" spans="2:14" ht="19.5" customHeight="1">
      <c r="B101" s="849"/>
      <c r="C101" s="824"/>
      <c r="D101" s="877"/>
      <c r="E101" s="826" t="s">
        <v>543</v>
      </c>
      <c r="F101" s="828"/>
      <c r="G101" s="821">
        <f t="shared" si="1"/>
        <v>0</v>
      </c>
      <c r="H101" s="822"/>
      <c r="I101" s="174"/>
      <c r="J101" s="238">
        <v>0</v>
      </c>
      <c r="K101" s="174"/>
      <c r="L101" s="318">
        <v>0</v>
      </c>
      <c r="M101" s="323"/>
      <c r="N101" s="423">
        <v>0</v>
      </c>
    </row>
    <row r="102" spans="2:14" ht="19.5" customHeight="1">
      <c r="B102" s="849"/>
      <c r="C102" s="824"/>
      <c r="D102" s="877"/>
      <c r="E102" s="826" t="s">
        <v>544</v>
      </c>
      <c r="F102" s="828"/>
      <c r="G102" s="821">
        <f t="shared" si="1"/>
        <v>0</v>
      </c>
      <c r="H102" s="822"/>
      <c r="I102" s="174"/>
      <c r="J102" s="238">
        <v>0</v>
      </c>
      <c r="K102" s="174"/>
      <c r="L102" s="318">
        <v>0</v>
      </c>
      <c r="M102" s="323"/>
      <c r="N102" s="423">
        <v>0</v>
      </c>
    </row>
    <row r="103" spans="2:14" ht="19.5" customHeight="1">
      <c r="B103" s="849"/>
      <c r="C103" s="824"/>
      <c r="D103" s="877"/>
      <c r="E103" s="826" t="s">
        <v>545</v>
      </c>
      <c r="F103" s="828"/>
      <c r="G103" s="821">
        <f t="shared" si="1"/>
        <v>0</v>
      </c>
      <c r="H103" s="822"/>
      <c r="I103" s="174"/>
      <c r="J103" s="238">
        <v>0</v>
      </c>
      <c r="K103" s="174"/>
      <c r="L103" s="318">
        <v>0</v>
      </c>
      <c r="M103" s="323"/>
      <c r="N103" s="423">
        <v>0</v>
      </c>
    </row>
    <row r="104" spans="2:14" ht="19.5" customHeight="1">
      <c r="B104" s="849"/>
      <c r="C104" s="824"/>
      <c r="D104" s="877"/>
      <c r="E104" s="826" t="s">
        <v>546</v>
      </c>
      <c r="F104" s="828"/>
      <c r="G104" s="821">
        <f t="shared" si="1"/>
        <v>0</v>
      </c>
      <c r="H104" s="822"/>
      <c r="I104" s="174"/>
      <c r="J104" s="238">
        <v>0</v>
      </c>
      <c r="K104" s="174"/>
      <c r="L104" s="318">
        <v>0</v>
      </c>
      <c r="M104" s="323"/>
      <c r="N104" s="292">
        <v>0</v>
      </c>
    </row>
    <row r="105" spans="2:14" ht="19.5" customHeight="1">
      <c r="B105" s="849"/>
      <c r="C105" s="824"/>
      <c r="D105" s="877"/>
      <c r="E105" s="826" t="s">
        <v>707</v>
      </c>
      <c r="F105" s="828"/>
      <c r="G105" s="821">
        <f t="shared" si="1"/>
        <v>0</v>
      </c>
      <c r="H105" s="822"/>
      <c r="I105" s="174"/>
      <c r="J105" s="238">
        <v>0</v>
      </c>
      <c r="K105" s="174"/>
      <c r="L105" s="318">
        <v>0</v>
      </c>
      <c r="M105" s="323"/>
      <c r="N105" s="423">
        <v>0</v>
      </c>
    </row>
    <row r="106" spans="2:14" ht="19.5" customHeight="1">
      <c r="B106" s="849"/>
      <c r="C106" s="824"/>
      <c r="D106" s="877"/>
      <c r="E106" s="826" t="s">
        <v>548</v>
      </c>
      <c r="F106" s="828"/>
      <c r="G106" s="821">
        <f t="shared" si="1"/>
        <v>1</v>
      </c>
      <c r="H106" s="822"/>
      <c r="I106" s="174"/>
      <c r="J106" s="238">
        <v>1</v>
      </c>
      <c r="K106" s="174"/>
      <c r="L106" s="318">
        <v>0</v>
      </c>
      <c r="M106" s="323"/>
      <c r="N106" s="423">
        <v>0</v>
      </c>
    </row>
    <row r="107" spans="2:14" ht="19.5" customHeight="1">
      <c r="B107" s="849"/>
      <c r="C107" s="824"/>
      <c r="D107" s="877"/>
      <c r="E107" s="826" t="s">
        <v>549</v>
      </c>
      <c r="F107" s="828"/>
      <c r="G107" s="821">
        <f t="shared" si="1"/>
        <v>3</v>
      </c>
      <c r="H107" s="822"/>
      <c r="I107" s="174"/>
      <c r="J107" s="238">
        <v>0</v>
      </c>
      <c r="K107" s="174"/>
      <c r="L107" s="318">
        <v>1</v>
      </c>
      <c r="M107" s="323"/>
      <c r="N107" s="423">
        <v>2</v>
      </c>
    </row>
    <row r="108" spans="2:14" ht="19.5" customHeight="1">
      <c r="B108" s="849"/>
      <c r="C108" s="824"/>
      <c r="D108" s="877"/>
      <c r="E108" s="218" t="s">
        <v>605</v>
      </c>
      <c r="F108" s="208"/>
      <c r="G108" s="821">
        <f t="shared" si="1"/>
        <v>0</v>
      </c>
      <c r="H108" s="822"/>
      <c r="I108" s="174"/>
      <c r="J108" s="238">
        <v>0</v>
      </c>
      <c r="K108" s="174"/>
      <c r="L108" s="318">
        <v>0</v>
      </c>
      <c r="M108" s="323"/>
      <c r="N108" s="423">
        <v>0</v>
      </c>
    </row>
    <row r="109" spans="2:14" ht="19.5" customHeight="1">
      <c r="B109" s="849"/>
      <c r="C109" s="824"/>
      <c r="D109" s="877"/>
      <c r="E109" s="218" t="s">
        <v>608</v>
      </c>
      <c r="F109" s="208"/>
      <c r="G109" s="821">
        <f t="shared" si="1"/>
        <v>0</v>
      </c>
      <c r="H109" s="822"/>
      <c r="I109" s="174"/>
      <c r="J109" s="238">
        <v>0</v>
      </c>
      <c r="K109" s="174"/>
      <c r="L109" s="318">
        <v>0</v>
      </c>
      <c r="M109" s="323"/>
      <c r="N109" s="423">
        <v>0</v>
      </c>
    </row>
    <row r="110" spans="2:14" ht="19.5" customHeight="1">
      <c r="B110" s="849"/>
      <c r="C110" s="824"/>
      <c r="D110" s="877"/>
      <c r="E110" s="218" t="s">
        <v>311</v>
      </c>
      <c r="F110" s="208"/>
      <c r="G110" s="821">
        <f t="shared" si="1"/>
        <v>1</v>
      </c>
      <c r="H110" s="822"/>
      <c r="I110" s="174"/>
      <c r="J110" s="238">
        <v>0</v>
      </c>
      <c r="K110" s="174"/>
      <c r="L110" s="318">
        <v>0</v>
      </c>
      <c r="M110" s="323"/>
      <c r="N110" s="423">
        <v>1</v>
      </c>
    </row>
    <row r="111" spans="2:14" ht="19.5" customHeight="1">
      <c r="B111" s="849"/>
      <c r="C111" s="824"/>
      <c r="D111" s="878"/>
      <c r="E111" s="854" t="s">
        <v>501</v>
      </c>
      <c r="F111" s="856"/>
      <c r="G111" s="821">
        <f t="shared" si="1"/>
        <v>5</v>
      </c>
      <c r="H111" s="822"/>
      <c r="I111" s="174"/>
      <c r="J111" s="238">
        <v>1</v>
      </c>
      <c r="K111" s="174"/>
      <c r="L111" s="318">
        <v>1</v>
      </c>
      <c r="M111" s="241"/>
      <c r="N111" s="406">
        <v>3</v>
      </c>
    </row>
    <row r="112" spans="2:14" ht="19.5" customHeight="1">
      <c r="B112" s="849"/>
      <c r="C112" s="824"/>
      <c r="D112" s="877" t="s">
        <v>494</v>
      </c>
      <c r="E112" s="860" t="s">
        <v>551</v>
      </c>
      <c r="F112" s="862"/>
      <c r="G112" s="821">
        <f t="shared" si="1"/>
        <v>0</v>
      </c>
      <c r="H112" s="822"/>
      <c r="I112" s="174"/>
      <c r="J112" s="238">
        <v>0</v>
      </c>
      <c r="K112" s="242"/>
      <c r="L112" s="317">
        <v>0</v>
      </c>
      <c r="M112" s="239"/>
      <c r="N112" s="240">
        <v>0</v>
      </c>
    </row>
    <row r="113" spans="2:14" ht="19.5" customHeight="1">
      <c r="B113" s="849"/>
      <c r="C113" s="824"/>
      <c r="D113" s="877"/>
      <c r="E113" s="826" t="s">
        <v>552</v>
      </c>
      <c r="F113" s="828"/>
      <c r="G113" s="821">
        <f t="shared" si="1"/>
        <v>0</v>
      </c>
      <c r="H113" s="822"/>
      <c r="I113" s="174"/>
      <c r="J113" s="238">
        <v>0</v>
      </c>
      <c r="K113" s="174"/>
      <c r="L113" s="318">
        <v>0</v>
      </c>
      <c r="M113" s="238"/>
      <c r="N113" s="292">
        <v>0</v>
      </c>
    </row>
    <row r="114" spans="2:14" ht="19.5" customHeight="1">
      <c r="B114" s="849"/>
      <c r="C114" s="824"/>
      <c r="D114" s="877"/>
      <c r="E114" s="826" t="s">
        <v>553</v>
      </c>
      <c r="F114" s="828"/>
      <c r="G114" s="821">
        <f t="shared" si="1"/>
        <v>0</v>
      </c>
      <c r="H114" s="822"/>
      <c r="I114" s="174"/>
      <c r="J114" s="238">
        <v>0</v>
      </c>
      <c r="K114" s="174"/>
      <c r="L114" s="318">
        <v>0</v>
      </c>
      <c r="M114" s="241"/>
      <c r="N114" s="406">
        <v>0</v>
      </c>
    </row>
    <row r="115" spans="2:14" ht="19.5" customHeight="1">
      <c r="B115" s="849"/>
      <c r="C115" s="824"/>
      <c r="D115" s="877"/>
      <c r="E115" s="826" t="s">
        <v>554</v>
      </c>
      <c r="F115" s="828"/>
      <c r="G115" s="821">
        <f t="shared" si="1"/>
        <v>0</v>
      </c>
      <c r="H115" s="822"/>
      <c r="I115" s="174"/>
      <c r="J115" s="238">
        <v>0</v>
      </c>
      <c r="K115" s="174"/>
      <c r="L115" s="318">
        <v>0</v>
      </c>
      <c r="M115" s="241"/>
      <c r="N115" s="406">
        <v>0</v>
      </c>
    </row>
    <row r="116" spans="2:14" ht="19.5" customHeight="1">
      <c r="B116" s="849"/>
      <c r="C116" s="824"/>
      <c r="D116" s="877"/>
      <c r="E116" s="928" t="s">
        <v>555</v>
      </c>
      <c r="F116" s="930"/>
      <c r="G116" s="821">
        <f t="shared" si="1"/>
        <v>1</v>
      </c>
      <c r="H116" s="822"/>
      <c r="I116" s="174"/>
      <c r="J116" s="238">
        <v>1</v>
      </c>
      <c r="K116" s="174"/>
      <c r="L116" s="318">
        <v>0</v>
      </c>
      <c r="M116" s="241"/>
      <c r="N116" s="406">
        <v>0</v>
      </c>
    </row>
    <row r="117" spans="2:14" ht="19.5" customHeight="1">
      <c r="B117" s="849"/>
      <c r="C117" s="824"/>
      <c r="D117" s="877"/>
      <c r="E117" s="928" t="s">
        <v>556</v>
      </c>
      <c r="F117" s="930"/>
      <c r="G117" s="821">
        <f t="shared" si="1"/>
        <v>0</v>
      </c>
      <c r="H117" s="822"/>
      <c r="I117" s="174"/>
      <c r="J117" s="238">
        <v>0</v>
      </c>
      <c r="K117" s="174"/>
      <c r="L117" s="318">
        <v>0</v>
      </c>
      <c r="M117" s="241"/>
      <c r="N117" s="406">
        <v>0</v>
      </c>
    </row>
    <row r="118" spans="2:14" ht="19.5" customHeight="1">
      <c r="B118" s="849"/>
      <c r="C118" s="824"/>
      <c r="D118" s="877"/>
      <c r="E118" s="826" t="s">
        <v>557</v>
      </c>
      <c r="F118" s="828"/>
      <c r="G118" s="821">
        <f t="shared" si="1"/>
        <v>0</v>
      </c>
      <c r="H118" s="822"/>
      <c r="I118" s="174"/>
      <c r="J118" s="238">
        <v>0</v>
      </c>
      <c r="K118" s="174"/>
      <c r="L118" s="318">
        <v>0</v>
      </c>
      <c r="M118" s="241"/>
      <c r="N118" s="406">
        <v>0</v>
      </c>
    </row>
    <row r="119" spans="2:14" ht="19.5" customHeight="1">
      <c r="B119" s="849"/>
      <c r="C119" s="824"/>
      <c r="D119" s="877"/>
      <c r="E119" s="826" t="s">
        <v>558</v>
      </c>
      <c r="F119" s="828"/>
      <c r="G119" s="821">
        <f t="shared" si="1"/>
        <v>0</v>
      </c>
      <c r="H119" s="822"/>
      <c r="I119" s="174"/>
      <c r="J119" s="238">
        <v>0</v>
      </c>
      <c r="K119" s="174"/>
      <c r="L119" s="318">
        <v>0</v>
      </c>
      <c r="M119" s="241"/>
      <c r="N119" s="406">
        <v>0</v>
      </c>
    </row>
    <row r="120" spans="2:14" ht="19.5" customHeight="1">
      <c r="B120" s="849"/>
      <c r="C120" s="824"/>
      <c r="D120" s="877"/>
      <c r="E120" s="826" t="s">
        <v>559</v>
      </c>
      <c r="F120" s="828"/>
      <c r="G120" s="821">
        <f t="shared" si="1"/>
        <v>1</v>
      </c>
      <c r="H120" s="822"/>
      <c r="I120" s="174"/>
      <c r="J120" s="238">
        <v>0</v>
      </c>
      <c r="K120" s="174"/>
      <c r="L120" s="318">
        <v>1</v>
      </c>
      <c r="M120" s="241"/>
      <c r="N120" s="406">
        <v>0</v>
      </c>
    </row>
    <row r="121" spans="2:14" ht="19.5" customHeight="1">
      <c r="B121" s="849"/>
      <c r="C121" s="824"/>
      <c r="D121" s="877"/>
      <c r="E121" s="826" t="s">
        <v>560</v>
      </c>
      <c r="F121" s="828"/>
      <c r="G121" s="821">
        <f t="shared" si="1"/>
        <v>0</v>
      </c>
      <c r="H121" s="822"/>
      <c r="I121" s="174"/>
      <c r="J121" s="238">
        <v>0</v>
      </c>
      <c r="K121" s="174"/>
      <c r="L121" s="318">
        <v>0</v>
      </c>
      <c r="M121" s="241"/>
      <c r="N121" s="406">
        <v>0</v>
      </c>
    </row>
    <row r="122" spans="2:14" ht="19.5" customHeight="1">
      <c r="B122" s="849"/>
      <c r="C122" s="824"/>
      <c r="D122" s="877"/>
      <c r="E122" s="826" t="s">
        <v>561</v>
      </c>
      <c r="F122" s="828"/>
      <c r="G122" s="821">
        <f t="shared" si="1"/>
        <v>0</v>
      </c>
      <c r="H122" s="822"/>
      <c r="I122" s="174"/>
      <c r="J122" s="238">
        <v>0</v>
      </c>
      <c r="K122" s="174"/>
      <c r="L122" s="318">
        <v>0</v>
      </c>
      <c r="M122" s="241"/>
      <c r="N122" s="406">
        <v>0</v>
      </c>
    </row>
    <row r="123" spans="2:14" ht="19.5" customHeight="1">
      <c r="B123" s="849"/>
      <c r="C123" s="824"/>
      <c r="D123" s="877"/>
      <c r="E123" s="826" t="s">
        <v>562</v>
      </c>
      <c r="F123" s="828"/>
      <c r="G123" s="821">
        <f t="shared" si="1"/>
        <v>0</v>
      </c>
      <c r="H123" s="822"/>
      <c r="I123" s="174"/>
      <c r="J123" s="238">
        <v>0</v>
      </c>
      <c r="K123" s="174"/>
      <c r="L123" s="318">
        <v>0</v>
      </c>
      <c r="M123" s="241"/>
      <c r="N123" s="406">
        <v>0</v>
      </c>
    </row>
    <row r="124" spans="2:14" ht="19.5" customHeight="1">
      <c r="B124" s="849"/>
      <c r="C124" s="824"/>
      <c r="D124" s="877"/>
      <c r="E124" s="826" t="s">
        <v>563</v>
      </c>
      <c r="F124" s="828"/>
      <c r="G124" s="821">
        <f t="shared" si="1"/>
        <v>0</v>
      </c>
      <c r="H124" s="822"/>
      <c r="I124" s="174"/>
      <c r="J124" s="238">
        <v>0</v>
      </c>
      <c r="K124" s="174"/>
      <c r="L124" s="318">
        <v>0</v>
      </c>
      <c r="M124" s="241"/>
      <c r="N124" s="406">
        <v>0</v>
      </c>
    </row>
    <row r="125" spans="2:14" ht="19.5" customHeight="1">
      <c r="B125" s="849"/>
      <c r="C125" s="824"/>
      <c r="D125" s="877"/>
      <c r="E125" s="826" t="s">
        <v>564</v>
      </c>
      <c r="F125" s="828"/>
      <c r="G125" s="821">
        <f t="shared" si="1"/>
        <v>1</v>
      </c>
      <c r="H125" s="822"/>
      <c r="I125" s="174"/>
      <c r="J125" s="238">
        <v>0</v>
      </c>
      <c r="K125" s="174"/>
      <c r="L125" s="318">
        <v>0</v>
      </c>
      <c r="M125" s="241"/>
      <c r="N125" s="406">
        <v>1</v>
      </c>
    </row>
    <row r="126" spans="2:14" ht="19.5" customHeight="1">
      <c r="B126" s="849"/>
      <c r="C126" s="824"/>
      <c r="D126" s="877"/>
      <c r="E126" s="854" t="s">
        <v>565</v>
      </c>
      <c r="F126" s="856"/>
      <c r="G126" s="821">
        <f t="shared" si="1"/>
        <v>0</v>
      </c>
      <c r="H126" s="822"/>
      <c r="I126" s="174"/>
      <c r="J126" s="238">
        <v>0</v>
      </c>
      <c r="K126" s="174"/>
      <c r="L126" s="318">
        <v>0</v>
      </c>
      <c r="M126" s="241"/>
      <c r="N126" s="406">
        <v>0</v>
      </c>
    </row>
    <row r="127" spans="2:14" ht="19.5" customHeight="1">
      <c r="B127" s="849"/>
      <c r="C127" s="824"/>
      <c r="D127" s="877"/>
      <c r="E127" s="860" t="s">
        <v>566</v>
      </c>
      <c r="F127" s="862"/>
      <c r="G127" s="821">
        <f t="shared" si="1"/>
        <v>0</v>
      </c>
      <c r="H127" s="822"/>
      <c r="I127" s="174"/>
      <c r="J127" s="238">
        <v>0</v>
      </c>
      <c r="K127" s="174"/>
      <c r="L127" s="318">
        <v>0</v>
      </c>
      <c r="M127" s="241"/>
      <c r="N127" s="406">
        <v>0</v>
      </c>
    </row>
    <row r="128" spans="2:14" ht="19.5" customHeight="1">
      <c r="B128" s="849"/>
      <c r="C128" s="824"/>
      <c r="D128" s="877"/>
      <c r="E128" s="826" t="s">
        <v>567</v>
      </c>
      <c r="F128" s="828"/>
      <c r="G128" s="821">
        <f t="shared" si="1"/>
        <v>0</v>
      </c>
      <c r="H128" s="822"/>
      <c r="I128" s="174"/>
      <c r="J128" s="238">
        <v>0</v>
      </c>
      <c r="K128" s="174"/>
      <c r="L128" s="318">
        <v>0</v>
      </c>
      <c r="M128" s="241"/>
      <c r="N128" s="406">
        <v>0</v>
      </c>
    </row>
    <row r="129" spans="2:14" ht="19.5" customHeight="1">
      <c r="B129" s="849"/>
      <c r="C129" s="824"/>
      <c r="D129" s="877"/>
      <c r="E129" s="826" t="s">
        <v>311</v>
      </c>
      <c r="F129" s="828"/>
      <c r="G129" s="821">
        <f t="shared" si="1"/>
        <v>1</v>
      </c>
      <c r="H129" s="822"/>
      <c r="I129" s="174"/>
      <c r="J129" s="238">
        <v>0</v>
      </c>
      <c r="K129" s="174"/>
      <c r="L129" s="318">
        <v>0</v>
      </c>
      <c r="M129" s="241"/>
      <c r="N129" s="406">
        <v>1</v>
      </c>
    </row>
    <row r="130" spans="2:14" ht="19.5" customHeight="1">
      <c r="B130" s="850"/>
      <c r="C130" s="1431"/>
      <c r="D130" s="1429"/>
      <c r="E130" s="968" t="s">
        <v>501</v>
      </c>
      <c r="F130" s="969"/>
      <c r="G130" s="832">
        <f t="shared" si="1"/>
        <v>4</v>
      </c>
      <c r="H130" s="835"/>
      <c r="I130" s="204"/>
      <c r="J130" s="320">
        <v>1</v>
      </c>
      <c r="K130" s="204"/>
      <c r="L130" s="319">
        <v>1</v>
      </c>
      <c r="M130" s="600"/>
      <c r="N130" s="1430">
        <v>2</v>
      </c>
    </row>
    <row r="131" spans="2:14" ht="19.5" customHeight="1">
      <c r="B131" s="940" t="s">
        <v>603</v>
      </c>
      <c r="C131" s="941"/>
      <c r="D131" s="877" t="s">
        <v>495</v>
      </c>
      <c r="E131" s="860" t="s">
        <v>568</v>
      </c>
      <c r="F131" s="862"/>
      <c r="G131" s="894">
        <f t="shared" si="1"/>
        <v>0</v>
      </c>
      <c r="H131" s="843"/>
      <c r="I131" s="242"/>
      <c r="J131" s="239">
        <v>0</v>
      </c>
      <c r="K131" s="242"/>
      <c r="L131" s="317">
        <v>0</v>
      </c>
      <c r="M131" s="408"/>
      <c r="N131" s="418">
        <v>0</v>
      </c>
    </row>
    <row r="132" spans="2:14" ht="19.5" customHeight="1">
      <c r="B132" s="940"/>
      <c r="C132" s="941"/>
      <c r="D132" s="877"/>
      <c r="E132" s="826" t="s">
        <v>569</v>
      </c>
      <c r="F132" s="828"/>
      <c r="G132" s="821">
        <f aca="true" t="shared" si="2" ref="G132:G166">SUM(I132:N132)</f>
        <v>0</v>
      </c>
      <c r="H132" s="822"/>
      <c r="I132" s="242"/>
      <c r="J132" s="239">
        <v>0</v>
      </c>
      <c r="K132" s="322"/>
      <c r="L132" s="321">
        <v>0</v>
      </c>
      <c r="M132" s="241"/>
      <c r="N132" s="406">
        <v>0</v>
      </c>
    </row>
    <row r="133" spans="2:14" ht="19.5" customHeight="1">
      <c r="B133" s="940"/>
      <c r="C133" s="941"/>
      <c r="D133" s="877"/>
      <c r="E133" s="826" t="s">
        <v>570</v>
      </c>
      <c r="F133" s="828"/>
      <c r="G133" s="821">
        <f t="shared" si="2"/>
        <v>1</v>
      </c>
      <c r="H133" s="822"/>
      <c r="I133" s="242"/>
      <c r="J133" s="239">
        <v>0</v>
      </c>
      <c r="K133" s="174"/>
      <c r="L133" s="318">
        <v>1</v>
      </c>
      <c r="M133" s="241"/>
      <c r="N133" s="406">
        <v>0</v>
      </c>
    </row>
    <row r="134" spans="2:14" ht="19.5" customHeight="1">
      <c r="B134" s="940"/>
      <c r="C134" s="941"/>
      <c r="D134" s="877"/>
      <c r="E134" s="218" t="s">
        <v>311</v>
      </c>
      <c r="F134" s="208"/>
      <c r="G134" s="821">
        <f t="shared" si="2"/>
        <v>0</v>
      </c>
      <c r="H134" s="822"/>
      <c r="I134" s="242"/>
      <c r="J134" s="239">
        <v>0</v>
      </c>
      <c r="K134" s="189"/>
      <c r="L134" s="324">
        <v>0</v>
      </c>
      <c r="M134" s="241"/>
      <c r="N134" s="406">
        <v>0</v>
      </c>
    </row>
    <row r="135" spans="2:14" ht="19.5" customHeight="1">
      <c r="B135" s="940"/>
      <c r="C135" s="941"/>
      <c r="D135" s="877"/>
      <c r="E135" s="854" t="s">
        <v>501</v>
      </c>
      <c r="F135" s="856"/>
      <c r="G135" s="821">
        <f t="shared" si="2"/>
        <v>1</v>
      </c>
      <c r="H135" s="822"/>
      <c r="I135" s="242"/>
      <c r="J135" s="239">
        <v>0</v>
      </c>
      <c r="K135" s="174"/>
      <c r="L135" s="318">
        <v>1</v>
      </c>
      <c r="M135" s="241"/>
      <c r="N135" s="406">
        <v>0</v>
      </c>
    </row>
    <row r="136" spans="2:14" ht="19.5" customHeight="1">
      <c r="B136" s="940"/>
      <c r="C136" s="941"/>
      <c r="D136" s="876" t="s">
        <v>578</v>
      </c>
      <c r="E136" s="860" t="s">
        <v>107</v>
      </c>
      <c r="F136" s="862"/>
      <c r="G136" s="821">
        <f t="shared" si="2"/>
        <v>13</v>
      </c>
      <c r="H136" s="822"/>
      <c r="I136" s="242"/>
      <c r="J136" s="239">
        <v>2</v>
      </c>
      <c r="K136" s="174"/>
      <c r="L136" s="318">
        <v>0</v>
      </c>
      <c r="M136" s="239"/>
      <c r="N136" s="240">
        <v>11</v>
      </c>
    </row>
    <row r="137" spans="2:14" ht="19.5" customHeight="1">
      <c r="B137" s="940"/>
      <c r="C137" s="941"/>
      <c r="D137" s="877"/>
      <c r="E137" s="826" t="s">
        <v>571</v>
      </c>
      <c r="F137" s="828"/>
      <c r="G137" s="821">
        <f t="shared" si="2"/>
        <v>4</v>
      </c>
      <c r="H137" s="822"/>
      <c r="I137" s="174"/>
      <c r="J137" s="238">
        <v>3</v>
      </c>
      <c r="K137" s="174"/>
      <c r="L137" s="318">
        <v>1</v>
      </c>
      <c r="M137" s="241"/>
      <c r="N137" s="406">
        <v>0</v>
      </c>
    </row>
    <row r="138" spans="2:14" ht="19.5" customHeight="1">
      <c r="B138" s="940"/>
      <c r="C138" s="941"/>
      <c r="D138" s="877"/>
      <c r="E138" s="826" t="s">
        <v>572</v>
      </c>
      <c r="F138" s="828"/>
      <c r="G138" s="821">
        <f t="shared" si="2"/>
        <v>2</v>
      </c>
      <c r="H138" s="822"/>
      <c r="I138" s="174"/>
      <c r="J138" s="238">
        <v>1</v>
      </c>
      <c r="K138" s="174"/>
      <c r="L138" s="318">
        <v>1</v>
      </c>
      <c r="M138" s="238"/>
      <c r="N138" s="292">
        <v>0</v>
      </c>
    </row>
    <row r="139" spans="2:14" ht="19.5" customHeight="1">
      <c r="B139" s="940"/>
      <c r="C139" s="941"/>
      <c r="D139" s="877"/>
      <c r="E139" s="826" t="s">
        <v>573</v>
      </c>
      <c r="F139" s="828"/>
      <c r="G139" s="821">
        <f t="shared" si="2"/>
        <v>3</v>
      </c>
      <c r="H139" s="822"/>
      <c r="I139" s="174"/>
      <c r="J139" s="238">
        <v>0</v>
      </c>
      <c r="K139" s="174"/>
      <c r="L139" s="318">
        <v>0</v>
      </c>
      <c r="M139" s="238"/>
      <c r="N139" s="292">
        <v>3</v>
      </c>
    </row>
    <row r="140" spans="2:14" ht="19.5" customHeight="1">
      <c r="B140" s="940"/>
      <c r="C140" s="941"/>
      <c r="D140" s="877"/>
      <c r="E140" s="826" t="s">
        <v>574</v>
      </c>
      <c r="F140" s="828"/>
      <c r="G140" s="821">
        <f t="shared" si="2"/>
        <v>0</v>
      </c>
      <c r="H140" s="822"/>
      <c r="I140" s="174"/>
      <c r="J140" s="238">
        <v>0</v>
      </c>
      <c r="K140" s="174"/>
      <c r="L140" s="318">
        <v>0</v>
      </c>
      <c r="M140" s="238"/>
      <c r="N140" s="292">
        <v>0</v>
      </c>
    </row>
    <row r="141" spans="2:14" ht="19.5" customHeight="1">
      <c r="B141" s="940"/>
      <c r="C141" s="941"/>
      <c r="D141" s="877"/>
      <c r="E141" s="826" t="s">
        <v>575</v>
      </c>
      <c r="F141" s="828"/>
      <c r="G141" s="821">
        <f t="shared" si="2"/>
        <v>0</v>
      </c>
      <c r="H141" s="822"/>
      <c r="I141" s="174"/>
      <c r="J141" s="238">
        <v>0</v>
      </c>
      <c r="K141" s="174"/>
      <c r="L141" s="318">
        <v>0</v>
      </c>
      <c r="M141" s="238"/>
      <c r="N141" s="292">
        <v>0</v>
      </c>
    </row>
    <row r="142" spans="2:14" ht="19.5" customHeight="1">
      <c r="B142" s="940"/>
      <c r="C142" s="941"/>
      <c r="D142" s="877"/>
      <c r="E142" s="826" t="s">
        <v>576</v>
      </c>
      <c r="F142" s="828"/>
      <c r="G142" s="821">
        <f t="shared" si="2"/>
        <v>0</v>
      </c>
      <c r="H142" s="822"/>
      <c r="I142" s="174"/>
      <c r="J142" s="238">
        <v>0</v>
      </c>
      <c r="K142" s="174"/>
      <c r="L142" s="318">
        <v>0</v>
      </c>
      <c r="M142" s="238"/>
      <c r="N142" s="292">
        <v>0</v>
      </c>
    </row>
    <row r="143" spans="2:14" ht="19.5" customHeight="1">
      <c r="B143" s="940"/>
      <c r="C143" s="941"/>
      <c r="D143" s="877"/>
      <c r="E143" s="826" t="s">
        <v>577</v>
      </c>
      <c r="F143" s="828"/>
      <c r="G143" s="821">
        <f t="shared" si="2"/>
        <v>0</v>
      </c>
      <c r="H143" s="822"/>
      <c r="I143" s="174"/>
      <c r="J143" s="238">
        <v>0</v>
      </c>
      <c r="K143" s="174"/>
      <c r="L143" s="318">
        <v>0</v>
      </c>
      <c r="M143" s="238"/>
      <c r="N143" s="292">
        <v>0</v>
      </c>
    </row>
    <row r="144" spans="2:14" ht="19.5" customHeight="1">
      <c r="B144" s="940"/>
      <c r="C144" s="941"/>
      <c r="D144" s="877"/>
      <c r="E144" s="185" t="s">
        <v>606</v>
      </c>
      <c r="F144" s="182"/>
      <c r="G144" s="821">
        <f t="shared" si="2"/>
        <v>0</v>
      </c>
      <c r="H144" s="822"/>
      <c r="I144" s="174"/>
      <c r="J144" s="238">
        <v>0</v>
      </c>
      <c r="K144" s="174"/>
      <c r="L144" s="318">
        <v>0</v>
      </c>
      <c r="M144" s="238"/>
      <c r="N144" s="292">
        <v>0</v>
      </c>
    </row>
    <row r="145" spans="2:14" ht="19.5" customHeight="1">
      <c r="B145" s="940"/>
      <c r="C145" s="941"/>
      <c r="D145" s="877"/>
      <c r="E145" s="854" t="s">
        <v>311</v>
      </c>
      <c r="F145" s="856"/>
      <c r="G145" s="821">
        <f t="shared" si="2"/>
        <v>0</v>
      </c>
      <c r="H145" s="822"/>
      <c r="I145" s="174"/>
      <c r="J145" s="238">
        <v>0</v>
      </c>
      <c r="K145" s="174"/>
      <c r="L145" s="318">
        <v>0</v>
      </c>
      <c r="M145" s="241"/>
      <c r="N145" s="406">
        <v>0</v>
      </c>
    </row>
    <row r="146" spans="2:14" ht="19.5" customHeight="1">
      <c r="B146" s="940"/>
      <c r="C146" s="941"/>
      <c r="D146" s="878"/>
      <c r="E146" s="860" t="s">
        <v>501</v>
      </c>
      <c r="F146" s="862"/>
      <c r="G146" s="821">
        <f t="shared" si="2"/>
        <v>22</v>
      </c>
      <c r="H146" s="822"/>
      <c r="I146" s="242"/>
      <c r="J146" s="239">
        <v>6</v>
      </c>
      <c r="K146" s="242"/>
      <c r="L146" s="317">
        <v>2</v>
      </c>
      <c r="M146" s="408"/>
      <c r="N146" s="418">
        <v>14</v>
      </c>
    </row>
    <row r="147" spans="2:14" ht="19.5" customHeight="1">
      <c r="B147" s="940"/>
      <c r="C147" s="941"/>
      <c r="D147" s="876" t="s">
        <v>498</v>
      </c>
      <c r="E147" s="826" t="s">
        <v>352</v>
      </c>
      <c r="F147" s="828"/>
      <c r="G147" s="821">
        <f t="shared" si="2"/>
        <v>1</v>
      </c>
      <c r="H147" s="822"/>
      <c r="I147" s="174"/>
      <c r="J147" s="238">
        <v>0</v>
      </c>
      <c r="K147" s="174"/>
      <c r="L147" s="318">
        <v>0</v>
      </c>
      <c r="M147" s="241"/>
      <c r="N147" s="406">
        <v>1</v>
      </c>
    </row>
    <row r="148" spans="2:14" ht="19.5" customHeight="1">
      <c r="B148" s="940"/>
      <c r="C148" s="941"/>
      <c r="D148" s="877"/>
      <c r="E148" s="826" t="s">
        <v>311</v>
      </c>
      <c r="F148" s="828"/>
      <c r="G148" s="821">
        <f t="shared" si="2"/>
        <v>0</v>
      </c>
      <c r="H148" s="822"/>
      <c r="I148" s="174"/>
      <c r="J148" s="238">
        <v>0</v>
      </c>
      <c r="K148" s="174"/>
      <c r="L148" s="318">
        <v>0</v>
      </c>
      <c r="M148" s="241"/>
      <c r="N148" s="406">
        <v>0</v>
      </c>
    </row>
    <row r="149" spans="2:14" ht="19.5" customHeight="1">
      <c r="B149" s="940"/>
      <c r="C149" s="941"/>
      <c r="D149" s="878"/>
      <c r="E149" s="826" t="s">
        <v>501</v>
      </c>
      <c r="F149" s="828"/>
      <c r="G149" s="821">
        <f t="shared" si="2"/>
        <v>1</v>
      </c>
      <c r="H149" s="822"/>
      <c r="I149" s="174"/>
      <c r="J149" s="238">
        <v>0</v>
      </c>
      <c r="K149" s="174"/>
      <c r="L149" s="318">
        <v>0</v>
      </c>
      <c r="M149" s="241"/>
      <c r="N149" s="406">
        <v>1</v>
      </c>
    </row>
    <row r="150" spans="2:14" ht="19.5" customHeight="1">
      <c r="B150" s="940"/>
      <c r="C150" s="941"/>
      <c r="D150" s="931" t="s">
        <v>579</v>
      </c>
      <c r="E150" s="826" t="s">
        <v>522</v>
      </c>
      <c r="F150" s="828"/>
      <c r="G150" s="821">
        <f t="shared" si="2"/>
        <v>0</v>
      </c>
      <c r="H150" s="822"/>
      <c r="I150" s="174"/>
      <c r="J150" s="238">
        <v>0</v>
      </c>
      <c r="K150" s="174"/>
      <c r="L150" s="318">
        <v>0</v>
      </c>
      <c r="M150" s="241"/>
      <c r="N150" s="406">
        <v>0</v>
      </c>
    </row>
    <row r="151" spans="2:14" ht="19.5" customHeight="1">
      <c r="B151" s="940"/>
      <c r="C151" s="941"/>
      <c r="D151" s="932"/>
      <c r="E151" s="185" t="s">
        <v>110</v>
      </c>
      <c r="F151" s="182"/>
      <c r="G151" s="821">
        <f t="shared" si="2"/>
        <v>0</v>
      </c>
      <c r="H151" s="822"/>
      <c r="I151" s="174"/>
      <c r="J151" s="238">
        <v>0</v>
      </c>
      <c r="K151" s="174"/>
      <c r="L151" s="318">
        <v>0</v>
      </c>
      <c r="M151" s="241"/>
      <c r="N151" s="406">
        <v>0</v>
      </c>
    </row>
    <row r="152" spans="2:14" ht="19.5" customHeight="1">
      <c r="B152" s="940"/>
      <c r="C152" s="941"/>
      <c r="D152" s="932"/>
      <c r="E152" s="928" t="s">
        <v>311</v>
      </c>
      <c r="F152" s="930"/>
      <c r="G152" s="821">
        <f t="shared" si="2"/>
        <v>4</v>
      </c>
      <c r="H152" s="822"/>
      <c r="I152" s="174"/>
      <c r="J152" s="238">
        <v>1</v>
      </c>
      <c r="K152" s="174"/>
      <c r="L152" s="318">
        <v>0</v>
      </c>
      <c r="M152" s="241"/>
      <c r="N152" s="406">
        <v>3</v>
      </c>
    </row>
    <row r="153" spans="2:14" ht="19.5" customHeight="1">
      <c r="B153" s="940"/>
      <c r="C153" s="941"/>
      <c r="D153" s="933"/>
      <c r="E153" s="481" t="s">
        <v>501</v>
      </c>
      <c r="F153" s="182"/>
      <c r="G153" s="821">
        <f t="shared" si="2"/>
        <v>4</v>
      </c>
      <c r="H153" s="822"/>
      <c r="I153" s="174"/>
      <c r="J153" s="238">
        <v>1</v>
      </c>
      <c r="K153" s="174"/>
      <c r="L153" s="318">
        <v>0</v>
      </c>
      <c r="M153" s="241"/>
      <c r="N153" s="406">
        <v>3</v>
      </c>
    </row>
    <row r="154" spans="2:14" ht="19.5" customHeight="1">
      <c r="B154" s="940"/>
      <c r="C154" s="941"/>
      <c r="D154" s="876" t="s">
        <v>499</v>
      </c>
      <c r="E154" s="826" t="s">
        <v>580</v>
      </c>
      <c r="F154" s="828"/>
      <c r="G154" s="821">
        <f t="shared" si="2"/>
        <v>0</v>
      </c>
      <c r="H154" s="822"/>
      <c r="I154" s="174"/>
      <c r="J154" s="238">
        <v>0</v>
      </c>
      <c r="K154" s="174"/>
      <c r="L154" s="318">
        <v>0</v>
      </c>
      <c r="M154" s="241"/>
      <c r="N154" s="406">
        <v>0</v>
      </c>
    </row>
    <row r="155" spans="2:14" ht="19.5" customHeight="1">
      <c r="B155" s="940"/>
      <c r="C155" s="941"/>
      <c r="D155" s="877"/>
      <c r="E155" s="826" t="s">
        <v>311</v>
      </c>
      <c r="F155" s="828"/>
      <c r="G155" s="821">
        <f t="shared" si="2"/>
        <v>0</v>
      </c>
      <c r="H155" s="822"/>
      <c r="I155" s="174"/>
      <c r="J155" s="238">
        <v>0</v>
      </c>
      <c r="K155" s="174"/>
      <c r="L155" s="318">
        <v>0</v>
      </c>
      <c r="M155" s="238"/>
      <c r="N155" s="292">
        <v>0</v>
      </c>
    </row>
    <row r="156" spans="2:14" ht="19.5" customHeight="1">
      <c r="B156" s="940"/>
      <c r="C156" s="941"/>
      <c r="D156" s="878"/>
      <c r="E156" s="826" t="s">
        <v>501</v>
      </c>
      <c r="F156" s="828"/>
      <c r="G156" s="821">
        <f t="shared" si="2"/>
        <v>0</v>
      </c>
      <c r="H156" s="822"/>
      <c r="I156" s="174"/>
      <c r="J156" s="238">
        <v>0</v>
      </c>
      <c r="K156" s="174"/>
      <c r="L156" s="318">
        <v>0</v>
      </c>
      <c r="M156" s="238"/>
      <c r="N156" s="292">
        <v>0</v>
      </c>
    </row>
    <row r="157" spans="2:14" ht="19.5" customHeight="1">
      <c r="B157" s="940"/>
      <c r="C157" s="941"/>
      <c r="D157" s="209" t="s">
        <v>581</v>
      </c>
      <c r="E157" s="826" t="s">
        <v>501</v>
      </c>
      <c r="F157" s="828"/>
      <c r="G157" s="821">
        <f t="shared" si="2"/>
        <v>0</v>
      </c>
      <c r="H157" s="822"/>
      <c r="I157" s="174"/>
      <c r="J157" s="238">
        <v>0</v>
      </c>
      <c r="K157" s="174"/>
      <c r="L157" s="318">
        <v>0</v>
      </c>
      <c r="M157" s="238"/>
      <c r="N157" s="292">
        <v>0</v>
      </c>
    </row>
    <row r="158" spans="2:14" ht="19.5" customHeight="1">
      <c r="B158" s="942"/>
      <c r="C158" s="943"/>
      <c r="D158" s="209" t="s">
        <v>311</v>
      </c>
      <c r="E158" s="826" t="s">
        <v>501</v>
      </c>
      <c r="F158" s="828"/>
      <c r="G158" s="821">
        <f t="shared" si="2"/>
        <v>0</v>
      </c>
      <c r="H158" s="822"/>
      <c r="I158" s="241"/>
      <c r="J158" s="241">
        <v>0</v>
      </c>
      <c r="K158" s="174"/>
      <c r="L158" s="318">
        <v>0</v>
      </c>
      <c r="M158" s="238"/>
      <c r="N158" s="292">
        <v>0</v>
      </c>
    </row>
    <row r="159" spans="2:14" ht="19.5" customHeight="1">
      <c r="B159" s="944" t="s">
        <v>604</v>
      </c>
      <c r="C159" s="945"/>
      <c r="D159" s="826" t="s">
        <v>582</v>
      </c>
      <c r="E159" s="827"/>
      <c r="F159" s="828"/>
      <c r="G159" s="821">
        <f t="shared" si="2"/>
        <v>7</v>
      </c>
      <c r="H159" s="822"/>
      <c r="I159" s="241"/>
      <c r="J159" s="241">
        <v>2</v>
      </c>
      <c r="K159" s="322"/>
      <c r="L159" s="321">
        <v>1</v>
      </c>
      <c r="M159" s="241"/>
      <c r="N159" s="406">
        <v>4</v>
      </c>
    </row>
    <row r="160" spans="2:14" ht="19.5" customHeight="1">
      <c r="B160" s="923"/>
      <c r="C160" s="946"/>
      <c r="D160" s="826" t="s">
        <v>410</v>
      </c>
      <c r="E160" s="827"/>
      <c r="F160" s="828"/>
      <c r="G160" s="821">
        <f t="shared" si="2"/>
        <v>0</v>
      </c>
      <c r="H160" s="822"/>
      <c r="I160" s="174"/>
      <c r="J160" s="238">
        <v>0</v>
      </c>
      <c r="K160" s="174"/>
      <c r="L160" s="318">
        <v>0</v>
      </c>
      <c r="M160" s="238"/>
      <c r="N160" s="292">
        <v>0</v>
      </c>
    </row>
    <row r="161" spans="2:14" ht="19.5" customHeight="1">
      <c r="B161" s="923"/>
      <c r="C161" s="946"/>
      <c r="D161" s="854" t="s">
        <v>45</v>
      </c>
      <c r="E161" s="855"/>
      <c r="F161" s="856"/>
      <c r="G161" s="821">
        <f t="shared" si="2"/>
        <v>0</v>
      </c>
      <c r="H161" s="822"/>
      <c r="I161" s="174"/>
      <c r="J161" s="238">
        <v>0</v>
      </c>
      <c r="K161" s="174"/>
      <c r="L161" s="318">
        <v>0</v>
      </c>
      <c r="M161" s="238"/>
      <c r="N161" s="292">
        <v>0</v>
      </c>
    </row>
    <row r="162" spans="2:14" ht="19.5" customHeight="1">
      <c r="B162" s="923"/>
      <c r="C162" s="946"/>
      <c r="D162" s="189" t="s">
        <v>583</v>
      </c>
      <c r="E162" s="210"/>
      <c r="F162" s="187"/>
      <c r="G162" s="821">
        <f t="shared" si="2"/>
        <v>0</v>
      </c>
      <c r="H162" s="822"/>
      <c r="I162" s="174"/>
      <c r="J162" s="238">
        <v>0</v>
      </c>
      <c r="K162" s="174"/>
      <c r="L162" s="318">
        <v>0</v>
      </c>
      <c r="M162" s="238"/>
      <c r="N162" s="292">
        <v>0</v>
      </c>
    </row>
    <row r="163" spans="2:14" ht="19.5" customHeight="1">
      <c r="B163" s="923"/>
      <c r="C163" s="946"/>
      <c r="D163" s="211"/>
      <c r="E163" s="854" t="s">
        <v>589</v>
      </c>
      <c r="F163" s="856"/>
      <c r="G163" s="821">
        <f t="shared" si="2"/>
        <v>0</v>
      </c>
      <c r="H163" s="822"/>
      <c r="I163" s="174"/>
      <c r="J163" s="238">
        <v>0</v>
      </c>
      <c r="K163" s="174"/>
      <c r="L163" s="318">
        <v>0</v>
      </c>
      <c r="M163" s="238"/>
      <c r="N163" s="292">
        <v>0</v>
      </c>
    </row>
    <row r="164" spans="2:14" ht="19.5" customHeight="1">
      <c r="B164" s="923"/>
      <c r="C164" s="946"/>
      <c r="D164" s="212"/>
      <c r="E164" s="854" t="s">
        <v>590</v>
      </c>
      <c r="F164" s="856"/>
      <c r="G164" s="821">
        <f t="shared" si="2"/>
        <v>0</v>
      </c>
      <c r="H164" s="822"/>
      <c r="I164" s="174"/>
      <c r="J164" s="238">
        <v>0</v>
      </c>
      <c r="K164" s="174"/>
      <c r="L164" s="318">
        <v>0</v>
      </c>
      <c r="M164" s="238"/>
      <c r="N164" s="292">
        <v>0</v>
      </c>
    </row>
    <row r="165" spans="2:14" ht="19.5" customHeight="1">
      <c r="B165" s="923"/>
      <c r="C165" s="946"/>
      <c r="D165" s="854" t="s">
        <v>311</v>
      </c>
      <c r="E165" s="855"/>
      <c r="F165" s="856"/>
      <c r="G165" s="821">
        <f t="shared" si="2"/>
        <v>0</v>
      </c>
      <c r="H165" s="822"/>
      <c r="I165" s="174"/>
      <c r="J165" s="238">
        <v>0</v>
      </c>
      <c r="K165" s="174"/>
      <c r="L165" s="318">
        <v>0</v>
      </c>
      <c r="M165" s="238"/>
      <c r="N165" s="292">
        <v>0</v>
      </c>
    </row>
    <row r="166" spans="2:14" ht="19.5" customHeight="1">
      <c r="B166" s="947"/>
      <c r="C166" s="948"/>
      <c r="D166" s="1000" t="s">
        <v>501</v>
      </c>
      <c r="E166" s="1001"/>
      <c r="F166" s="1002"/>
      <c r="G166" s="1007">
        <f t="shared" si="2"/>
        <v>7</v>
      </c>
      <c r="H166" s="971"/>
      <c r="I166" s="204"/>
      <c r="J166" s="320">
        <v>2</v>
      </c>
      <c r="K166" s="204"/>
      <c r="L166" s="319">
        <v>1</v>
      </c>
      <c r="M166" s="320"/>
      <c r="N166" s="417">
        <v>4</v>
      </c>
    </row>
    <row r="167" spans="7:8" ht="19.5" customHeight="1">
      <c r="G167" s="288"/>
      <c r="H167" s="288"/>
    </row>
  </sheetData>
  <sheetProtection/>
  <mergeCells count="429">
    <mergeCell ref="G164:H164"/>
    <mergeCell ref="G165:H165"/>
    <mergeCell ref="G166:H166"/>
    <mergeCell ref="G157:H157"/>
    <mergeCell ref="G158:H158"/>
    <mergeCell ref="G159:H159"/>
    <mergeCell ref="G160:H160"/>
    <mergeCell ref="G161:H161"/>
    <mergeCell ref="G162:H162"/>
    <mergeCell ref="G152:H152"/>
    <mergeCell ref="G153:H153"/>
    <mergeCell ref="G154:H154"/>
    <mergeCell ref="G155:H155"/>
    <mergeCell ref="G156:H156"/>
    <mergeCell ref="G163:H163"/>
    <mergeCell ref="G146:H146"/>
    <mergeCell ref="G147:H147"/>
    <mergeCell ref="G148:H148"/>
    <mergeCell ref="G149:H149"/>
    <mergeCell ref="G150:H150"/>
    <mergeCell ref="G151:H151"/>
    <mergeCell ref="G140:H140"/>
    <mergeCell ref="G141:H141"/>
    <mergeCell ref="G142:H142"/>
    <mergeCell ref="G143:H143"/>
    <mergeCell ref="G144:H144"/>
    <mergeCell ref="G145:H145"/>
    <mergeCell ref="G134:H134"/>
    <mergeCell ref="G135:H135"/>
    <mergeCell ref="G136:H136"/>
    <mergeCell ref="G137:H137"/>
    <mergeCell ref="G138:H138"/>
    <mergeCell ref="G139:H139"/>
    <mergeCell ref="G128:H128"/>
    <mergeCell ref="G129:H129"/>
    <mergeCell ref="G130:H130"/>
    <mergeCell ref="G131:H131"/>
    <mergeCell ref="G132:H132"/>
    <mergeCell ref="G133:H133"/>
    <mergeCell ref="G122:H122"/>
    <mergeCell ref="G123:H123"/>
    <mergeCell ref="G124:H124"/>
    <mergeCell ref="G125:H125"/>
    <mergeCell ref="G126:H126"/>
    <mergeCell ref="G127:H127"/>
    <mergeCell ref="G116:H116"/>
    <mergeCell ref="G117:H117"/>
    <mergeCell ref="G118:H118"/>
    <mergeCell ref="G119:H119"/>
    <mergeCell ref="G120:H120"/>
    <mergeCell ref="G121:H121"/>
    <mergeCell ref="G110:H110"/>
    <mergeCell ref="G111:H111"/>
    <mergeCell ref="G112:H112"/>
    <mergeCell ref="G113:H113"/>
    <mergeCell ref="G114:H114"/>
    <mergeCell ref="G115:H115"/>
    <mergeCell ref="G104:H104"/>
    <mergeCell ref="G105:H105"/>
    <mergeCell ref="G106:H106"/>
    <mergeCell ref="G107:H107"/>
    <mergeCell ref="G108:H108"/>
    <mergeCell ref="G109:H109"/>
    <mergeCell ref="G98:H98"/>
    <mergeCell ref="G99:H99"/>
    <mergeCell ref="G100:H100"/>
    <mergeCell ref="G101:H101"/>
    <mergeCell ref="G102:H102"/>
    <mergeCell ref="G103:H103"/>
    <mergeCell ref="G92:H92"/>
    <mergeCell ref="G93:H93"/>
    <mergeCell ref="G94:H94"/>
    <mergeCell ref="G95:H95"/>
    <mergeCell ref="G96:H96"/>
    <mergeCell ref="G97:H97"/>
    <mergeCell ref="G86:H86"/>
    <mergeCell ref="G87:H87"/>
    <mergeCell ref="G88:H88"/>
    <mergeCell ref="G89:H89"/>
    <mergeCell ref="G90:H90"/>
    <mergeCell ref="G91:H91"/>
    <mergeCell ref="G80:H80"/>
    <mergeCell ref="G81:H81"/>
    <mergeCell ref="G82:H82"/>
    <mergeCell ref="G83:H83"/>
    <mergeCell ref="G84:H84"/>
    <mergeCell ref="G85:H85"/>
    <mergeCell ref="G74:H74"/>
    <mergeCell ref="G75:H75"/>
    <mergeCell ref="G76:H76"/>
    <mergeCell ref="G77:H77"/>
    <mergeCell ref="G78:H78"/>
    <mergeCell ref="G79:H79"/>
    <mergeCell ref="G54:H54"/>
    <mergeCell ref="G55:H55"/>
    <mergeCell ref="G56:H56"/>
    <mergeCell ref="G70:H70"/>
    <mergeCell ref="G71:H71"/>
    <mergeCell ref="G72:H72"/>
    <mergeCell ref="G69:H69"/>
    <mergeCell ref="G48:H48"/>
    <mergeCell ref="G49:H49"/>
    <mergeCell ref="G50:H50"/>
    <mergeCell ref="G51:H51"/>
    <mergeCell ref="G52:H52"/>
    <mergeCell ref="G53:H53"/>
    <mergeCell ref="G30:H30"/>
    <mergeCell ref="G31:H31"/>
    <mergeCell ref="G32:H32"/>
    <mergeCell ref="G33:H33"/>
    <mergeCell ref="G34:H34"/>
    <mergeCell ref="G35:H35"/>
    <mergeCell ref="G23:H23"/>
    <mergeCell ref="G24:H24"/>
    <mergeCell ref="G25:H25"/>
    <mergeCell ref="G27:H27"/>
    <mergeCell ref="G28:H28"/>
    <mergeCell ref="G29:H29"/>
    <mergeCell ref="G17:H17"/>
    <mergeCell ref="G18:H18"/>
    <mergeCell ref="G19:H19"/>
    <mergeCell ref="G20:H20"/>
    <mergeCell ref="G21:H21"/>
    <mergeCell ref="G22:H22"/>
    <mergeCell ref="G11:H11"/>
    <mergeCell ref="G12:H12"/>
    <mergeCell ref="G13:H13"/>
    <mergeCell ref="G14:H14"/>
    <mergeCell ref="G15:H15"/>
    <mergeCell ref="G16:H16"/>
    <mergeCell ref="B43:B56"/>
    <mergeCell ref="C45:C56"/>
    <mergeCell ref="D45:F45"/>
    <mergeCell ref="D46:F46"/>
    <mergeCell ref="D47:F47"/>
    <mergeCell ref="D48:F48"/>
    <mergeCell ref="D49:F49"/>
    <mergeCell ref="D165:F165"/>
    <mergeCell ref="D166:F166"/>
    <mergeCell ref="D154:D156"/>
    <mergeCell ref="D54:F54"/>
    <mergeCell ref="D55:F55"/>
    <mergeCell ref="D56:F56"/>
    <mergeCell ref="C60:D61"/>
    <mergeCell ref="D150:D153"/>
    <mergeCell ref="D159:F159"/>
    <mergeCell ref="D160:F160"/>
    <mergeCell ref="E139:F139"/>
    <mergeCell ref="E145:F145"/>
    <mergeCell ref="D161:F161"/>
    <mergeCell ref="E163:F163"/>
    <mergeCell ref="E164:F164"/>
    <mergeCell ref="E154:F154"/>
    <mergeCell ref="E155:F155"/>
    <mergeCell ref="E156:F156"/>
    <mergeCell ref="E157:F157"/>
    <mergeCell ref="E158:F158"/>
    <mergeCell ref="D147:D149"/>
    <mergeCell ref="E147:F147"/>
    <mergeCell ref="E148:F148"/>
    <mergeCell ref="E149:F149"/>
    <mergeCell ref="E146:F146"/>
    <mergeCell ref="E150:F150"/>
    <mergeCell ref="D136:D146"/>
    <mergeCell ref="E136:F136"/>
    <mergeCell ref="E137:F137"/>
    <mergeCell ref="E138:F138"/>
    <mergeCell ref="E123:F123"/>
    <mergeCell ref="E124:F124"/>
    <mergeCell ref="E140:F140"/>
    <mergeCell ref="E141:F141"/>
    <mergeCell ref="E142:F142"/>
    <mergeCell ref="E143:F143"/>
    <mergeCell ref="E127:F127"/>
    <mergeCell ref="E128:F128"/>
    <mergeCell ref="E129:F129"/>
    <mergeCell ref="E130:F130"/>
    <mergeCell ref="E118:F118"/>
    <mergeCell ref="E119:F119"/>
    <mergeCell ref="D131:D135"/>
    <mergeCell ref="E131:F131"/>
    <mergeCell ref="E132:F132"/>
    <mergeCell ref="E133:F133"/>
    <mergeCell ref="E135:F135"/>
    <mergeCell ref="D112:D130"/>
    <mergeCell ref="E121:F121"/>
    <mergeCell ref="E122:F122"/>
    <mergeCell ref="E106:F106"/>
    <mergeCell ref="E107:F107"/>
    <mergeCell ref="E125:F125"/>
    <mergeCell ref="E126:F126"/>
    <mergeCell ref="E112:F112"/>
    <mergeCell ref="E113:F113"/>
    <mergeCell ref="E114:F114"/>
    <mergeCell ref="E115:F115"/>
    <mergeCell ref="E116:F116"/>
    <mergeCell ref="E117:F117"/>
    <mergeCell ref="E98:F98"/>
    <mergeCell ref="E99:F99"/>
    <mergeCell ref="E120:F120"/>
    <mergeCell ref="D100:D111"/>
    <mergeCell ref="E100:F100"/>
    <mergeCell ref="E101:F101"/>
    <mergeCell ref="E102:F102"/>
    <mergeCell ref="E103:F103"/>
    <mergeCell ref="E104:F104"/>
    <mergeCell ref="E105:F105"/>
    <mergeCell ref="E39:F39"/>
    <mergeCell ref="C38:D42"/>
    <mergeCell ref="E111:F111"/>
    <mergeCell ref="D92:D99"/>
    <mergeCell ref="E92:F92"/>
    <mergeCell ref="E93:F93"/>
    <mergeCell ref="E94:F94"/>
    <mergeCell ref="E95:F95"/>
    <mergeCell ref="E96:F96"/>
    <mergeCell ref="E97:F97"/>
    <mergeCell ref="M26:N26"/>
    <mergeCell ref="E34:F34"/>
    <mergeCell ref="E35:F35"/>
    <mergeCell ref="C36:D37"/>
    <mergeCell ref="E36:F36"/>
    <mergeCell ref="E37:F37"/>
    <mergeCell ref="G36:H36"/>
    <mergeCell ref="I36:J36"/>
    <mergeCell ref="K36:L36"/>
    <mergeCell ref="M36:N36"/>
    <mergeCell ref="B65:F65"/>
    <mergeCell ref="G65:H65"/>
    <mergeCell ref="I65:J65"/>
    <mergeCell ref="K65:L65"/>
    <mergeCell ref="E20:F20"/>
    <mergeCell ref="E25:F25"/>
    <mergeCell ref="G26:H26"/>
    <mergeCell ref="I26:J26"/>
    <mergeCell ref="K26:L26"/>
    <mergeCell ref="E38:F38"/>
    <mergeCell ref="E11:F11"/>
    <mergeCell ref="E12:F12"/>
    <mergeCell ref="E13:F13"/>
    <mergeCell ref="E14:F14"/>
    <mergeCell ref="E19:F19"/>
    <mergeCell ref="M65:N65"/>
    <mergeCell ref="E28:F28"/>
    <mergeCell ref="E29:F29"/>
    <mergeCell ref="E30:F30"/>
    <mergeCell ref="M57:N57"/>
    <mergeCell ref="E22:F22"/>
    <mergeCell ref="E23:F23"/>
    <mergeCell ref="E24:F24"/>
    <mergeCell ref="B66:F66"/>
    <mergeCell ref="G66:H66"/>
    <mergeCell ref="E26:F26"/>
    <mergeCell ref="E27:F27"/>
    <mergeCell ref="D52:F52"/>
    <mergeCell ref="D53:F53"/>
    <mergeCell ref="B64:K64"/>
    <mergeCell ref="A1:J1"/>
    <mergeCell ref="K1:N1"/>
    <mergeCell ref="B2:F2"/>
    <mergeCell ref="G2:H2"/>
    <mergeCell ref="I2:J2"/>
    <mergeCell ref="K2:L2"/>
    <mergeCell ref="M2:N2"/>
    <mergeCell ref="B3:F3"/>
    <mergeCell ref="G3:H3"/>
    <mergeCell ref="I3:J3"/>
    <mergeCell ref="K3:L3"/>
    <mergeCell ref="M3:N3"/>
    <mergeCell ref="B4:F4"/>
    <mergeCell ref="G4:H4"/>
    <mergeCell ref="I4:J4"/>
    <mergeCell ref="K4:L4"/>
    <mergeCell ref="M4:N4"/>
    <mergeCell ref="B5:F5"/>
    <mergeCell ref="G5:H5"/>
    <mergeCell ref="I5:J5"/>
    <mergeCell ref="K5:L5"/>
    <mergeCell ref="M5:N5"/>
    <mergeCell ref="B6:D8"/>
    <mergeCell ref="E6:F6"/>
    <mergeCell ref="G6:H6"/>
    <mergeCell ref="I6:J6"/>
    <mergeCell ref="K6:L6"/>
    <mergeCell ref="M6:N6"/>
    <mergeCell ref="E7:F7"/>
    <mergeCell ref="G7:H7"/>
    <mergeCell ref="I7:J7"/>
    <mergeCell ref="K7:L7"/>
    <mergeCell ref="M7:N7"/>
    <mergeCell ref="M8:N8"/>
    <mergeCell ref="B67:F67"/>
    <mergeCell ref="G67:H67"/>
    <mergeCell ref="I67:J67"/>
    <mergeCell ref="K67:L67"/>
    <mergeCell ref="M67:N67"/>
    <mergeCell ref="I66:J66"/>
    <mergeCell ref="K66:L66"/>
    <mergeCell ref="M66:N66"/>
    <mergeCell ref="E21:F21"/>
    <mergeCell ref="I9:J9"/>
    <mergeCell ref="G9:H9"/>
    <mergeCell ref="E8:F8"/>
    <mergeCell ref="G8:H8"/>
    <mergeCell ref="I8:J8"/>
    <mergeCell ref="K8:L8"/>
    <mergeCell ref="E9:F9"/>
    <mergeCell ref="E42:F42"/>
    <mergeCell ref="D50:F50"/>
    <mergeCell ref="D51:F51"/>
    <mergeCell ref="K9:L9"/>
    <mergeCell ref="M9:N9"/>
    <mergeCell ref="E10:F10"/>
    <mergeCell ref="G10:H10"/>
    <mergeCell ref="I10:J10"/>
    <mergeCell ref="K10:L10"/>
    <mergeCell ref="M10:N10"/>
    <mergeCell ref="K68:L68"/>
    <mergeCell ref="M68:N68"/>
    <mergeCell ref="K69:L69"/>
    <mergeCell ref="M69:N69"/>
    <mergeCell ref="E69:F69"/>
    <mergeCell ref="E15:F15"/>
    <mergeCell ref="E16:F16"/>
    <mergeCell ref="E17:F17"/>
    <mergeCell ref="E18:F18"/>
    <mergeCell ref="G68:H68"/>
    <mergeCell ref="I69:J69"/>
    <mergeCell ref="B68:D69"/>
    <mergeCell ref="E68:F68"/>
    <mergeCell ref="I68:J68"/>
    <mergeCell ref="E78:F78"/>
    <mergeCell ref="D70:D79"/>
    <mergeCell ref="E70:F70"/>
    <mergeCell ref="E71:F71"/>
    <mergeCell ref="E72:F72"/>
    <mergeCell ref="G73:H73"/>
    <mergeCell ref="E81:F81"/>
    <mergeCell ref="E82:F82"/>
    <mergeCell ref="E83:F83"/>
    <mergeCell ref="E80:F80"/>
    <mergeCell ref="E84:F84"/>
    <mergeCell ref="E74:F74"/>
    <mergeCell ref="I37:J37"/>
    <mergeCell ref="K37:L37"/>
    <mergeCell ref="G57:H57"/>
    <mergeCell ref="G40:H40"/>
    <mergeCell ref="I40:J40"/>
    <mergeCell ref="K40:L40"/>
    <mergeCell ref="G44:H44"/>
    <mergeCell ref="G45:H45"/>
    <mergeCell ref="G46:H46"/>
    <mergeCell ref="G47:H47"/>
    <mergeCell ref="M37:N37"/>
    <mergeCell ref="I38:J38"/>
    <mergeCell ref="K38:L38"/>
    <mergeCell ref="M38:N38"/>
    <mergeCell ref="G39:H39"/>
    <mergeCell ref="I39:J39"/>
    <mergeCell ref="K39:L39"/>
    <mergeCell ref="M39:N39"/>
    <mergeCell ref="G38:H38"/>
    <mergeCell ref="G37:H37"/>
    <mergeCell ref="M40:N40"/>
    <mergeCell ref="E40:F40"/>
    <mergeCell ref="M41:N41"/>
    <mergeCell ref="I57:J57"/>
    <mergeCell ref="K57:L57"/>
    <mergeCell ref="E41:F41"/>
    <mergeCell ref="K42:L42"/>
    <mergeCell ref="M42:N42"/>
    <mergeCell ref="G43:H43"/>
    <mergeCell ref="I43:J43"/>
    <mergeCell ref="M58:N58"/>
    <mergeCell ref="I59:J59"/>
    <mergeCell ref="K59:L59"/>
    <mergeCell ref="G41:H41"/>
    <mergeCell ref="E89:F89"/>
    <mergeCell ref="I41:J41"/>
    <mergeCell ref="K41:L41"/>
    <mergeCell ref="G42:H42"/>
    <mergeCell ref="I42:J42"/>
    <mergeCell ref="E75:F75"/>
    <mergeCell ref="B57:C57"/>
    <mergeCell ref="D57:F57"/>
    <mergeCell ref="D85:D87"/>
    <mergeCell ref="E85:F85"/>
    <mergeCell ref="E86:F86"/>
    <mergeCell ref="D80:D84"/>
    <mergeCell ref="B70:C84"/>
    <mergeCell ref="E76:F76"/>
    <mergeCell ref="E77:F77"/>
    <mergeCell ref="E73:F73"/>
    <mergeCell ref="I58:J58"/>
    <mergeCell ref="K58:L58"/>
    <mergeCell ref="K61:L61"/>
    <mergeCell ref="E90:F90"/>
    <mergeCell ref="E91:F91"/>
    <mergeCell ref="C59:F59"/>
    <mergeCell ref="E88:F88"/>
    <mergeCell ref="E87:F87"/>
    <mergeCell ref="G59:H59"/>
    <mergeCell ref="E79:F79"/>
    <mergeCell ref="B36:B42"/>
    <mergeCell ref="D88:D91"/>
    <mergeCell ref="M61:N61"/>
    <mergeCell ref="C62:N62"/>
    <mergeCell ref="M59:N59"/>
    <mergeCell ref="G60:H60"/>
    <mergeCell ref="I60:J60"/>
    <mergeCell ref="K60:L60"/>
    <mergeCell ref="M60:N60"/>
    <mergeCell ref="G61:H61"/>
    <mergeCell ref="B9:B25"/>
    <mergeCell ref="B26:B35"/>
    <mergeCell ref="C9:D10"/>
    <mergeCell ref="C11:D25"/>
    <mergeCell ref="C26:D27"/>
    <mergeCell ref="C28:D35"/>
    <mergeCell ref="M43:N43"/>
    <mergeCell ref="K43:L43"/>
    <mergeCell ref="E152:F152"/>
    <mergeCell ref="B85:C130"/>
    <mergeCell ref="B131:C158"/>
    <mergeCell ref="B159:C166"/>
    <mergeCell ref="I61:J61"/>
    <mergeCell ref="B58:B61"/>
    <mergeCell ref="C58:F58"/>
    <mergeCell ref="G58:H58"/>
  </mergeCells>
  <printOptions/>
  <pageMargins left="0.7480314960629921" right="0.5511811023622047" top="0.7874015748031497" bottom="0.5905511811023623" header="0.5118110236220472" footer="0.5118110236220472"/>
  <pageSetup firstPageNumber="54" useFirstPageNumber="1" horizontalDpi="600" verticalDpi="600" orientation="portrait" paperSize="9" scale="85" r:id="rId1"/>
  <headerFooter alignWithMargins="0">
    <oddFooter xml:space="preserve">&amp;C&amp;P </oddFooter>
  </headerFooter>
  <rowBreaks count="3" manualBreakCount="3">
    <brk id="42" max="13" man="1"/>
    <brk id="84" max="13" man="1"/>
    <brk id="130" max="13" man="1"/>
  </rowBreaks>
</worksheet>
</file>

<file path=xl/worksheets/sheet9.xml><?xml version="1.0" encoding="utf-8"?>
<worksheet xmlns="http://schemas.openxmlformats.org/spreadsheetml/2006/main" xmlns:r="http://schemas.openxmlformats.org/officeDocument/2006/relationships">
  <dimension ref="A1:P239"/>
  <sheetViews>
    <sheetView showGridLines="0" view="pageBreakPreview" zoomScale="80" zoomScaleSheetLayoutView="80" zoomScalePageLayoutView="0" workbookViewId="0" topLeftCell="A82">
      <selection activeCell="C50" sqref="C50:I61"/>
    </sheetView>
  </sheetViews>
  <sheetFormatPr defaultColWidth="10.625" defaultRowHeight="19.5" customHeight="1"/>
  <cols>
    <col min="1" max="1" width="1.625" style="176" customWidth="1"/>
    <col min="2" max="2" width="4.125" style="176" customWidth="1"/>
    <col min="3" max="3" width="7.00390625" style="176" customWidth="1"/>
    <col min="4" max="4" width="8.625" style="176" customWidth="1"/>
    <col min="5" max="5" width="23.75390625" style="176" customWidth="1"/>
    <col min="6" max="6" width="5.125" style="176" customWidth="1"/>
    <col min="7" max="7" width="5.75390625" style="176" customWidth="1"/>
    <col min="8" max="11" width="5.125" style="176" customWidth="1"/>
    <col min="12" max="13" width="5.125" style="287" customWidth="1"/>
    <col min="14" max="16384" width="10.625" style="176" customWidth="1"/>
  </cols>
  <sheetData>
    <row r="1" spans="1:13" ht="19.5" customHeight="1">
      <c r="A1" s="1051" t="s">
        <v>610</v>
      </c>
      <c r="B1" s="1051"/>
      <c r="C1" s="1051"/>
      <c r="D1" s="1051"/>
      <c r="E1" s="1051"/>
      <c r="F1" s="1051"/>
      <c r="G1" s="1051"/>
      <c r="H1" s="1051"/>
      <c r="I1" s="1051"/>
      <c r="J1" s="913"/>
      <c r="K1" s="913"/>
      <c r="L1" s="913"/>
      <c r="M1" s="913"/>
    </row>
    <row r="2" spans="1:13" s="178" customFormat="1" ht="19.5" customHeight="1">
      <c r="A2" s="177"/>
      <c r="B2" s="914" t="s">
        <v>279</v>
      </c>
      <c r="C2" s="915"/>
      <c r="D2" s="915"/>
      <c r="E2" s="916"/>
      <c r="F2" s="917" t="s">
        <v>318</v>
      </c>
      <c r="G2" s="918"/>
      <c r="H2" s="919" t="s">
        <v>54</v>
      </c>
      <c r="I2" s="917"/>
      <c r="J2" s="919" t="s">
        <v>22</v>
      </c>
      <c r="K2" s="917"/>
      <c r="L2" s="1025" t="s">
        <v>23</v>
      </c>
      <c r="M2" s="1026"/>
    </row>
    <row r="3" spans="1:13" s="178" customFormat="1" ht="19.5" customHeight="1">
      <c r="A3" s="177"/>
      <c r="B3" s="1046" t="s">
        <v>302</v>
      </c>
      <c r="C3" s="1047"/>
      <c r="D3" s="1047"/>
      <c r="E3" s="1048"/>
      <c r="F3" s="1049">
        <f>SUM(H3:M3)</f>
        <v>4109</v>
      </c>
      <c r="G3" s="1050"/>
      <c r="H3" s="842">
        <v>1329</v>
      </c>
      <c r="I3" s="843"/>
      <c r="J3" s="842">
        <v>1054</v>
      </c>
      <c r="K3" s="843"/>
      <c r="L3" s="1040">
        <v>1726</v>
      </c>
      <c r="M3" s="1041"/>
    </row>
    <row r="4" spans="1:13" s="178" customFormat="1" ht="19.5" customHeight="1">
      <c r="A4" s="177"/>
      <c r="B4" s="910" t="s">
        <v>694</v>
      </c>
      <c r="C4" s="911"/>
      <c r="D4" s="911"/>
      <c r="E4" s="889"/>
      <c r="F4" s="829">
        <f>SUM(H4:M4)</f>
        <v>3982</v>
      </c>
      <c r="G4" s="822"/>
      <c r="H4" s="819">
        <v>1268</v>
      </c>
      <c r="I4" s="822"/>
      <c r="J4" s="819">
        <v>1013</v>
      </c>
      <c r="K4" s="822"/>
      <c r="L4" s="1015">
        <v>1701</v>
      </c>
      <c r="M4" s="1016"/>
    </row>
    <row r="5" spans="1:14" s="178" customFormat="1" ht="19.5" customHeight="1">
      <c r="A5" s="177"/>
      <c r="B5" s="910" t="s">
        <v>695</v>
      </c>
      <c r="C5" s="911"/>
      <c r="D5" s="911"/>
      <c r="E5" s="889"/>
      <c r="F5" s="1042">
        <v>97</v>
      </c>
      <c r="G5" s="975"/>
      <c r="H5" s="974">
        <v>95.4</v>
      </c>
      <c r="I5" s="975"/>
      <c r="J5" s="974">
        <v>96.11</v>
      </c>
      <c r="K5" s="975"/>
      <c r="L5" s="1044">
        <v>98.6</v>
      </c>
      <c r="M5" s="1045"/>
      <c r="N5" s="431"/>
    </row>
    <row r="6" spans="1:13" s="178" customFormat="1" ht="19.5" customHeight="1">
      <c r="A6" s="177"/>
      <c r="B6" s="934" t="s">
        <v>102</v>
      </c>
      <c r="C6" s="852"/>
      <c r="D6" s="852"/>
      <c r="E6" s="184" t="s">
        <v>696</v>
      </c>
      <c r="F6" s="829">
        <f aca="true" t="shared" si="0" ref="F6:F13">SUM(H6:M6)</f>
        <v>55</v>
      </c>
      <c r="G6" s="822"/>
      <c r="H6" s="819">
        <v>18</v>
      </c>
      <c r="I6" s="822"/>
      <c r="J6" s="819">
        <v>9</v>
      </c>
      <c r="K6" s="822"/>
      <c r="L6" s="1015">
        <v>28</v>
      </c>
      <c r="M6" s="1016"/>
    </row>
    <row r="7" spans="1:13" s="178" customFormat="1" ht="19.5" customHeight="1">
      <c r="A7" s="177"/>
      <c r="B7" s="936"/>
      <c r="C7" s="1020"/>
      <c r="D7" s="1020"/>
      <c r="E7" s="184" t="s">
        <v>104</v>
      </c>
      <c r="F7" s="829">
        <f t="shared" si="0"/>
        <v>3840</v>
      </c>
      <c r="G7" s="822"/>
      <c r="H7" s="819">
        <v>1228</v>
      </c>
      <c r="I7" s="822"/>
      <c r="J7" s="819">
        <v>968</v>
      </c>
      <c r="K7" s="822"/>
      <c r="L7" s="1015">
        <v>1644</v>
      </c>
      <c r="M7" s="1016"/>
    </row>
    <row r="8" spans="1:13" s="178" customFormat="1" ht="19.5" customHeight="1">
      <c r="A8" s="177"/>
      <c r="B8" s="967"/>
      <c r="C8" s="861"/>
      <c r="D8" s="861"/>
      <c r="E8" s="184" t="s">
        <v>103</v>
      </c>
      <c r="F8" s="829">
        <f t="shared" si="0"/>
        <v>85</v>
      </c>
      <c r="G8" s="822"/>
      <c r="H8" s="819">
        <v>20</v>
      </c>
      <c r="I8" s="822"/>
      <c r="J8" s="819">
        <v>36</v>
      </c>
      <c r="K8" s="822"/>
      <c r="L8" s="1015">
        <v>29</v>
      </c>
      <c r="M8" s="1016"/>
    </row>
    <row r="9" spans="1:16" s="178" customFormat="1" ht="19.5" customHeight="1">
      <c r="A9" s="179"/>
      <c r="B9" s="952" t="s">
        <v>114</v>
      </c>
      <c r="C9" s="826" t="s">
        <v>318</v>
      </c>
      <c r="D9" s="827"/>
      <c r="E9" s="828"/>
      <c r="F9" s="829">
        <f t="shared" si="0"/>
        <v>3296</v>
      </c>
      <c r="G9" s="822"/>
      <c r="H9" s="819">
        <v>1034</v>
      </c>
      <c r="I9" s="822"/>
      <c r="J9" s="819">
        <v>855</v>
      </c>
      <c r="K9" s="822"/>
      <c r="L9" s="1015">
        <v>1407</v>
      </c>
      <c r="M9" s="1016"/>
      <c r="N9" s="183"/>
      <c r="O9" s="183"/>
      <c r="P9" s="183"/>
    </row>
    <row r="10" spans="1:16" s="178" customFormat="1" ht="19.5" customHeight="1">
      <c r="A10" s="179"/>
      <c r="B10" s="953"/>
      <c r="C10" s="1023" t="s">
        <v>115</v>
      </c>
      <c r="D10" s="1017" t="s">
        <v>708</v>
      </c>
      <c r="E10" s="869"/>
      <c r="F10" s="829">
        <f t="shared" si="0"/>
        <v>47</v>
      </c>
      <c r="G10" s="822"/>
      <c r="H10" s="864">
        <v>14</v>
      </c>
      <c r="I10" s="865"/>
      <c r="J10" s="864">
        <v>11</v>
      </c>
      <c r="K10" s="865"/>
      <c r="L10" s="322"/>
      <c r="M10" s="406">
        <v>22</v>
      </c>
      <c r="N10" s="183"/>
      <c r="O10" s="183"/>
      <c r="P10" s="183"/>
    </row>
    <row r="11" spans="1:16" s="178" customFormat="1" ht="19.5" customHeight="1">
      <c r="A11" s="179"/>
      <c r="B11" s="953"/>
      <c r="C11" s="1024"/>
      <c r="D11" s="1022" t="s">
        <v>709</v>
      </c>
      <c r="E11" s="869"/>
      <c r="F11" s="829">
        <f t="shared" si="0"/>
        <v>2</v>
      </c>
      <c r="G11" s="822"/>
      <c r="H11" s="864">
        <v>1</v>
      </c>
      <c r="I11" s="865"/>
      <c r="J11" s="1033">
        <v>0</v>
      </c>
      <c r="K11" s="1033"/>
      <c r="L11" s="864">
        <v>1</v>
      </c>
      <c r="M11" s="1034"/>
      <c r="N11" s="183"/>
      <c r="O11" s="183"/>
      <c r="P11" s="183"/>
    </row>
    <row r="12" spans="1:16" s="178" customFormat="1" ht="19.5" customHeight="1">
      <c r="A12" s="179"/>
      <c r="B12" s="953"/>
      <c r="C12" s="1023" t="s">
        <v>116</v>
      </c>
      <c r="D12" s="1017" t="s">
        <v>708</v>
      </c>
      <c r="E12" s="869"/>
      <c r="F12" s="829">
        <f t="shared" si="0"/>
        <v>8</v>
      </c>
      <c r="G12" s="822"/>
      <c r="H12" s="864">
        <v>2</v>
      </c>
      <c r="I12" s="865"/>
      <c r="J12" s="1033">
        <v>4</v>
      </c>
      <c r="K12" s="1033"/>
      <c r="L12" s="322"/>
      <c r="M12" s="406">
        <v>2</v>
      </c>
      <c r="N12" s="183"/>
      <c r="O12" s="183"/>
      <c r="P12" s="183"/>
    </row>
    <row r="13" spans="1:16" s="178" customFormat="1" ht="19.5" customHeight="1">
      <c r="A13" s="179"/>
      <c r="B13" s="954"/>
      <c r="C13" s="1024"/>
      <c r="D13" s="1017" t="s">
        <v>645</v>
      </c>
      <c r="E13" s="869"/>
      <c r="F13" s="829">
        <f t="shared" si="0"/>
        <v>0</v>
      </c>
      <c r="G13" s="822"/>
      <c r="H13" s="864">
        <v>0</v>
      </c>
      <c r="I13" s="865"/>
      <c r="J13" s="1043">
        <v>0</v>
      </c>
      <c r="K13" s="1043"/>
      <c r="L13" s="1033">
        <v>0</v>
      </c>
      <c r="M13" s="1035"/>
      <c r="N13" s="183"/>
      <c r="O13" s="183"/>
      <c r="P13" s="183"/>
    </row>
    <row r="14" spans="1:16" s="178" customFormat="1" ht="19.5" customHeight="1">
      <c r="A14" s="177"/>
      <c r="B14" s="816" t="s">
        <v>502</v>
      </c>
      <c r="C14" s="956" t="s">
        <v>597</v>
      </c>
      <c r="D14" s="957"/>
      <c r="E14" s="184" t="s">
        <v>697</v>
      </c>
      <c r="F14" s="829">
        <f aca="true" t="shared" si="1" ref="F14:F19">SUM(H14:M14)</f>
        <v>2804</v>
      </c>
      <c r="G14" s="822"/>
      <c r="H14" s="819">
        <v>899</v>
      </c>
      <c r="I14" s="822"/>
      <c r="J14" s="819">
        <v>726</v>
      </c>
      <c r="K14" s="822"/>
      <c r="L14" s="1015">
        <v>1179</v>
      </c>
      <c r="M14" s="1016"/>
      <c r="N14" s="183"/>
      <c r="O14" s="183"/>
      <c r="P14" s="183"/>
    </row>
    <row r="15" spans="1:16" s="178" customFormat="1" ht="19.5" customHeight="1">
      <c r="A15" s="177"/>
      <c r="B15" s="817"/>
      <c r="C15" s="958"/>
      <c r="D15" s="959"/>
      <c r="E15" s="184" t="s">
        <v>698</v>
      </c>
      <c r="F15" s="829">
        <f t="shared" si="1"/>
        <v>1178</v>
      </c>
      <c r="G15" s="822"/>
      <c r="H15" s="819">
        <v>369</v>
      </c>
      <c r="I15" s="822"/>
      <c r="J15" s="819">
        <v>287</v>
      </c>
      <c r="K15" s="822"/>
      <c r="L15" s="1015">
        <v>522</v>
      </c>
      <c r="M15" s="1016"/>
      <c r="N15" s="183"/>
      <c r="O15" s="183"/>
      <c r="P15" s="183"/>
    </row>
    <row r="16" spans="1:16" s="178" customFormat="1" ht="21" customHeight="1">
      <c r="A16" s="177"/>
      <c r="B16" s="817"/>
      <c r="C16" s="823" t="s">
        <v>592</v>
      </c>
      <c r="D16" s="826" t="s">
        <v>488</v>
      </c>
      <c r="E16" s="828"/>
      <c r="F16" s="829">
        <f t="shared" si="1"/>
        <v>53</v>
      </c>
      <c r="G16" s="822"/>
      <c r="H16" s="174"/>
      <c r="I16" s="238">
        <v>10</v>
      </c>
      <c r="J16" s="174"/>
      <c r="K16" s="238">
        <v>7</v>
      </c>
      <c r="L16" s="400"/>
      <c r="M16" s="414">
        <v>36</v>
      </c>
      <c r="N16" s="183"/>
      <c r="O16" s="183"/>
      <c r="P16" s="183"/>
    </row>
    <row r="17" spans="1:16" s="178" customFormat="1" ht="21" customHeight="1">
      <c r="A17" s="177"/>
      <c r="B17" s="817"/>
      <c r="C17" s="824"/>
      <c r="D17" s="826" t="s">
        <v>489</v>
      </c>
      <c r="E17" s="828"/>
      <c r="F17" s="829">
        <f t="shared" si="1"/>
        <v>50</v>
      </c>
      <c r="G17" s="822"/>
      <c r="H17" s="174"/>
      <c r="I17" s="238">
        <v>18</v>
      </c>
      <c r="J17" s="174"/>
      <c r="K17" s="238">
        <v>18</v>
      </c>
      <c r="L17" s="400"/>
      <c r="M17" s="414">
        <v>14</v>
      </c>
      <c r="N17" s="183"/>
      <c r="O17" s="183"/>
      <c r="P17" s="183"/>
    </row>
    <row r="18" spans="1:16" s="178" customFormat="1" ht="21" customHeight="1">
      <c r="A18" s="177"/>
      <c r="B18" s="817"/>
      <c r="C18" s="824"/>
      <c r="D18" s="826" t="s">
        <v>490</v>
      </c>
      <c r="E18" s="828"/>
      <c r="F18" s="829">
        <f t="shared" si="1"/>
        <v>26</v>
      </c>
      <c r="G18" s="822"/>
      <c r="H18" s="174"/>
      <c r="I18" s="238">
        <v>6</v>
      </c>
      <c r="J18" s="174"/>
      <c r="K18" s="238">
        <v>4</v>
      </c>
      <c r="L18" s="400"/>
      <c r="M18" s="414">
        <v>16</v>
      </c>
      <c r="N18" s="183"/>
      <c r="O18" s="183"/>
      <c r="P18" s="183"/>
    </row>
    <row r="19" spans="1:16" s="178" customFormat="1" ht="21" customHeight="1">
      <c r="A19" s="177"/>
      <c r="B19" s="817"/>
      <c r="C19" s="824"/>
      <c r="D19" s="826" t="s">
        <v>491</v>
      </c>
      <c r="E19" s="828"/>
      <c r="F19" s="829">
        <f t="shared" si="1"/>
        <v>19</v>
      </c>
      <c r="G19" s="822"/>
      <c r="H19" s="174"/>
      <c r="I19" s="238">
        <v>4</v>
      </c>
      <c r="J19" s="174"/>
      <c r="K19" s="238">
        <v>2</v>
      </c>
      <c r="L19" s="400"/>
      <c r="M19" s="414">
        <v>13</v>
      </c>
      <c r="N19" s="183"/>
      <c r="O19" s="183"/>
      <c r="P19" s="183"/>
    </row>
    <row r="20" spans="1:16" s="178" customFormat="1" ht="21" customHeight="1">
      <c r="A20" s="177"/>
      <c r="B20" s="817"/>
      <c r="C20" s="824"/>
      <c r="D20" s="928" t="s">
        <v>492</v>
      </c>
      <c r="E20" s="930"/>
      <c r="F20" s="829">
        <f>SUM(H20:M20)</f>
        <v>26</v>
      </c>
      <c r="G20" s="822"/>
      <c r="H20" s="174"/>
      <c r="I20" s="238">
        <v>12</v>
      </c>
      <c r="J20" s="174"/>
      <c r="K20" s="238">
        <v>7</v>
      </c>
      <c r="L20" s="400"/>
      <c r="M20" s="414">
        <v>7</v>
      </c>
      <c r="N20" s="183"/>
      <c r="O20" s="183"/>
      <c r="P20" s="183"/>
    </row>
    <row r="21" spans="1:16" s="178" customFormat="1" ht="21" customHeight="1">
      <c r="A21" s="177"/>
      <c r="B21" s="817"/>
      <c r="C21" s="824"/>
      <c r="D21" s="826" t="s">
        <v>493</v>
      </c>
      <c r="E21" s="828"/>
      <c r="F21" s="829">
        <f aca="true" t="shared" si="2" ref="F21:F28">SUM(H21:M21)</f>
        <v>210</v>
      </c>
      <c r="G21" s="822"/>
      <c r="H21" s="174"/>
      <c r="I21" s="238">
        <v>66</v>
      </c>
      <c r="J21" s="174"/>
      <c r="K21" s="238">
        <v>39</v>
      </c>
      <c r="L21" s="400"/>
      <c r="M21" s="414">
        <v>105</v>
      </c>
      <c r="N21" s="183"/>
      <c r="O21" s="183"/>
      <c r="P21" s="183"/>
    </row>
    <row r="22" spans="1:16" s="178" customFormat="1" ht="21" customHeight="1">
      <c r="A22" s="177"/>
      <c r="B22" s="817"/>
      <c r="C22" s="824"/>
      <c r="D22" s="826" t="s">
        <v>494</v>
      </c>
      <c r="E22" s="828"/>
      <c r="F22" s="829">
        <f t="shared" si="2"/>
        <v>407</v>
      </c>
      <c r="G22" s="822"/>
      <c r="H22" s="174"/>
      <c r="I22" s="238">
        <v>122</v>
      </c>
      <c r="J22" s="174"/>
      <c r="K22" s="238">
        <v>109</v>
      </c>
      <c r="L22" s="400"/>
      <c r="M22" s="414">
        <v>176</v>
      </c>
      <c r="N22" s="183"/>
      <c r="O22" s="183"/>
      <c r="P22" s="183"/>
    </row>
    <row r="23" spans="1:16" s="178" customFormat="1" ht="21" customHeight="1">
      <c r="A23" s="177"/>
      <c r="B23" s="817"/>
      <c r="C23" s="824"/>
      <c r="D23" s="826" t="s">
        <v>495</v>
      </c>
      <c r="E23" s="828"/>
      <c r="F23" s="829">
        <f t="shared" si="2"/>
        <v>108</v>
      </c>
      <c r="G23" s="822"/>
      <c r="H23" s="174"/>
      <c r="I23" s="238">
        <v>45</v>
      </c>
      <c r="J23" s="174"/>
      <c r="K23" s="238">
        <v>3</v>
      </c>
      <c r="L23" s="402"/>
      <c r="M23" s="415">
        <v>60</v>
      </c>
      <c r="N23" s="183"/>
      <c r="O23" s="183"/>
      <c r="P23" s="183"/>
    </row>
    <row r="24" spans="1:16" s="178" customFormat="1" ht="21" customHeight="1">
      <c r="A24" s="177"/>
      <c r="B24" s="817"/>
      <c r="C24" s="824"/>
      <c r="D24" s="826" t="s">
        <v>496</v>
      </c>
      <c r="E24" s="828"/>
      <c r="F24" s="829">
        <f t="shared" si="2"/>
        <v>128</v>
      </c>
      <c r="G24" s="822"/>
      <c r="H24" s="174"/>
      <c r="I24" s="238">
        <v>23</v>
      </c>
      <c r="J24" s="174"/>
      <c r="K24" s="238">
        <v>29</v>
      </c>
      <c r="L24" s="400"/>
      <c r="M24" s="414">
        <v>76</v>
      </c>
      <c r="N24" s="183"/>
      <c r="O24" s="183"/>
      <c r="P24" s="183"/>
    </row>
    <row r="25" spans="2:16" s="178" customFormat="1" ht="21" customHeight="1">
      <c r="B25" s="817"/>
      <c r="C25" s="824"/>
      <c r="D25" s="826" t="s">
        <v>497</v>
      </c>
      <c r="E25" s="828"/>
      <c r="F25" s="829">
        <f t="shared" si="2"/>
        <v>200</v>
      </c>
      <c r="G25" s="822"/>
      <c r="H25" s="174"/>
      <c r="I25" s="238">
        <v>33</v>
      </c>
      <c r="J25" s="174"/>
      <c r="K25" s="238">
        <v>131</v>
      </c>
      <c r="L25" s="400"/>
      <c r="M25" s="414">
        <v>36</v>
      </c>
      <c r="N25" s="183"/>
      <c r="O25" s="183"/>
      <c r="P25" s="183"/>
    </row>
    <row r="26" spans="2:16" s="178" customFormat="1" ht="21" customHeight="1">
      <c r="B26" s="817"/>
      <c r="C26" s="824"/>
      <c r="D26" s="826" t="s">
        <v>498</v>
      </c>
      <c r="E26" s="828"/>
      <c r="F26" s="829">
        <f t="shared" si="2"/>
        <v>3</v>
      </c>
      <c r="G26" s="822"/>
      <c r="H26" s="174"/>
      <c r="I26" s="238">
        <v>1</v>
      </c>
      <c r="J26" s="174"/>
      <c r="K26" s="238">
        <v>0</v>
      </c>
      <c r="L26" s="400"/>
      <c r="M26" s="414">
        <v>2</v>
      </c>
      <c r="N26" s="183"/>
      <c r="O26" s="183"/>
      <c r="P26" s="183"/>
    </row>
    <row r="27" spans="2:16" s="178" customFormat="1" ht="21" customHeight="1">
      <c r="B27" s="817"/>
      <c r="C27" s="824"/>
      <c r="D27" s="826" t="s">
        <v>499</v>
      </c>
      <c r="E27" s="828"/>
      <c r="F27" s="829">
        <f t="shared" si="2"/>
        <v>5</v>
      </c>
      <c r="G27" s="822"/>
      <c r="H27" s="241"/>
      <c r="I27" s="241">
        <v>2</v>
      </c>
      <c r="J27" s="174"/>
      <c r="K27" s="238">
        <v>1</v>
      </c>
      <c r="L27" s="400"/>
      <c r="M27" s="414">
        <v>2</v>
      </c>
      <c r="N27" s="183"/>
      <c r="O27" s="183"/>
      <c r="P27" s="183"/>
    </row>
    <row r="28" spans="2:16" s="178" customFormat="1" ht="21" customHeight="1">
      <c r="B28" s="817"/>
      <c r="C28" s="824"/>
      <c r="D28" s="826" t="s">
        <v>500</v>
      </c>
      <c r="E28" s="828"/>
      <c r="F28" s="829">
        <f t="shared" si="2"/>
        <v>255</v>
      </c>
      <c r="G28" s="822"/>
      <c r="H28" s="241"/>
      <c r="I28" s="241">
        <v>84</v>
      </c>
      <c r="J28" s="322"/>
      <c r="K28" s="241">
        <v>84</v>
      </c>
      <c r="L28" s="402"/>
      <c r="M28" s="415">
        <v>87</v>
      </c>
      <c r="N28" s="183"/>
      <c r="O28" s="183"/>
      <c r="P28" s="183"/>
    </row>
    <row r="29" spans="2:16" s="178" customFormat="1" ht="21" customHeight="1">
      <c r="B29" s="817"/>
      <c r="C29" s="824"/>
      <c r="D29" s="826" t="s">
        <v>311</v>
      </c>
      <c r="E29" s="828"/>
      <c r="F29" s="829">
        <f>SUM(H29:M29)</f>
        <v>30</v>
      </c>
      <c r="G29" s="822"/>
      <c r="H29" s="174"/>
      <c r="I29" s="238">
        <v>7</v>
      </c>
      <c r="J29" s="174"/>
      <c r="K29" s="238">
        <v>5</v>
      </c>
      <c r="L29" s="400"/>
      <c r="M29" s="414">
        <v>18</v>
      </c>
      <c r="N29" s="183"/>
      <c r="O29" s="183"/>
      <c r="P29" s="183"/>
    </row>
    <row r="30" spans="2:16" s="178" customFormat="1" ht="21" customHeight="1">
      <c r="B30" s="818"/>
      <c r="C30" s="825"/>
      <c r="D30" s="854" t="s">
        <v>501</v>
      </c>
      <c r="E30" s="856"/>
      <c r="F30" s="829">
        <f aca="true" t="shared" si="3" ref="F30:F36">SUM(H30:M30)</f>
        <v>1520</v>
      </c>
      <c r="G30" s="822"/>
      <c r="H30" s="864">
        <v>433</v>
      </c>
      <c r="I30" s="891"/>
      <c r="J30" s="890">
        <v>439</v>
      </c>
      <c r="K30" s="865"/>
      <c r="L30" s="1036">
        <v>648</v>
      </c>
      <c r="M30" s="1037"/>
      <c r="N30" s="183"/>
      <c r="O30" s="183"/>
      <c r="P30" s="183"/>
    </row>
    <row r="31" spans="2:16" s="178" customFormat="1" ht="19.5" customHeight="1">
      <c r="B31" s="1008" t="s">
        <v>349</v>
      </c>
      <c r="C31" s="956" t="s">
        <v>596</v>
      </c>
      <c r="D31" s="957"/>
      <c r="E31" s="184" t="s">
        <v>468</v>
      </c>
      <c r="F31" s="829">
        <f t="shared" si="3"/>
        <v>3423</v>
      </c>
      <c r="G31" s="822"/>
      <c r="H31" s="819">
        <v>1103</v>
      </c>
      <c r="I31" s="822"/>
      <c r="J31" s="819">
        <v>847</v>
      </c>
      <c r="K31" s="822"/>
      <c r="L31" s="1015">
        <v>1473</v>
      </c>
      <c r="M31" s="1016"/>
      <c r="N31" s="183"/>
      <c r="O31" s="183"/>
      <c r="P31" s="183"/>
    </row>
    <row r="32" spans="2:16" s="178" customFormat="1" ht="19.5" customHeight="1">
      <c r="B32" s="1009"/>
      <c r="C32" s="958"/>
      <c r="D32" s="959"/>
      <c r="E32" s="184" t="s">
        <v>710</v>
      </c>
      <c r="F32" s="829">
        <f t="shared" si="3"/>
        <v>559</v>
      </c>
      <c r="G32" s="822"/>
      <c r="H32" s="174"/>
      <c r="I32" s="238">
        <v>165</v>
      </c>
      <c r="J32" s="174"/>
      <c r="K32" s="238">
        <v>166</v>
      </c>
      <c r="L32" s="400"/>
      <c r="M32" s="414">
        <v>228</v>
      </c>
      <c r="N32" s="183"/>
      <c r="O32" s="183"/>
      <c r="P32" s="183"/>
    </row>
    <row r="33" spans="2:16" s="178" customFormat="1" ht="19.5" customHeight="1">
      <c r="B33" s="1009"/>
      <c r="C33" s="931" t="s">
        <v>593</v>
      </c>
      <c r="D33" s="911" t="s">
        <v>111</v>
      </c>
      <c r="E33" s="889"/>
      <c r="F33" s="829">
        <f t="shared" si="3"/>
        <v>8</v>
      </c>
      <c r="G33" s="822"/>
      <c r="H33" s="174"/>
      <c r="I33" s="238">
        <v>1</v>
      </c>
      <c r="J33" s="174"/>
      <c r="K33" s="238">
        <v>0</v>
      </c>
      <c r="L33" s="400"/>
      <c r="M33" s="414">
        <v>7</v>
      </c>
      <c r="N33" s="183"/>
      <c r="O33" s="183"/>
      <c r="P33" s="183"/>
    </row>
    <row r="34" spans="2:16" s="178" customFormat="1" ht="19.5" customHeight="1">
      <c r="B34" s="1009"/>
      <c r="C34" s="932"/>
      <c r="D34" s="826" t="s">
        <v>112</v>
      </c>
      <c r="E34" s="828"/>
      <c r="F34" s="829">
        <f t="shared" si="3"/>
        <v>429</v>
      </c>
      <c r="G34" s="822"/>
      <c r="H34" s="174"/>
      <c r="I34" s="238">
        <v>118</v>
      </c>
      <c r="J34" s="174"/>
      <c r="K34" s="238">
        <v>146</v>
      </c>
      <c r="L34" s="400"/>
      <c r="M34" s="414">
        <v>165</v>
      </c>
      <c r="N34" s="183"/>
      <c r="O34" s="183"/>
      <c r="P34" s="183"/>
    </row>
    <row r="35" spans="2:16" s="178" customFormat="1" ht="19.5" customHeight="1">
      <c r="B35" s="1009"/>
      <c r="C35" s="932"/>
      <c r="D35" s="854" t="s">
        <v>113</v>
      </c>
      <c r="E35" s="856"/>
      <c r="F35" s="829">
        <f t="shared" si="3"/>
        <v>9</v>
      </c>
      <c r="G35" s="822"/>
      <c r="H35" s="174"/>
      <c r="I35" s="238">
        <v>2</v>
      </c>
      <c r="J35" s="174"/>
      <c r="K35" s="238">
        <v>1</v>
      </c>
      <c r="L35" s="400"/>
      <c r="M35" s="414">
        <v>6</v>
      </c>
      <c r="N35" s="183"/>
      <c r="O35" s="183"/>
      <c r="P35" s="183"/>
    </row>
    <row r="36" spans="2:16" s="178" customFormat="1" ht="19.5" customHeight="1">
      <c r="B36" s="1009"/>
      <c r="C36" s="932"/>
      <c r="D36" s="189" t="s">
        <v>595</v>
      </c>
      <c r="E36" s="190"/>
      <c r="F36" s="829">
        <f t="shared" si="3"/>
        <v>170</v>
      </c>
      <c r="G36" s="822"/>
      <c r="H36" s="174"/>
      <c r="I36" s="238">
        <v>50</v>
      </c>
      <c r="J36" s="174"/>
      <c r="K36" s="238">
        <v>27</v>
      </c>
      <c r="L36" s="400"/>
      <c r="M36" s="414">
        <v>93</v>
      </c>
      <c r="N36" s="183"/>
      <c r="O36" s="183"/>
      <c r="P36" s="183"/>
    </row>
    <row r="37" spans="2:16" s="178" customFormat="1" ht="19.5" customHeight="1">
      <c r="B37" s="1009"/>
      <c r="C37" s="932"/>
      <c r="D37" s="1052"/>
      <c r="E37" s="191" t="s">
        <v>589</v>
      </c>
      <c r="F37" s="829">
        <f>SUM(H37:M37)</f>
        <v>37</v>
      </c>
      <c r="G37" s="822"/>
      <c r="H37" s="174"/>
      <c r="I37" s="238">
        <v>12</v>
      </c>
      <c r="J37" s="174"/>
      <c r="K37" s="238">
        <v>13</v>
      </c>
      <c r="L37" s="400"/>
      <c r="M37" s="414">
        <v>12</v>
      </c>
      <c r="N37" s="183"/>
      <c r="O37" s="183"/>
      <c r="P37" s="183"/>
    </row>
    <row r="38" spans="2:16" s="178" customFormat="1" ht="19.5" customHeight="1">
      <c r="B38" s="1009"/>
      <c r="C38" s="932"/>
      <c r="D38" s="1052"/>
      <c r="E38" s="192" t="s">
        <v>590</v>
      </c>
      <c r="F38" s="829">
        <f aca="true" t="shared" si="4" ref="F38:F45">SUM(H38:M38)</f>
        <v>10</v>
      </c>
      <c r="G38" s="822"/>
      <c r="H38" s="174"/>
      <c r="I38" s="238">
        <v>0</v>
      </c>
      <c r="J38" s="174"/>
      <c r="K38" s="238">
        <v>6</v>
      </c>
      <c r="L38" s="400"/>
      <c r="M38" s="414">
        <v>4</v>
      </c>
      <c r="N38" s="183"/>
      <c r="O38" s="183"/>
      <c r="P38" s="183"/>
    </row>
    <row r="39" spans="2:16" s="178" customFormat="1" ht="19.5" customHeight="1">
      <c r="B39" s="1009"/>
      <c r="C39" s="932"/>
      <c r="D39" s="186" t="s">
        <v>311</v>
      </c>
      <c r="E39" s="193"/>
      <c r="F39" s="829">
        <f t="shared" si="4"/>
        <v>13</v>
      </c>
      <c r="G39" s="822"/>
      <c r="H39" s="174"/>
      <c r="I39" s="238">
        <v>0</v>
      </c>
      <c r="J39" s="174"/>
      <c r="K39" s="238">
        <v>0</v>
      </c>
      <c r="L39" s="400"/>
      <c r="M39" s="414">
        <v>13</v>
      </c>
      <c r="N39" s="183"/>
      <c r="O39" s="183"/>
      <c r="P39" s="183"/>
    </row>
    <row r="40" spans="2:16" s="178" customFormat="1" ht="19.5" customHeight="1">
      <c r="B40" s="1010"/>
      <c r="C40" s="933"/>
      <c r="D40" s="194" t="s">
        <v>501</v>
      </c>
      <c r="E40" s="193"/>
      <c r="F40" s="829">
        <f t="shared" si="4"/>
        <v>648</v>
      </c>
      <c r="G40" s="822"/>
      <c r="H40" s="174"/>
      <c r="I40" s="238">
        <v>171</v>
      </c>
      <c r="J40" s="174"/>
      <c r="K40" s="238">
        <v>193</v>
      </c>
      <c r="L40" s="400"/>
      <c r="M40" s="414">
        <v>284</v>
      </c>
      <c r="N40" s="183"/>
      <c r="O40" s="183"/>
      <c r="P40" s="183"/>
    </row>
    <row r="41" spans="2:16" s="178" customFormat="1" ht="19.5" customHeight="1">
      <c r="B41" s="849" t="s">
        <v>334</v>
      </c>
      <c r="C41" s="1038" t="s">
        <v>598</v>
      </c>
      <c r="D41" s="1039"/>
      <c r="E41" s="195" t="s">
        <v>468</v>
      </c>
      <c r="F41" s="829">
        <f t="shared" si="4"/>
        <v>2490</v>
      </c>
      <c r="G41" s="822"/>
      <c r="H41" s="842">
        <v>805</v>
      </c>
      <c r="I41" s="843"/>
      <c r="J41" s="842">
        <v>623</v>
      </c>
      <c r="K41" s="843"/>
      <c r="L41" s="1040">
        <v>1062</v>
      </c>
      <c r="M41" s="1041"/>
      <c r="N41" s="183"/>
      <c r="O41" s="183"/>
      <c r="P41" s="183"/>
    </row>
    <row r="42" spans="2:16" s="178" customFormat="1" ht="19.5" customHeight="1">
      <c r="B42" s="849"/>
      <c r="C42" s="958"/>
      <c r="D42" s="959"/>
      <c r="E42" s="188" t="s">
        <v>710</v>
      </c>
      <c r="F42" s="829">
        <f t="shared" si="4"/>
        <v>1492</v>
      </c>
      <c r="G42" s="822"/>
      <c r="H42" s="819">
        <v>463</v>
      </c>
      <c r="I42" s="822"/>
      <c r="J42" s="819">
        <v>390</v>
      </c>
      <c r="K42" s="822"/>
      <c r="L42" s="1015">
        <v>639</v>
      </c>
      <c r="M42" s="1016"/>
      <c r="N42" s="183"/>
      <c r="O42" s="183"/>
      <c r="P42" s="183"/>
    </row>
    <row r="43" spans="2:16" s="178" customFormat="1" ht="19.5" customHeight="1">
      <c r="B43" s="849"/>
      <c r="C43" s="956" t="s">
        <v>599</v>
      </c>
      <c r="D43" s="957"/>
      <c r="E43" s="188" t="s">
        <v>119</v>
      </c>
      <c r="F43" s="829">
        <f t="shared" si="4"/>
        <v>388</v>
      </c>
      <c r="G43" s="822"/>
      <c r="H43" s="819">
        <v>109</v>
      </c>
      <c r="I43" s="822"/>
      <c r="J43" s="819">
        <v>78</v>
      </c>
      <c r="K43" s="822"/>
      <c r="L43" s="1015">
        <v>201</v>
      </c>
      <c r="M43" s="1016"/>
      <c r="N43" s="183"/>
      <c r="O43" s="183"/>
      <c r="P43" s="183"/>
    </row>
    <row r="44" spans="2:16" s="178" customFormat="1" ht="19.5" customHeight="1">
      <c r="B44" s="849"/>
      <c r="C44" s="1038"/>
      <c r="D44" s="1039"/>
      <c r="E44" s="196" t="s">
        <v>507</v>
      </c>
      <c r="F44" s="829">
        <f t="shared" si="4"/>
        <v>534</v>
      </c>
      <c r="G44" s="822"/>
      <c r="H44" s="819">
        <v>192</v>
      </c>
      <c r="I44" s="822"/>
      <c r="J44" s="819">
        <v>154</v>
      </c>
      <c r="K44" s="822"/>
      <c r="L44" s="1015">
        <v>188</v>
      </c>
      <c r="M44" s="1016"/>
      <c r="N44" s="183"/>
      <c r="O44" s="183"/>
      <c r="P44" s="183"/>
    </row>
    <row r="45" spans="2:16" s="178" customFormat="1" ht="19.5" customHeight="1">
      <c r="B45" s="849"/>
      <c r="C45" s="1038"/>
      <c r="D45" s="1039"/>
      <c r="E45" s="184" t="s">
        <v>600</v>
      </c>
      <c r="F45" s="829">
        <f t="shared" si="4"/>
        <v>353</v>
      </c>
      <c r="G45" s="822"/>
      <c r="H45" s="819">
        <v>97</v>
      </c>
      <c r="I45" s="822"/>
      <c r="J45" s="819">
        <v>107</v>
      </c>
      <c r="K45" s="822"/>
      <c r="L45" s="1015">
        <v>149</v>
      </c>
      <c r="M45" s="1016"/>
      <c r="N45" s="183"/>
      <c r="O45" s="183"/>
      <c r="P45" s="183"/>
    </row>
    <row r="46" spans="2:16" s="178" customFormat="1" ht="19.5" customHeight="1">
      <c r="B46" s="849"/>
      <c r="C46" s="1038"/>
      <c r="D46" s="1039"/>
      <c r="E46" s="184" t="s">
        <v>123</v>
      </c>
      <c r="F46" s="829">
        <f>SUM(H46:M46)</f>
        <v>15</v>
      </c>
      <c r="G46" s="822"/>
      <c r="H46" s="819">
        <v>6</v>
      </c>
      <c r="I46" s="822"/>
      <c r="J46" s="819">
        <v>0</v>
      </c>
      <c r="K46" s="822"/>
      <c r="L46" s="1015">
        <v>9</v>
      </c>
      <c r="M46" s="1016"/>
      <c r="N46" s="183"/>
      <c r="O46" s="183"/>
      <c r="P46" s="183"/>
    </row>
    <row r="47" spans="2:16" s="178" customFormat="1" ht="19.5" customHeight="1">
      <c r="B47" s="850"/>
      <c r="C47" s="1038"/>
      <c r="D47" s="1039"/>
      <c r="E47" s="196" t="s">
        <v>122</v>
      </c>
      <c r="F47" s="898">
        <f aca="true" t="shared" si="5" ref="F47:F66">SUM(H47:M47)</f>
        <v>202</v>
      </c>
      <c r="G47" s="835"/>
      <c r="H47" s="819">
        <v>59</v>
      </c>
      <c r="I47" s="822"/>
      <c r="J47" s="819">
        <v>51</v>
      </c>
      <c r="K47" s="822"/>
      <c r="L47" s="1015">
        <v>92</v>
      </c>
      <c r="M47" s="1016"/>
      <c r="N47" s="183"/>
      <c r="O47" s="183"/>
      <c r="P47" s="183"/>
    </row>
    <row r="48" spans="2:16" s="178" customFormat="1" ht="19.5" customHeight="1">
      <c r="B48" s="1011" t="s">
        <v>521</v>
      </c>
      <c r="C48" s="197" t="s">
        <v>508</v>
      </c>
      <c r="D48" s="198"/>
      <c r="E48" s="199"/>
      <c r="F48" s="1018">
        <f t="shared" si="5"/>
        <v>3884</v>
      </c>
      <c r="G48" s="843"/>
      <c r="H48" s="938">
        <v>1240</v>
      </c>
      <c r="I48" s="908"/>
      <c r="J48" s="909">
        <v>989</v>
      </c>
      <c r="K48" s="1056"/>
      <c r="L48" s="1031">
        <v>1655</v>
      </c>
      <c r="M48" s="1032"/>
      <c r="N48" s="183"/>
      <c r="O48" s="183"/>
      <c r="P48" s="183"/>
    </row>
    <row r="49" spans="2:16" s="178" customFormat="1" ht="19.5" customHeight="1">
      <c r="B49" s="923"/>
      <c r="C49" s="201" t="s">
        <v>509</v>
      </c>
      <c r="D49" s="194"/>
      <c r="E49" s="193"/>
      <c r="F49" s="829">
        <f t="shared" si="5"/>
        <v>98</v>
      </c>
      <c r="G49" s="822"/>
      <c r="H49" s="174"/>
      <c r="I49" s="238">
        <v>28</v>
      </c>
      <c r="J49" s="174"/>
      <c r="K49" s="238">
        <v>24</v>
      </c>
      <c r="L49" s="400"/>
      <c r="M49" s="414">
        <v>46</v>
      </c>
      <c r="N49" s="183"/>
      <c r="O49" s="183"/>
      <c r="P49" s="183"/>
    </row>
    <row r="50" spans="2:16" s="178" customFormat="1" ht="19.5" customHeight="1">
      <c r="B50" s="923"/>
      <c r="C50" s="876" t="s">
        <v>510</v>
      </c>
      <c r="D50" s="855" t="s">
        <v>511</v>
      </c>
      <c r="E50" s="856"/>
      <c r="F50" s="829">
        <f t="shared" si="5"/>
        <v>57</v>
      </c>
      <c r="G50" s="822"/>
      <c r="H50" s="174"/>
      <c r="I50" s="238">
        <v>22</v>
      </c>
      <c r="J50" s="174"/>
      <c r="K50" s="238">
        <v>8</v>
      </c>
      <c r="L50" s="400"/>
      <c r="M50" s="414">
        <v>27</v>
      </c>
      <c r="N50" s="183"/>
      <c r="O50" s="183"/>
      <c r="P50" s="183"/>
    </row>
    <row r="51" spans="2:16" s="178" customFormat="1" ht="19.5" customHeight="1">
      <c r="B51" s="923"/>
      <c r="C51" s="877"/>
      <c r="D51" s="202" t="s">
        <v>512</v>
      </c>
      <c r="E51" s="203"/>
      <c r="F51" s="829">
        <f t="shared" si="5"/>
        <v>7</v>
      </c>
      <c r="G51" s="822"/>
      <c r="H51" s="174"/>
      <c r="I51" s="238">
        <v>2</v>
      </c>
      <c r="J51" s="174"/>
      <c r="K51" s="238">
        <v>1</v>
      </c>
      <c r="L51" s="400"/>
      <c r="M51" s="414">
        <v>4</v>
      </c>
      <c r="N51" s="183"/>
      <c r="O51" s="183"/>
      <c r="P51" s="183"/>
    </row>
    <row r="52" spans="2:16" s="178" customFormat="1" ht="19.5" customHeight="1">
      <c r="B52" s="923"/>
      <c r="C52" s="877"/>
      <c r="D52" s="929" t="s">
        <v>513</v>
      </c>
      <c r="E52" s="930"/>
      <c r="F52" s="829">
        <f t="shared" si="5"/>
        <v>11</v>
      </c>
      <c r="G52" s="822"/>
      <c r="H52" s="174"/>
      <c r="I52" s="238">
        <v>0</v>
      </c>
      <c r="J52" s="174"/>
      <c r="K52" s="238">
        <v>4</v>
      </c>
      <c r="L52" s="400"/>
      <c r="M52" s="414">
        <v>7</v>
      </c>
      <c r="N52" s="183"/>
      <c r="O52" s="183"/>
      <c r="P52" s="183"/>
    </row>
    <row r="53" spans="2:16" s="178" customFormat="1" ht="19.5" customHeight="1">
      <c r="B53" s="923"/>
      <c r="C53" s="877"/>
      <c r="D53" s="202" t="s">
        <v>514</v>
      </c>
      <c r="E53" s="203"/>
      <c r="F53" s="829">
        <f t="shared" si="5"/>
        <v>1</v>
      </c>
      <c r="G53" s="822"/>
      <c r="H53" s="174"/>
      <c r="I53" s="238">
        <v>0</v>
      </c>
      <c r="J53" s="174"/>
      <c r="K53" s="238">
        <v>1</v>
      </c>
      <c r="L53" s="400"/>
      <c r="M53" s="414">
        <v>0</v>
      </c>
      <c r="N53" s="183"/>
      <c r="O53" s="183"/>
      <c r="P53" s="183"/>
    </row>
    <row r="54" spans="2:16" s="178" customFormat="1" ht="19.5" customHeight="1">
      <c r="B54" s="923"/>
      <c r="C54" s="877"/>
      <c r="D54" s="202" t="s">
        <v>515</v>
      </c>
      <c r="E54" s="203"/>
      <c r="F54" s="829">
        <f t="shared" si="5"/>
        <v>4</v>
      </c>
      <c r="G54" s="822"/>
      <c r="H54" s="174"/>
      <c r="I54" s="238">
        <v>1</v>
      </c>
      <c r="J54" s="174"/>
      <c r="K54" s="238">
        <v>3</v>
      </c>
      <c r="L54" s="400"/>
      <c r="M54" s="414">
        <v>0</v>
      </c>
      <c r="N54" s="183"/>
      <c r="O54" s="183"/>
      <c r="P54" s="183"/>
    </row>
    <row r="55" spans="2:16" s="178" customFormat="1" ht="19.5" customHeight="1">
      <c r="B55" s="923"/>
      <c r="C55" s="877"/>
      <c r="D55" s="202" t="s">
        <v>516</v>
      </c>
      <c r="E55" s="203"/>
      <c r="F55" s="829">
        <f t="shared" si="5"/>
        <v>1</v>
      </c>
      <c r="G55" s="822"/>
      <c r="H55" s="174"/>
      <c r="I55" s="238">
        <v>1</v>
      </c>
      <c r="J55" s="174"/>
      <c r="K55" s="238">
        <v>0</v>
      </c>
      <c r="L55" s="400"/>
      <c r="M55" s="414">
        <v>0</v>
      </c>
      <c r="N55" s="183"/>
      <c r="O55" s="183"/>
      <c r="P55" s="183"/>
    </row>
    <row r="56" spans="2:16" s="178" customFormat="1" ht="19.5" customHeight="1">
      <c r="B56" s="923"/>
      <c r="C56" s="877"/>
      <c r="D56" s="929" t="s">
        <v>517</v>
      </c>
      <c r="E56" s="930"/>
      <c r="F56" s="829">
        <f t="shared" si="5"/>
        <v>23</v>
      </c>
      <c r="G56" s="822"/>
      <c r="H56" s="174"/>
      <c r="I56" s="238">
        <v>5</v>
      </c>
      <c r="J56" s="174"/>
      <c r="K56" s="238">
        <v>8</v>
      </c>
      <c r="L56" s="400"/>
      <c r="M56" s="414">
        <v>10</v>
      </c>
      <c r="N56" s="183"/>
      <c r="O56" s="183"/>
      <c r="P56" s="183"/>
    </row>
    <row r="57" spans="2:16" s="178" customFormat="1" ht="19.5" customHeight="1">
      <c r="B57" s="923"/>
      <c r="C57" s="877"/>
      <c r="D57" s="929" t="s">
        <v>518</v>
      </c>
      <c r="E57" s="930"/>
      <c r="F57" s="829">
        <f t="shared" si="5"/>
        <v>4</v>
      </c>
      <c r="G57" s="822"/>
      <c r="H57" s="174"/>
      <c r="I57" s="238">
        <v>2</v>
      </c>
      <c r="J57" s="174"/>
      <c r="K57" s="238">
        <v>0</v>
      </c>
      <c r="L57" s="400"/>
      <c r="M57" s="414">
        <v>2</v>
      </c>
      <c r="N57" s="183"/>
      <c r="O57" s="183"/>
      <c r="P57" s="183"/>
    </row>
    <row r="58" spans="2:16" s="178" customFormat="1" ht="19.5" customHeight="1">
      <c r="B58" s="923"/>
      <c r="C58" s="877"/>
      <c r="D58" s="202" t="s">
        <v>519</v>
      </c>
      <c r="E58" s="203"/>
      <c r="F58" s="829">
        <f t="shared" si="5"/>
        <v>7</v>
      </c>
      <c r="G58" s="822"/>
      <c r="H58" s="174"/>
      <c r="I58" s="238">
        <v>3</v>
      </c>
      <c r="J58" s="174"/>
      <c r="K58" s="238">
        <v>0</v>
      </c>
      <c r="L58" s="400"/>
      <c r="M58" s="414">
        <v>4</v>
      </c>
      <c r="N58" s="183"/>
      <c r="O58" s="183"/>
      <c r="P58" s="183"/>
    </row>
    <row r="59" spans="2:16" s="178" customFormat="1" ht="19.5" customHeight="1">
      <c r="B59" s="923"/>
      <c r="C59" s="877"/>
      <c r="D59" s="202" t="s">
        <v>520</v>
      </c>
      <c r="E59" s="203"/>
      <c r="F59" s="829">
        <f t="shared" si="5"/>
        <v>5</v>
      </c>
      <c r="G59" s="822"/>
      <c r="H59" s="174"/>
      <c r="I59" s="238">
        <v>2</v>
      </c>
      <c r="J59" s="174"/>
      <c r="K59" s="238">
        <v>1</v>
      </c>
      <c r="L59" s="400"/>
      <c r="M59" s="414">
        <v>2</v>
      </c>
      <c r="N59" s="183"/>
      <c r="O59" s="183"/>
      <c r="P59" s="183"/>
    </row>
    <row r="60" spans="2:16" s="178" customFormat="1" ht="19.5" customHeight="1">
      <c r="B60" s="923"/>
      <c r="C60" s="877"/>
      <c r="D60" s="194" t="s">
        <v>311</v>
      </c>
      <c r="E60" s="193"/>
      <c r="F60" s="829">
        <f t="shared" si="5"/>
        <v>0</v>
      </c>
      <c r="G60" s="822"/>
      <c r="H60" s="174"/>
      <c r="I60" s="238">
        <v>0</v>
      </c>
      <c r="J60" s="174"/>
      <c r="K60" s="238">
        <v>0</v>
      </c>
      <c r="L60" s="400"/>
      <c r="M60" s="414">
        <v>0</v>
      </c>
      <c r="N60" s="183"/>
      <c r="O60" s="183"/>
      <c r="P60" s="183"/>
    </row>
    <row r="61" spans="2:16" s="178" customFormat="1" ht="19.5" customHeight="1">
      <c r="B61" s="924"/>
      <c r="C61" s="877"/>
      <c r="D61" s="194" t="s">
        <v>501</v>
      </c>
      <c r="E61" s="193"/>
      <c r="F61" s="829">
        <f t="shared" si="5"/>
        <v>120</v>
      </c>
      <c r="G61" s="822"/>
      <c r="H61" s="174"/>
      <c r="I61" s="238">
        <v>38</v>
      </c>
      <c r="J61" s="174"/>
      <c r="K61" s="238">
        <v>26</v>
      </c>
      <c r="L61" s="400"/>
      <c r="M61" s="414">
        <v>56</v>
      </c>
      <c r="N61" s="183"/>
      <c r="O61" s="183"/>
      <c r="P61" s="183"/>
    </row>
    <row r="62" spans="2:16" s="178" customFormat="1" ht="19.5" customHeight="1">
      <c r="B62" s="910" t="s">
        <v>601</v>
      </c>
      <c r="C62" s="911"/>
      <c r="D62" s="911" t="s">
        <v>117</v>
      </c>
      <c r="E62" s="889"/>
      <c r="F62" s="829">
        <f t="shared" si="5"/>
        <v>293</v>
      </c>
      <c r="G62" s="822"/>
      <c r="H62" s="819">
        <v>82</v>
      </c>
      <c r="I62" s="822"/>
      <c r="J62" s="819">
        <v>91</v>
      </c>
      <c r="K62" s="822"/>
      <c r="L62" s="819">
        <v>120</v>
      </c>
      <c r="M62" s="820"/>
      <c r="N62" s="183"/>
      <c r="O62" s="183"/>
      <c r="P62" s="183"/>
    </row>
    <row r="63" spans="2:16" s="178" customFormat="1" ht="19.5" customHeight="1">
      <c r="B63" s="1012" t="s">
        <v>124</v>
      </c>
      <c r="C63" s="868" t="s">
        <v>302</v>
      </c>
      <c r="D63" s="868"/>
      <c r="E63" s="869"/>
      <c r="F63" s="829">
        <f t="shared" si="5"/>
        <v>362</v>
      </c>
      <c r="G63" s="822"/>
      <c r="H63" s="819">
        <v>100</v>
      </c>
      <c r="I63" s="822"/>
      <c r="J63" s="819">
        <v>112</v>
      </c>
      <c r="K63" s="822"/>
      <c r="L63" s="1015">
        <v>150</v>
      </c>
      <c r="M63" s="1016"/>
      <c r="N63" s="183"/>
      <c r="O63" s="183"/>
      <c r="P63" s="183"/>
    </row>
    <row r="64" spans="2:16" s="178" customFormat="1" ht="19.5" customHeight="1">
      <c r="B64" s="1013"/>
      <c r="C64" s="868" t="s">
        <v>303</v>
      </c>
      <c r="D64" s="868"/>
      <c r="E64" s="869"/>
      <c r="F64" s="829">
        <f t="shared" si="5"/>
        <v>240</v>
      </c>
      <c r="G64" s="822"/>
      <c r="H64" s="819">
        <v>55</v>
      </c>
      <c r="I64" s="822"/>
      <c r="J64" s="819">
        <v>83</v>
      </c>
      <c r="K64" s="822"/>
      <c r="L64" s="1015">
        <v>102</v>
      </c>
      <c r="M64" s="1016"/>
      <c r="N64" s="183"/>
      <c r="O64" s="183"/>
      <c r="P64" s="183"/>
    </row>
    <row r="65" spans="2:16" s="178" customFormat="1" ht="19.5" customHeight="1">
      <c r="B65" s="1013"/>
      <c r="C65" s="1053" t="s">
        <v>125</v>
      </c>
      <c r="D65" s="868" t="s">
        <v>126</v>
      </c>
      <c r="E65" s="869"/>
      <c r="F65" s="829">
        <f t="shared" si="5"/>
        <v>55</v>
      </c>
      <c r="G65" s="822"/>
      <c r="H65" s="819">
        <v>12</v>
      </c>
      <c r="I65" s="822"/>
      <c r="J65" s="819">
        <v>20</v>
      </c>
      <c r="K65" s="822"/>
      <c r="L65" s="1015">
        <v>23</v>
      </c>
      <c r="M65" s="1016"/>
      <c r="N65" s="183"/>
      <c r="O65" s="183"/>
      <c r="P65" s="183"/>
    </row>
    <row r="66" spans="2:16" s="178" customFormat="1" ht="19.5" customHeight="1">
      <c r="B66" s="1014"/>
      <c r="C66" s="1054"/>
      <c r="D66" s="870" t="s">
        <v>127</v>
      </c>
      <c r="E66" s="871"/>
      <c r="F66" s="829">
        <f t="shared" si="5"/>
        <v>185</v>
      </c>
      <c r="G66" s="822"/>
      <c r="H66" s="834">
        <v>43</v>
      </c>
      <c r="I66" s="835"/>
      <c r="J66" s="834">
        <v>63</v>
      </c>
      <c r="K66" s="835"/>
      <c r="L66" s="1027">
        <v>79</v>
      </c>
      <c r="M66" s="1028"/>
      <c r="N66" s="183"/>
      <c r="O66" s="183"/>
      <c r="P66" s="183"/>
    </row>
    <row r="67" spans="1:16" s="178" customFormat="1" ht="19.5" customHeight="1">
      <c r="A67" s="177"/>
      <c r="B67" s="205" t="s">
        <v>128</v>
      </c>
      <c r="C67" s="841" t="s">
        <v>129</v>
      </c>
      <c r="D67" s="841"/>
      <c r="E67" s="841"/>
      <c r="F67" s="841"/>
      <c r="G67" s="841"/>
      <c r="H67" s="841"/>
      <c r="I67" s="841"/>
      <c r="J67" s="841"/>
      <c r="K67" s="841"/>
      <c r="L67" s="841"/>
      <c r="M67" s="841"/>
      <c r="N67" s="183"/>
      <c r="O67" s="183"/>
      <c r="P67" s="183"/>
    </row>
    <row r="68" spans="2:16" s="178" customFormat="1" ht="19.5" customHeight="1">
      <c r="B68" s="183"/>
      <c r="C68" s="840" t="s">
        <v>523</v>
      </c>
      <c r="D68" s="840"/>
      <c r="E68" s="840"/>
      <c r="F68" s="840"/>
      <c r="G68" s="840"/>
      <c r="H68" s="840"/>
      <c r="I68" s="840"/>
      <c r="J68" s="840"/>
      <c r="K68" s="840"/>
      <c r="L68" s="840"/>
      <c r="M68" s="840"/>
      <c r="N68" s="183"/>
      <c r="O68" s="183"/>
      <c r="P68" s="183"/>
    </row>
    <row r="69" spans="2:16" s="178" customFormat="1" ht="19.5" customHeight="1">
      <c r="B69" s="183"/>
      <c r="C69" s="183"/>
      <c r="D69" s="183"/>
      <c r="E69" s="183"/>
      <c r="F69" s="183"/>
      <c r="G69" s="183"/>
      <c r="H69" s="183"/>
      <c r="I69" s="183"/>
      <c r="J69" s="183"/>
      <c r="K69" s="183"/>
      <c r="L69" s="286"/>
      <c r="M69" s="286"/>
      <c r="N69" s="183"/>
      <c r="O69" s="183"/>
      <c r="P69" s="183"/>
    </row>
    <row r="70" spans="2:16" ht="19.5" customHeight="1">
      <c r="B70" s="836" t="s">
        <v>611</v>
      </c>
      <c r="C70" s="836"/>
      <c r="D70" s="836"/>
      <c r="E70" s="836"/>
      <c r="F70" s="836"/>
      <c r="G70" s="836"/>
      <c r="H70" s="836"/>
      <c r="I70" s="836"/>
      <c r="J70" s="836"/>
      <c r="K70" s="206"/>
      <c r="N70" s="206"/>
      <c r="O70" s="206"/>
      <c r="P70" s="206"/>
    </row>
    <row r="71" spans="1:16" s="178" customFormat="1" ht="19.5" customHeight="1">
      <c r="A71" s="177"/>
      <c r="B71" s="845" t="s">
        <v>279</v>
      </c>
      <c r="C71" s="846"/>
      <c r="D71" s="846"/>
      <c r="E71" s="847"/>
      <c r="F71" s="830" t="s">
        <v>318</v>
      </c>
      <c r="G71" s="831"/>
      <c r="H71" s="872" t="s">
        <v>54</v>
      </c>
      <c r="I71" s="830"/>
      <c r="J71" s="872" t="s">
        <v>22</v>
      </c>
      <c r="K71" s="830"/>
      <c r="L71" s="1025" t="s">
        <v>23</v>
      </c>
      <c r="M71" s="1026"/>
      <c r="N71" s="183"/>
      <c r="O71" s="183"/>
      <c r="P71" s="183"/>
    </row>
    <row r="72" spans="1:16" s="178" customFormat="1" ht="17.25" customHeight="1">
      <c r="A72" s="177"/>
      <c r="B72" s="873" t="s">
        <v>675</v>
      </c>
      <c r="C72" s="874"/>
      <c r="D72" s="874"/>
      <c r="E72" s="875"/>
      <c r="F72" s="894">
        <f>SUM(H72:M72)</f>
        <v>362</v>
      </c>
      <c r="G72" s="843"/>
      <c r="H72" s="842">
        <v>100</v>
      </c>
      <c r="I72" s="843"/>
      <c r="J72" s="842">
        <v>112</v>
      </c>
      <c r="K72" s="843"/>
      <c r="L72" s="1029">
        <v>150</v>
      </c>
      <c r="M72" s="1030"/>
      <c r="N72" s="183"/>
      <c r="O72" s="183"/>
      <c r="P72" s="183"/>
    </row>
    <row r="73" spans="1:16" s="178" customFormat="1" ht="17.25" customHeight="1">
      <c r="A73" s="177"/>
      <c r="B73" s="910" t="s">
        <v>524</v>
      </c>
      <c r="C73" s="911"/>
      <c r="D73" s="911"/>
      <c r="E73" s="889"/>
      <c r="F73" s="821">
        <f>SUM(H73:M73)</f>
        <v>240</v>
      </c>
      <c r="G73" s="822"/>
      <c r="H73" s="819">
        <v>55</v>
      </c>
      <c r="I73" s="822"/>
      <c r="J73" s="819">
        <v>83</v>
      </c>
      <c r="K73" s="822"/>
      <c r="L73" s="1015">
        <v>102</v>
      </c>
      <c r="M73" s="1016"/>
      <c r="N73" s="183"/>
      <c r="O73" s="183"/>
      <c r="P73" s="183"/>
    </row>
    <row r="74" spans="2:16" ht="17.25" customHeight="1">
      <c r="B74" s="1057" t="s">
        <v>503</v>
      </c>
      <c r="C74" s="1058"/>
      <c r="D74" s="826" t="s">
        <v>711</v>
      </c>
      <c r="E74" s="828"/>
      <c r="F74" s="821">
        <f aca="true" t="shared" si="6" ref="F74:F137">SUM(H74:M74)</f>
        <v>55</v>
      </c>
      <c r="G74" s="822"/>
      <c r="H74" s="842">
        <v>12</v>
      </c>
      <c r="I74" s="843"/>
      <c r="J74" s="842">
        <v>20</v>
      </c>
      <c r="K74" s="843"/>
      <c r="L74" s="1015">
        <v>23</v>
      </c>
      <c r="M74" s="1016"/>
      <c r="N74" s="206"/>
      <c r="O74" s="206"/>
      <c r="P74" s="206"/>
    </row>
    <row r="75" spans="2:16" ht="17.25" customHeight="1">
      <c r="B75" s="1059"/>
      <c r="C75" s="990"/>
      <c r="D75" s="826" t="s">
        <v>467</v>
      </c>
      <c r="E75" s="828"/>
      <c r="F75" s="821">
        <f t="shared" si="6"/>
        <v>185</v>
      </c>
      <c r="G75" s="822"/>
      <c r="H75" s="970">
        <v>43</v>
      </c>
      <c r="I75" s="971"/>
      <c r="J75" s="970">
        <v>63</v>
      </c>
      <c r="K75" s="822"/>
      <c r="L75" s="1015">
        <v>79</v>
      </c>
      <c r="M75" s="1016"/>
      <c r="N75" s="206"/>
      <c r="O75" s="206"/>
      <c r="P75" s="206"/>
    </row>
    <row r="76" spans="2:16" ht="17.25" customHeight="1">
      <c r="B76" s="1008" t="s">
        <v>603</v>
      </c>
      <c r="C76" s="876" t="s">
        <v>532</v>
      </c>
      <c r="D76" s="860" t="s">
        <v>525</v>
      </c>
      <c r="E76" s="828"/>
      <c r="F76" s="821">
        <f t="shared" si="6"/>
        <v>0</v>
      </c>
      <c r="G76" s="822"/>
      <c r="H76" s="174"/>
      <c r="I76" s="238">
        <v>0</v>
      </c>
      <c r="J76" s="174"/>
      <c r="K76" s="238">
        <v>0</v>
      </c>
      <c r="L76" s="400"/>
      <c r="M76" s="414">
        <v>0</v>
      </c>
      <c r="N76" s="206"/>
      <c r="O76" s="206"/>
      <c r="P76" s="206"/>
    </row>
    <row r="77" spans="2:16" ht="17.25" customHeight="1">
      <c r="B77" s="1009"/>
      <c r="C77" s="877"/>
      <c r="D77" s="826" t="s">
        <v>526</v>
      </c>
      <c r="E77" s="828"/>
      <c r="F77" s="821">
        <f t="shared" si="6"/>
        <v>0</v>
      </c>
      <c r="G77" s="822"/>
      <c r="H77" s="174"/>
      <c r="I77" s="238">
        <v>0</v>
      </c>
      <c r="J77" s="174"/>
      <c r="K77" s="238">
        <v>0</v>
      </c>
      <c r="L77" s="400"/>
      <c r="M77" s="414">
        <v>0</v>
      </c>
      <c r="N77" s="206"/>
      <c r="O77" s="206"/>
      <c r="P77" s="206"/>
    </row>
    <row r="78" spans="2:16" ht="17.25" customHeight="1">
      <c r="B78" s="1009"/>
      <c r="C78" s="877"/>
      <c r="D78" s="826" t="s">
        <v>527</v>
      </c>
      <c r="E78" s="828"/>
      <c r="F78" s="821">
        <f t="shared" si="6"/>
        <v>0</v>
      </c>
      <c r="G78" s="822"/>
      <c r="H78" s="174"/>
      <c r="I78" s="238">
        <v>0</v>
      </c>
      <c r="J78" s="174"/>
      <c r="K78" s="238">
        <v>0</v>
      </c>
      <c r="L78" s="400"/>
      <c r="M78" s="414">
        <v>0</v>
      </c>
      <c r="N78" s="206"/>
      <c r="O78" s="206"/>
      <c r="P78" s="206"/>
    </row>
    <row r="79" spans="2:16" ht="17.25" customHeight="1">
      <c r="B79" s="1009"/>
      <c r="C79" s="877"/>
      <c r="D79" s="826" t="s">
        <v>528</v>
      </c>
      <c r="E79" s="828"/>
      <c r="F79" s="821">
        <f t="shared" si="6"/>
        <v>0</v>
      </c>
      <c r="G79" s="822"/>
      <c r="H79" s="174"/>
      <c r="I79" s="238">
        <v>0</v>
      </c>
      <c r="J79" s="174"/>
      <c r="K79" s="238">
        <v>0</v>
      </c>
      <c r="L79" s="399"/>
      <c r="M79" s="413">
        <v>0</v>
      </c>
      <c r="N79" s="206"/>
      <c r="O79" s="206"/>
      <c r="P79" s="206"/>
    </row>
    <row r="80" spans="2:16" ht="17.25" customHeight="1">
      <c r="B80" s="1009"/>
      <c r="C80" s="877"/>
      <c r="D80" s="928" t="s">
        <v>108</v>
      </c>
      <c r="E80" s="930"/>
      <c r="F80" s="821">
        <f t="shared" si="6"/>
        <v>0</v>
      </c>
      <c r="G80" s="822"/>
      <c r="H80" s="174"/>
      <c r="I80" s="238">
        <v>0</v>
      </c>
      <c r="J80" s="174"/>
      <c r="K80" s="238">
        <v>0</v>
      </c>
      <c r="L80" s="402"/>
      <c r="M80" s="415">
        <v>0</v>
      </c>
      <c r="N80" s="206"/>
      <c r="O80" s="206"/>
      <c r="P80" s="206"/>
    </row>
    <row r="81" spans="2:16" ht="17.25" customHeight="1">
      <c r="B81" s="1009"/>
      <c r="C81" s="877"/>
      <c r="D81" s="826" t="s">
        <v>529</v>
      </c>
      <c r="E81" s="828"/>
      <c r="F81" s="821">
        <f t="shared" si="6"/>
        <v>0</v>
      </c>
      <c r="G81" s="822"/>
      <c r="H81" s="174"/>
      <c r="I81" s="238">
        <v>0</v>
      </c>
      <c r="J81" s="174"/>
      <c r="K81" s="238">
        <v>0</v>
      </c>
      <c r="L81" s="402"/>
      <c r="M81" s="415">
        <v>0</v>
      </c>
      <c r="N81" s="206"/>
      <c r="O81" s="206"/>
      <c r="P81" s="206"/>
    </row>
    <row r="82" spans="2:16" ht="17.25" customHeight="1">
      <c r="B82" s="1009"/>
      <c r="C82" s="877"/>
      <c r="D82" s="826" t="s">
        <v>530</v>
      </c>
      <c r="E82" s="828"/>
      <c r="F82" s="821">
        <f t="shared" si="6"/>
        <v>0</v>
      </c>
      <c r="G82" s="822"/>
      <c r="H82" s="174"/>
      <c r="I82" s="238">
        <v>0</v>
      </c>
      <c r="J82" s="174"/>
      <c r="K82" s="238">
        <v>0</v>
      </c>
      <c r="L82" s="402"/>
      <c r="M82" s="415">
        <v>0</v>
      </c>
      <c r="N82" s="206"/>
      <c r="O82" s="206"/>
      <c r="P82" s="206"/>
    </row>
    <row r="83" spans="2:16" ht="17.25" customHeight="1">
      <c r="B83" s="1009"/>
      <c r="C83" s="877"/>
      <c r="D83" s="826" t="s">
        <v>531</v>
      </c>
      <c r="E83" s="828"/>
      <c r="F83" s="821">
        <f t="shared" si="6"/>
        <v>0</v>
      </c>
      <c r="G83" s="822"/>
      <c r="H83" s="174"/>
      <c r="I83" s="238">
        <v>0</v>
      </c>
      <c r="J83" s="174"/>
      <c r="K83" s="238">
        <v>0</v>
      </c>
      <c r="L83" s="402"/>
      <c r="M83" s="415">
        <v>0</v>
      </c>
      <c r="N83" s="206"/>
      <c r="O83" s="206"/>
      <c r="P83" s="206"/>
    </row>
    <row r="84" spans="2:16" ht="17.25" customHeight="1">
      <c r="B84" s="1009"/>
      <c r="C84" s="877"/>
      <c r="D84" s="826" t="s">
        <v>311</v>
      </c>
      <c r="E84" s="828"/>
      <c r="F84" s="821">
        <f t="shared" si="6"/>
        <v>1</v>
      </c>
      <c r="G84" s="822"/>
      <c r="H84" s="174"/>
      <c r="I84" s="238">
        <v>0</v>
      </c>
      <c r="J84" s="174"/>
      <c r="K84" s="238">
        <v>0</v>
      </c>
      <c r="L84" s="400"/>
      <c r="M84" s="414">
        <v>1</v>
      </c>
      <c r="N84" s="206"/>
      <c r="O84" s="206"/>
      <c r="P84" s="206"/>
    </row>
    <row r="85" spans="2:16" ht="17.25" customHeight="1">
      <c r="B85" s="1010"/>
      <c r="C85" s="878"/>
      <c r="D85" s="826" t="s">
        <v>501</v>
      </c>
      <c r="E85" s="828"/>
      <c r="F85" s="821">
        <f t="shared" si="6"/>
        <v>1</v>
      </c>
      <c r="G85" s="822"/>
      <c r="H85" s="174"/>
      <c r="I85" s="238">
        <v>0</v>
      </c>
      <c r="J85" s="174"/>
      <c r="K85" s="238">
        <v>0</v>
      </c>
      <c r="L85" s="400"/>
      <c r="M85" s="414">
        <v>1</v>
      </c>
      <c r="N85" s="206"/>
      <c r="O85" s="206"/>
      <c r="P85" s="206"/>
    </row>
    <row r="86" spans="2:16" ht="17.25" customHeight="1">
      <c r="B86" s="1008" t="s">
        <v>603</v>
      </c>
      <c r="C86" s="876" t="s">
        <v>489</v>
      </c>
      <c r="D86" s="826" t="s">
        <v>533</v>
      </c>
      <c r="E86" s="828"/>
      <c r="F86" s="821">
        <f t="shared" si="6"/>
        <v>0</v>
      </c>
      <c r="G86" s="822"/>
      <c r="H86" s="174"/>
      <c r="I86" s="238">
        <v>0</v>
      </c>
      <c r="J86" s="174"/>
      <c r="K86" s="238">
        <v>0</v>
      </c>
      <c r="L86" s="400"/>
      <c r="M86" s="414">
        <v>0</v>
      </c>
      <c r="N86" s="206"/>
      <c r="O86" s="206"/>
      <c r="P86" s="206"/>
    </row>
    <row r="87" spans="2:16" ht="17.25" customHeight="1">
      <c r="B87" s="1009"/>
      <c r="C87" s="877"/>
      <c r="D87" s="826" t="s">
        <v>534</v>
      </c>
      <c r="E87" s="828"/>
      <c r="F87" s="821">
        <f t="shared" si="6"/>
        <v>0</v>
      </c>
      <c r="G87" s="822"/>
      <c r="H87" s="174"/>
      <c r="I87" s="238">
        <v>0</v>
      </c>
      <c r="J87" s="174"/>
      <c r="K87" s="318">
        <v>0</v>
      </c>
      <c r="L87" s="401"/>
      <c r="M87" s="415">
        <v>0</v>
      </c>
      <c r="N87" s="206"/>
      <c r="O87" s="206"/>
      <c r="P87" s="206"/>
    </row>
    <row r="88" spans="2:16" ht="17.25" customHeight="1">
      <c r="B88" s="1009"/>
      <c r="C88" s="877"/>
      <c r="D88" s="826" t="s">
        <v>535</v>
      </c>
      <c r="E88" s="828"/>
      <c r="F88" s="821">
        <f t="shared" si="6"/>
        <v>0</v>
      </c>
      <c r="G88" s="822"/>
      <c r="H88" s="174"/>
      <c r="I88" s="238">
        <v>0</v>
      </c>
      <c r="J88" s="174"/>
      <c r="K88" s="318">
        <v>0</v>
      </c>
      <c r="L88" s="401"/>
      <c r="M88" s="415">
        <v>0</v>
      </c>
      <c r="N88" s="206"/>
      <c r="O88" s="206"/>
      <c r="P88" s="206"/>
    </row>
    <row r="89" spans="2:16" ht="17.25" customHeight="1">
      <c r="B89" s="1009"/>
      <c r="C89" s="877"/>
      <c r="D89" s="826" t="s">
        <v>311</v>
      </c>
      <c r="E89" s="828"/>
      <c r="F89" s="821">
        <f t="shared" si="6"/>
        <v>0</v>
      </c>
      <c r="G89" s="822"/>
      <c r="H89" s="174"/>
      <c r="I89" s="238">
        <v>0</v>
      </c>
      <c r="J89" s="174"/>
      <c r="K89" s="318">
        <v>0</v>
      </c>
      <c r="L89" s="401"/>
      <c r="M89" s="415">
        <v>0</v>
      </c>
      <c r="N89" s="206"/>
      <c r="O89" s="206"/>
      <c r="P89" s="206"/>
    </row>
    <row r="90" spans="2:16" ht="17.25" customHeight="1">
      <c r="B90" s="1009"/>
      <c r="C90" s="878"/>
      <c r="D90" s="854" t="s">
        <v>501</v>
      </c>
      <c r="E90" s="856"/>
      <c r="F90" s="821">
        <f t="shared" si="6"/>
        <v>0</v>
      </c>
      <c r="G90" s="822"/>
      <c r="H90" s="174"/>
      <c r="I90" s="238">
        <v>0</v>
      </c>
      <c r="J90" s="174"/>
      <c r="K90" s="318">
        <v>0</v>
      </c>
      <c r="L90" s="401"/>
      <c r="M90" s="415">
        <v>0</v>
      </c>
      <c r="N90" s="206"/>
      <c r="O90" s="206"/>
      <c r="P90" s="206"/>
    </row>
    <row r="91" spans="2:16" ht="17.25" customHeight="1">
      <c r="B91" s="1009"/>
      <c r="C91" s="877" t="s">
        <v>537</v>
      </c>
      <c r="D91" s="860" t="s">
        <v>536</v>
      </c>
      <c r="E91" s="862"/>
      <c r="F91" s="821">
        <f t="shared" si="6"/>
        <v>0</v>
      </c>
      <c r="G91" s="822"/>
      <c r="H91" s="174"/>
      <c r="I91" s="238">
        <v>0</v>
      </c>
      <c r="J91" s="174"/>
      <c r="K91" s="318">
        <v>0</v>
      </c>
      <c r="L91" s="401"/>
      <c r="M91" s="415">
        <v>0</v>
      </c>
      <c r="N91" s="206"/>
      <c r="O91" s="206"/>
      <c r="P91" s="206"/>
    </row>
    <row r="92" spans="2:16" ht="17.25" customHeight="1">
      <c r="B92" s="1009"/>
      <c r="C92" s="877"/>
      <c r="D92" s="826" t="s">
        <v>311</v>
      </c>
      <c r="E92" s="828"/>
      <c r="F92" s="821">
        <f t="shared" si="6"/>
        <v>1</v>
      </c>
      <c r="G92" s="822"/>
      <c r="H92" s="174"/>
      <c r="I92" s="238">
        <v>1</v>
      </c>
      <c r="J92" s="174"/>
      <c r="K92" s="318">
        <v>0</v>
      </c>
      <c r="L92" s="401"/>
      <c r="M92" s="415">
        <v>0</v>
      </c>
      <c r="N92" s="206"/>
      <c r="O92" s="206"/>
      <c r="P92" s="206"/>
    </row>
    <row r="93" spans="2:16" ht="17.25" customHeight="1">
      <c r="B93" s="1009"/>
      <c r="C93" s="878"/>
      <c r="D93" s="826" t="s">
        <v>501</v>
      </c>
      <c r="E93" s="828"/>
      <c r="F93" s="821">
        <f t="shared" si="6"/>
        <v>1</v>
      </c>
      <c r="G93" s="822"/>
      <c r="H93" s="174"/>
      <c r="I93" s="238">
        <v>1</v>
      </c>
      <c r="J93" s="174"/>
      <c r="K93" s="318">
        <v>0</v>
      </c>
      <c r="L93" s="401"/>
      <c r="M93" s="415">
        <v>0</v>
      </c>
      <c r="N93" s="206"/>
      <c r="O93" s="206"/>
      <c r="P93" s="206"/>
    </row>
    <row r="94" spans="2:16" ht="17.25" customHeight="1">
      <c r="B94" s="1009"/>
      <c r="C94" s="876" t="s">
        <v>491</v>
      </c>
      <c r="D94" s="826" t="s">
        <v>712</v>
      </c>
      <c r="E94" s="828"/>
      <c r="F94" s="821">
        <f t="shared" si="6"/>
        <v>0</v>
      </c>
      <c r="G94" s="822"/>
      <c r="H94" s="174"/>
      <c r="I94" s="238">
        <v>0</v>
      </c>
      <c r="J94" s="174"/>
      <c r="K94" s="318">
        <v>0</v>
      </c>
      <c r="L94" s="401"/>
      <c r="M94" s="415">
        <v>0</v>
      </c>
      <c r="N94" s="206"/>
      <c r="O94" s="206"/>
      <c r="P94" s="206"/>
    </row>
    <row r="95" spans="2:16" ht="17.25" customHeight="1">
      <c r="B95" s="1009"/>
      <c r="C95" s="877"/>
      <c r="D95" s="928" t="s">
        <v>538</v>
      </c>
      <c r="E95" s="930"/>
      <c r="F95" s="821">
        <f t="shared" si="6"/>
        <v>0</v>
      </c>
      <c r="G95" s="822"/>
      <c r="H95" s="174"/>
      <c r="I95" s="238">
        <v>0</v>
      </c>
      <c r="J95" s="174"/>
      <c r="K95" s="318">
        <v>0</v>
      </c>
      <c r="L95" s="401"/>
      <c r="M95" s="415">
        <v>0</v>
      </c>
      <c r="N95" s="206"/>
      <c r="O95" s="206"/>
      <c r="P95" s="206"/>
    </row>
    <row r="96" spans="2:16" ht="17.25" customHeight="1">
      <c r="B96" s="1009"/>
      <c r="C96" s="877"/>
      <c r="D96" s="826" t="s">
        <v>311</v>
      </c>
      <c r="E96" s="828"/>
      <c r="F96" s="821">
        <f t="shared" si="6"/>
        <v>0</v>
      </c>
      <c r="G96" s="822"/>
      <c r="H96" s="174"/>
      <c r="I96" s="238">
        <v>0</v>
      </c>
      <c r="J96" s="174"/>
      <c r="K96" s="318">
        <v>0</v>
      </c>
      <c r="L96" s="401"/>
      <c r="M96" s="415">
        <v>0</v>
      </c>
      <c r="N96" s="206"/>
      <c r="O96" s="206"/>
      <c r="P96" s="206"/>
    </row>
    <row r="97" spans="2:16" ht="17.25" customHeight="1">
      <c r="B97" s="1009"/>
      <c r="C97" s="878"/>
      <c r="D97" s="826" t="s">
        <v>501</v>
      </c>
      <c r="E97" s="828"/>
      <c r="F97" s="821">
        <f t="shared" si="6"/>
        <v>0</v>
      </c>
      <c r="G97" s="822"/>
      <c r="H97" s="174"/>
      <c r="I97" s="238">
        <v>0</v>
      </c>
      <c r="J97" s="174"/>
      <c r="K97" s="318">
        <v>0</v>
      </c>
      <c r="L97" s="401"/>
      <c r="M97" s="415">
        <v>0</v>
      </c>
      <c r="N97" s="206"/>
      <c r="O97" s="206"/>
      <c r="P97" s="206"/>
    </row>
    <row r="98" spans="2:16" ht="17.25" customHeight="1">
      <c r="B98" s="1009"/>
      <c r="C98" s="876" t="s">
        <v>492</v>
      </c>
      <c r="D98" s="826" t="s">
        <v>539</v>
      </c>
      <c r="E98" s="828"/>
      <c r="F98" s="821">
        <f t="shared" si="6"/>
        <v>0</v>
      </c>
      <c r="G98" s="822"/>
      <c r="H98" s="174"/>
      <c r="I98" s="238">
        <v>0</v>
      </c>
      <c r="J98" s="322"/>
      <c r="K98" s="321">
        <v>0</v>
      </c>
      <c r="L98" s="401"/>
      <c r="M98" s="415">
        <v>0</v>
      </c>
      <c r="N98" s="206"/>
      <c r="O98" s="206"/>
      <c r="P98" s="206"/>
    </row>
    <row r="99" spans="2:16" ht="17.25" customHeight="1">
      <c r="B99" s="1009"/>
      <c r="C99" s="877"/>
      <c r="D99" s="826" t="s">
        <v>29</v>
      </c>
      <c r="E99" s="828"/>
      <c r="F99" s="821">
        <f t="shared" si="6"/>
        <v>0</v>
      </c>
      <c r="G99" s="822"/>
      <c r="H99" s="174"/>
      <c r="I99" s="238">
        <v>0</v>
      </c>
      <c r="J99" s="322"/>
      <c r="K99" s="321">
        <v>0</v>
      </c>
      <c r="L99" s="401"/>
      <c r="M99" s="415">
        <v>0</v>
      </c>
      <c r="N99" s="206"/>
      <c r="O99" s="206"/>
      <c r="P99" s="206"/>
    </row>
    <row r="100" spans="2:16" ht="17.25" customHeight="1">
      <c r="B100" s="1009"/>
      <c r="C100" s="877"/>
      <c r="D100" s="826" t="s">
        <v>109</v>
      </c>
      <c r="E100" s="828"/>
      <c r="F100" s="821">
        <f t="shared" si="6"/>
        <v>0</v>
      </c>
      <c r="G100" s="822"/>
      <c r="H100" s="174"/>
      <c r="I100" s="238">
        <v>0</v>
      </c>
      <c r="J100" s="322"/>
      <c r="K100" s="321">
        <v>0</v>
      </c>
      <c r="L100" s="401"/>
      <c r="M100" s="415">
        <v>0</v>
      </c>
      <c r="N100" s="206"/>
      <c r="O100" s="206"/>
      <c r="P100" s="206"/>
    </row>
    <row r="101" spans="2:16" ht="17.25" customHeight="1">
      <c r="B101" s="1009"/>
      <c r="C101" s="877"/>
      <c r="D101" s="826" t="s">
        <v>540</v>
      </c>
      <c r="E101" s="828"/>
      <c r="F101" s="821">
        <f t="shared" si="6"/>
        <v>0</v>
      </c>
      <c r="G101" s="822"/>
      <c r="H101" s="174"/>
      <c r="I101" s="238">
        <v>0</v>
      </c>
      <c r="J101" s="322"/>
      <c r="K101" s="321">
        <v>0</v>
      </c>
      <c r="L101" s="401"/>
      <c r="M101" s="415">
        <v>0</v>
      </c>
      <c r="N101" s="206"/>
      <c r="O101" s="206"/>
      <c r="P101" s="206"/>
    </row>
    <row r="102" spans="2:16" ht="17.25" customHeight="1">
      <c r="B102" s="1009"/>
      <c r="C102" s="877"/>
      <c r="D102" s="826" t="s">
        <v>541</v>
      </c>
      <c r="E102" s="828"/>
      <c r="F102" s="821">
        <f t="shared" si="6"/>
        <v>0</v>
      </c>
      <c r="G102" s="822"/>
      <c r="H102" s="174"/>
      <c r="I102" s="238">
        <v>0</v>
      </c>
      <c r="J102" s="322"/>
      <c r="K102" s="321">
        <v>0</v>
      </c>
      <c r="L102" s="401"/>
      <c r="M102" s="415">
        <v>0</v>
      </c>
      <c r="N102" s="206"/>
      <c r="O102" s="206"/>
      <c r="P102" s="206"/>
    </row>
    <row r="103" spans="2:16" ht="17.25" customHeight="1">
      <c r="B103" s="1009"/>
      <c r="C103" s="877"/>
      <c r="D103" s="826" t="s">
        <v>542</v>
      </c>
      <c r="E103" s="828"/>
      <c r="F103" s="821">
        <f t="shared" si="6"/>
        <v>0</v>
      </c>
      <c r="G103" s="822"/>
      <c r="H103" s="174"/>
      <c r="I103" s="238">
        <v>0</v>
      </c>
      <c r="J103" s="322"/>
      <c r="K103" s="321">
        <v>0</v>
      </c>
      <c r="L103" s="401"/>
      <c r="M103" s="415">
        <v>0</v>
      </c>
      <c r="N103" s="206"/>
      <c r="O103" s="206"/>
      <c r="P103" s="206"/>
    </row>
    <row r="104" spans="2:16" ht="17.25" customHeight="1">
      <c r="B104" s="1009"/>
      <c r="C104" s="877"/>
      <c r="D104" s="826" t="s">
        <v>311</v>
      </c>
      <c r="E104" s="828"/>
      <c r="F104" s="821">
        <f t="shared" si="6"/>
        <v>0</v>
      </c>
      <c r="G104" s="822"/>
      <c r="H104" s="174"/>
      <c r="I104" s="238">
        <v>0</v>
      </c>
      <c r="J104" s="174"/>
      <c r="K104" s="318">
        <v>0</v>
      </c>
      <c r="L104" s="401"/>
      <c r="M104" s="415">
        <v>0</v>
      </c>
      <c r="N104" s="206"/>
      <c r="O104" s="206"/>
      <c r="P104" s="206"/>
    </row>
    <row r="105" spans="2:16" ht="17.25" customHeight="1">
      <c r="B105" s="1009"/>
      <c r="C105" s="878"/>
      <c r="D105" s="854" t="s">
        <v>501</v>
      </c>
      <c r="E105" s="856"/>
      <c r="F105" s="821">
        <f t="shared" si="6"/>
        <v>0</v>
      </c>
      <c r="G105" s="822"/>
      <c r="H105" s="174"/>
      <c r="I105" s="238">
        <v>0</v>
      </c>
      <c r="J105" s="174"/>
      <c r="K105" s="318">
        <v>0</v>
      </c>
      <c r="L105" s="401"/>
      <c r="M105" s="415">
        <v>0</v>
      </c>
      <c r="N105" s="206"/>
      <c r="O105" s="206"/>
      <c r="P105" s="206"/>
    </row>
    <row r="106" spans="2:16" ht="17.25" customHeight="1">
      <c r="B106" s="1009"/>
      <c r="C106" s="876" t="s">
        <v>550</v>
      </c>
      <c r="D106" s="826" t="s">
        <v>131</v>
      </c>
      <c r="E106" s="828"/>
      <c r="F106" s="821">
        <f t="shared" si="6"/>
        <v>6</v>
      </c>
      <c r="G106" s="822"/>
      <c r="H106" s="174"/>
      <c r="I106" s="238">
        <v>2</v>
      </c>
      <c r="J106" s="174"/>
      <c r="K106" s="318">
        <v>0</v>
      </c>
      <c r="L106" s="401"/>
      <c r="M106" s="415">
        <v>4</v>
      </c>
      <c r="N106" s="206"/>
      <c r="O106" s="206"/>
      <c r="P106" s="206"/>
    </row>
    <row r="107" spans="2:16" ht="17.25" customHeight="1">
      <c r="B107" s="1009"/>
      <c r="C107" s="877"/>
      <c r="D107" s="826" t="s">
        <v>543</v>
      </c>
      <c r="E107" s="828"/>
      <c r="F107" s="821">
        <f t="shared" si="6"/>
        <v>9</v>
      </c>
      <c r="G107" s="822"/>
      <c r="H107" s="174"/>
      <c r="I107" s="238">
        <v>4</v>
      </c>
      <c r="J107" s="174"/>
      <c r="K107" s="318">
        <v>1</v>
      </c>
      <c r="L107" s="398"/>
      <c r="M107" s="414">
        <v>4</v>
      </c>
      <c r="N107" s="206"/>
      <c r="O107" s="206"/>
      <c r="P107" s="206"/>
    </row>
    <row r="108" spans="2:16" ht="17.25" customHeight="1">
      <c r="B108" s="1009"/>
      <c r="C108" s="877"/>
      <c r="D108" s="826" t="s">
        <v>544</v>
      </c>
      <c r="E108" s="828"/>
      <c r="F108" s="821">
        <f t="shared" si="6"/>
        <v>0</v>
      </c>
      <c r="G108" s="822"/>
      <c r="H108" s="174"/>
      <c r="I108" s="238">
        <v>0</v>
      </c>
      <c r="J108" s="189"/>
      <c r="K108" s="324">
        <v>0</v>
      </c>
      <c r="L108" s="398"/>
      <c r="M108" s="414">
        <v>0</v>
      </c>
      <c r="N108" s="206"/>
      <c r="O108" s="206"/>
      <c r="P108" s="206"/>
    </row>
    <row r="109" spans="2:16" ht="17.25" customHeight="1">
      <c r="B109" s="1009"/>
      <c r="C109" s="877"/>
      <c r="D109" s="826" t="s">
        <v>545</v>
      </c>
      <c r="E109" s="828"/>
      <c r="F109" s="821">
        <f t="shared" si="6"/>
        <v>0</v>
      </c>
      <c r="G109" s="822"/>
      <c r="H109" s="174"/>
      <c r="I109" s="238">
        <v>0</v>
      </c>
      <c r="J109" s="189"/>
      <c r="K109" s="324">
        <v>0</v>
      </c>
      <c r="L109" s="398"/>
      <c r="M109" s="414">
        <v>0</v>
      </c>
      <c r="N109" s="206"/>
      <c r="O109" s="206"/>
      <c r="P109" s="206"/>
    </row>
    <row r="110" spans="2:16" ht="17.25" customHeight="1">
      <c r="B110" s="1009"/>
      <c r="C110" s="877"/>
      <c r="D110" s="826" t="s">
        <v>546</v>
      </c>
      <c r="E110" s="828"/>
      <c r="F110" s="821">
        <f t="shared" si="6"/>
        <v>0</v>
      </c>
      <c r="G110" s="822"/>
      <c r="H110" s="174"/>
      <c r="I110" s="238">
        <v>0</v>
      </c>
      <c r="J110" s="189"/>
      <c r="K110" s="324">
        <v>0</v>
      </c>
      <c r="L110" s="398"/>
      <c r="M110" s="414">
        <v>0</v>
      </c>
      <c r="N110" s="206"/>
      <c r="O110" s="206"/>
      <c r="P110" s="206"/>
    </row>
    <row r="111" spans="2:16" ht="17.25" customHeight="1">
      <c r="B111" s="1009"/>
      <c r="C111" s="877"/>
      <c r="D111" s="826" t="s">
        <v>547</v>
      </c>
      <c r="E111" s="828"/>
      <c r="F111" s="821">
        <f t="shared" si="6"/>
        <v>0</v>
      </c>
      <c r="G111" s="822"/>
      <c r="H111" s="174"/>
      <c r="I111" s="238">
        <v>0</v>
      </c>
      <c r="J111" s="189"/>
      <c r="K111" s="324">
        <v>0</v>
      </c>
      <c r="L111" s="401"/>
      <c r="M111" s="415">
        <v>0</v>
      </c>
      <c r="N111" s="206"/>
      <c r="O111" s="206"/>
      <c r="P111" s="206"/>
    </row>
    <row r="112" spans="2:16" ht="17.25" customHeight="1">
      <c r="B112" s="1009"/>
      <c r="C112" s="877"/>
      <c r="D112" s="826" t="s">
        <v>548</v>
      </c>
      <c r="E112" s="828"/>
      <c r="F112" s="821">
        <f t="shared" si="6"/>
        <v>1</v>
      </c>
      <c r="G112" s="822"/>
      <c r="H112" s="174"/>
      <c r="I112" s="238">
        <v>0</v>
      </c>
      <c r="J112" s="189"/>
      <c r="K112" s="324">
        <v>0</v>
      </c>
      <c r="L112" s="398"/>
      <c r="M112" s="414">
        <v>1</v>
      </c>
      <c r="N112" s="206"/>
      <c r="O112" s="206"/>
      <c r="P112" s="206"/>
    </row>
    <row r="113" spans="2:16" ht="17.25" customHeight="1">
      <c r="B113" s="1009"/>
      <c r="C113" s="877"/>
      <c r="D113" s="826" t="s">
        <v>549</v>
      </c>
      <c r="E113" s="828"/>
      <c r="F113" s="821">
        <f t="shared" si="6"/>
        <v>2</v>
      </c>
      <c r="G113" s="822"/>
      <c r="H113" s="174"/>
      <c r="I113" s="238">
        <v>0</v>
      </c>
      <c r="J113" s="189"/>
      <c r="K113" s="324">
        <v>0</v>
      </c>
      <c r="L113" s="326"/>
      <c r="M113" s="419">
        <v>2</v>
      </c>
      <c r="N113" s="206"/>
      <c r="O113" s="206"/>
      <c r="P113" s="206"/>
    </row>
    <row r="114" spans="2:16" ht="17.25" customHeight="1">
      <c r="B114" s="1009"/>
      <c r="C114" s="877"/>
      <c r="D114" s="207" t="s">
        <v>311</v>
      </c>
      <c r="E114" s="208"/>
      <c r="F114" s="821">
        <f t="shared" si="6"/>
        <v>2</v>
      </c>
      <c r="G114" s="822"/>
      <c r="H114" s="189"/>
      <c r="I114" s="323">
        <v>1</v>
      </c>
      <c r="J114" s="189"/>
      <c r="K114" s="324">
        <v>1</v>
      </c>
      <c r="L114" s="326"/>
      <c r="M114" s="419">
        <v>0</v>
      </c>
      <c r="N114" s="206"/>
      <c r="O114" s="206"/>
      <c r="P114" s="206"/>
    </row>
    <row r="115" spans="2:16" ht="17.25" customHeight="1">
      <c r="B115" s="1009"/>
      <c r="C115" s="878"/>
      <c r="D115" s="854" t="s">
        <v>501</v>
      </c>
      <c r="E115" s="856"/>
      <c r="F115" s="821">
        <f t="shared" si="6"/>
        <v>20</v>
      </c>
      <c r="G115" s="822"/>
      <c r="H115" s="174"/>
      <c r="I115" s="238">
        <v>7</v>
      </c>
      <c r="J115" s="174"/>
      <c r="K115" s="318">
        <v>2</v>
      </c>
      <c r="L115" s="401"/>
      <c r="M115" s="415">
        <v>11</v>
      </c>
      <c r="N115" s="206"/>
      <c r="O115" s="206"/>
      <c r="P115" s="206"/>
    </row>
    <row r="116" spans="2:16" ht="15.75" customHeight="1">
      <c r="B116" s="1009"/>
      <c r="C116" s="877" t="s">
        <v>494</v>
      </c>
      <c r="D116" s="860" t="s">
        <v>551</v>
      </c>
      <c r="E116" s="862"/>
      <c r="F116" s="821">
        <f t="shared" si="6"/>
        <v>23</v>
      </c>
      <c r="G116" s="822"/>
      <c r="H116" s="242"/>
      <c r="I116" s="239">
        <v>5</v>
      </c>
      <c r="J116" s="242"/>
      <c r="K116" s="317">
        <v>9</v>
      </c>
      <c r="L116" s="409"/>
      <c r="M116" s="413">
        <v>9</v>
      </c>
      <c r="N116" s="206"/>
      <c r="O116" s="206"/>
      <c r="P116" s="206"/>
    </row>
    <row r="117" spans="2:16" ht="15.75" customHeight="1">
      <c r="B117" s="1009"/>
      <c r="C117" s="877"/>
      <c r="D117" s="826" t="s">
        <v>552</v>
      </c>
      <c r="E117" s="828"/>
      <c r="F117" s="821">
        <f t="shared" si="6"/>
        <v>8</v>
      </c>
      <c r="G117" s="822"/>
      <c r="H117" s="174"/>
      <c r="I117" s="238">
        <v>2</v>
      </c>
      <c r="J117" s="174"/>
      <c r="K117" s="238">
        <v>4</v>
      </c>
      <c r="L117" s="400"/>
      <c r="M117" s="414">
        <v>2</v>
      </c>
      <c r="N117" s="206"/>
      <c r="O117" s="206"/>
      <c r="P117" s="206"/>
    </row>
    <row r="118" spans="2:16" ht="15.75" customHeight="1">
      <c r="B118" s="1009"/>
      <c r="C118" s="877"/>
      <c r="D118" s="826" t="s">
        <v>553</v>
      </c>
      <c r="E118" s="828"/>
      <c r="F118" s="821">
        <f t="shared" si="6"/>
        <v>32</v>
      </c>
      <c r="G118" s="822"/>
      <c r="H118" s="174"/>
      <c r="I118" s="238">
        <v>10</v>
      </c>
      <c r="J118" s="174"/>
      <c r="K118" s="238">
        <v>12</v>
      </c>
      <c r="L118" s="400"/>
      <c r="M118" s="414">
        <v>10</v>
      </c>
      <c r="N118" s="206"/>
      <c r="O118" s="206"/>
      <c r="P118" s="206"/>
    </row>
    <row r="119" spans="2:16" ht="15.75" customHeight="1">
      <c r="B119" s="1009"/>
      <c r="C119" s="877"/>
      <c r="D119" s="826" t="s">
        <v>554</v>
      </c>
      <c r="E119" s="828"/>
      <c r="F119" s="821">
        <f t="shared" si="6"/>
        <v>36</v>
      </c>
      <c r="G119" s="822"/>
      <c r="H119" s="174"/>
      <c r="I119" s="238">
        <v>11</v>
      </c>
      <c r="J119" s="174"/>
      <c r="K119" s="238">
        <v>13</v>
      </c>
      <c r="L119" s="400"/>
      <c r="M119" s="414">
        <v>12</v>
      </c>
      <c r="N119" s="206"/>
      <c r="O119" s="206"/>
      <c r="P119" s="206"/>
    </row>
    <row r="120" spans="2:16" ht="15.75" customHeight="1">
      <c r="B120" s="1009"/>
      <c r="C120" s="877"/>
      <c r="D120" s="928" t="s">
        <v>555</v>
      </c>
      <c r="E120" s="930"/>
      <c r="F120" s="821">
        <f t="shared" si="6"/>
        <v>17</v>
      </c>
      <c r="G120" s="822"/>
      <c r="H120" s="174"/>
      <c r="I120" s="238">
        <v>4</v>
      </c>
      <c r="J120" s="174"/>
      <c r="K120" s="238">
        <v>6</v>
      </c>
      <c r="L120" s="400"/>
      <c r="M120" s="414">
        <v>7</v>
      </c>
      <c r="N120" s="206"/>
      <c r="O120" s="206"/>
      <c r="P120" s="206"/>
    </row>
    <row r="121" spans="2:16" ht="15.75" customHeight="1">
      <c r="B121" s="1009"/>
      <c r="C121" s="877"/>
      <c r="D121" s="928" t="s">
        <v>556</v>
      </c>
      <c r="E121" s="930"/>
      <c r="F121" s="821">
        <f t="shared" si="6"/>
        <v>3</v>
      </c>
      <c r="G121" s="822"/>
      <c r="H121" s="174"/>
      <c r="I121" s="238">
        <v>0</v>
      </c>
      <c r="J121" s="174"/>
      <c r="K121" s="238">
        <v>2</v>
      </c>
      <c r="L121" s="400"/>
      <c r="M121" s="414">
        <v>1</v>
      </c>
      <c r="N121" s="206"/>
      <c r="O121" s="206"/>
      <c r="P121" s="206"/>
    </row>
    <row r="122" spans="2:16" ht="15.75" customHeight="1">
      <c r="B122" s="1009"/>
      <c r="C122" s="877"/>
      <c r="D122" s="826" t="s">
        <v>557</v>
      </c>
      <c r="E122" s="828"/>
      <c r="F122" s="821">
        <f t="shared" si="6"/>
        <v>0</v>
      </c>
      <c r="G122" s="822"/>
      <c r="H122" s="174"/>
      <c r="I122" s="238">
        <v>0</v>
      </c>
      <c r="J122" s="174"/>
      <c r="K122" s="318">
        <v>0</v>
      </c>
      <c r="L122" s="398"/>
      <c r="M122" s="414">
        <v>0</v>
      </c>
      <c r="N122" s="206"/>
      <c r="O122" s="206"/>
      <c r="P122" s="206"/>
    </row>
    <row r="123" spans="2:16" ht="15.75" customHeight="1">
      <c r="B123" s="1009"/>
      <c r="C123" s="877"/>
      <c r="D123" s="826" t="s">
        <v>558</v>
      </c>
      <c r="E123" s="828"/>
      <c r="F123" s="821">
        <f t="shared" si="6"/>
        <v>0</v>
      </c>
      <c r="G123" s="822"/>
      <c r="H123" s="174"/>
      <c r="I123" s="238">
        <v>0</v>
      </c>
      <c r="J123" s="174"/>
      <c r="K123" s="318">
        <v>0</v>
      </c>
      <c r="L123" s="398"/>
      <c r="M123" s="414">
        <v>0</v>
      </c>
      <c r="N123" s="206"/>
      <c r="O123" s="206"/>
      <c r="P123" s="206"/>
    </row>
    <row r="124" spans="2:16" ht="15.75" customHeight="1">
      <c r="B124" s="1009"/>
      <c r="C124" s="877"/>
      <c r="D124" s="826" t="s">
        <v>559</v>
      </c>
      <c r="E124" s="828"/>
      <c r="F124" s="821">
        <f t="shared" si="6"/>
        <v>0</v>
      </c>
      <c r="G124" s="822"/>
      <c r="H124" s="174"/>
      <c r="I124" s="238">
        <v>0</v>
      </c>
      <c r="J124" s="174"/>
      <c r="K124" s="318">
        <v>0</v>
      </c>
      <c r="L124" s="398"/>
      <c r="M124" s="414">
        <v>0</v>
      </c>
      <c r="N124" s="206"/>
      <c r="O124" s="206"/>
      <c r="P124" s="206"/>
    </row>
    <row r="125" spans="2:16" ht="15.75" customHeight="1">
      <c r="B125" s="1009"/>
      <c r="C125" s="877"/>
      <c r="D125" s="826" t="s">
        <v>560</v>
      </c>
      <c r="E125" s="828"/>
      <c r="F125" s="821">
        <f t="shared" si="6"/>
        <v>0</v>
      </c>
      <c r="G125" s="822"/>
      <c r="H125" s="174"/>
      <c r="I125" s="238">
        <v>0</v>
      </c>
      <c r="J125" s="174"/>
      <c r="K125" s="318">
        <v>0</v>
      </c>
      <c r="L125" s="398"/>
      <c r="M125" s="414">
        <v>0</v>
      </c>
      <c r="N125" s="206"/>
      <c r="O125" s="206"/>
      <c r="P125" s="206"/>
    </row>
    <row r="126" spans="2:16" ht="15.75" customHeight="1">
      <c r="B126" s="1009"/>
      <c r="C126" s="877"/>
      <c r="D126" s="826" t="s">
        <v>561</v>
      </c>
      <c r="E126" s="828"/>
      <c r="F126" s="821">
        <f t="shared" si="6"/>
        <v>2</v>
      </c>
      <c r="G126" s="822"/>
      <c r="H126" s="174"/>
      <c r="I126" s="238">
        <v>0</v>
      </c>
      <c r="J126" s="174"/>
      <c r="K126" s="318">
        <v>1</v>
      </c>
      <c r="L126" s="398"/>
      <c r="M126" s="414">
        <v>1</v>
      </c>
      <c r="N126" s="206"/>
      <c r="O126" s="206"/>
      <c r="P126" s="206"/>
    </row>
    <row r="127" spans="2:16" ht="15.75" customHeight="1">
      <c r="B127" s="1009"/>
      <c r="C127" s="877"/>
      <c r="D127" s="826" t="s">
        <v>562</v>
      </c>
      <c r="E127" s="828"/>
      <c r="F127" s="821">
        <f t="shared" si="6"/>
        <v>1</v>
      </c>
      <c r="G127" s="822"/>
      <c r="H127" s="322"/>
      <c r="I127" s="241">
        <v>1</v>
      </c>
      <c r="J127" s="174"/>
      <c r="K127" s="318">
        <v>0</v>
      </c>
      <c r="L127" s="398"/>
      <c r="M127" s="414">
        <v>0</v>
      </c>
      <c r="N127" s="206"/>
      <c r="O127" s="206"/>
      <c r="P127" s="206"/>
    </row>
    <row r="128" spans="2:16" ht="15.75" customHeight="1">
      <c r="B128" s="1009"/>
      <c r="C128" s="877"/>
      <c r="D128" s="826" t="s">
        <v>563</v>
      </c>
      <c r="E128" s="828"/>
      <c r="F128" s="821">
        <f t="shared" si="6"/>
        <v>1</v>
      </c>
      <c r="G128" s="822"/>
      <c r="H128" s="322"/>
      <c r="I128" s="241">
        <v>0</v>
      </c>
      <c r="J128" s="174"/>
      <c r="K128" s="318">
        <v>0</v>
      </c>
      <c r="L128" s="401"/>
      <c r="M128" s="415">
        <v>1</v>
      </c>
      <c r="N128" s="206"/>
      <c r="O128" s="206"/>
      <c r="P128" s="206"/>
    </row>
    <row r="129" spans="2:16" ht="15.75" customHeight="1">
      <c r="B129" s="1009"/>
      <c r="C129" s="877"/>
      <c r="D129" s="826" t="s">
        <v>564</v>
      </c>
      <c r="E129" s="828"/>
      <c r="F129" s="821">
        <f t="shared" si="6"/>
        <v>1</v>
      </c>
      <c r="G129" s="822"/>
      <c r="H129" s="174"/>
      <c r="I129" s="238">
        <v>1</v>
      </c>
      <c r="J129" s="174"/>
      <c r="K129" s="318">
        <v>0</v>
      </c>
      <c r="L129" s="398"/>
      <c r="M129" s="414">
        <v>0</v>
      </c>
      <c r="N129" s="206"/>
      <c r="O129" s="206"/>
      <c r="P129" s="206"/>
    </row>
    <row r="130" spans="2:16" ht="15.75" customHeight="1">
      <c r="B130" s="1009"/>
      <c r="C130" s="877"/>
      <c r="D130" s="854" t="s">
        <v>565</v>
      </c>
      <c r="E130" s="856"/>
      <c r="F130" s="821">
        <f t="shared" si="6"/>
        <v>0</v>
      </c>
      <c r="G130" s="822"/>
      <c r="H130" s="174"/>
      <c r="I130" s="238">
        <v>0</v>
      </c>
      <c r="J130" s="174"/>
      <c r="K130" s="318">
        <v>0</v>
      </c>
      <c r="L130" s="401"/>
      <c r="M130" s="415">
        <v>0</v>
      </c>
      <c r="N130" s="206"/>
      <c r="O130" s="206"/>
      <c r="P130" s="206"/>
    </row>
    <row r="131" spans="2:16" ht="15.75" customHeight="1">
      <c r="B131" s="1009"/>
      <c r="C131" s="877"/>
      <c r="D131" s="860" t="s">
        <v>566</v>
      </c>
      <c r="E131" s="862"/>
      <c r="F131" s="821">
        <f t="shared" si="6"/>
        <v>0</v>
      </c>
      <c r="G131" s="822"/>
      <c r="H131" s="242"/>
      <c r="I131" s="239">
        <v>0</v>
      </c>
      <c r="J131" s="242"/>
      <c r="K131" s="317">
        <v>0</v>
      </c>
      <c r="L131" s="410"/>
      <c r="M131" s="420">
        <v>0</v>
      </c>
      <c r="N131" s="206"/>
      <c r="O131" s="206"/>
      <c r="P131" s="206"/>
    </row>
    <row r="132" spans="2:16" ht="15.75" customHeight="1">
      <c r="B132" s="1009"/>
      <c r="C132" s="877"/>
      <c r="D132" s="826" t="s">
        <v>567</v>
      </c>
      <c r="E132" s="828"/>
      <c r="F132" s="821">
        <f t="shared" si="6"/>
        <v>0</v>
      </c>
      <c r="G132" s="822"/>
      <c r="H132" s="174"/>
      <c r="I132" s="238">
        <v>0</v>
      </c>
      <c r="J132" s="174"/>
      <c r="K132" s="318">
        <v>0</v>
      </c>
      <c r="L132" s="398"/>
      <c r="M132" s="414">
        <v>0</v>
      </c>
      <c r="N132" s="206"/>
      <c r="O132" s="206"/>
      <c r="P132" s="206"/>
    </row>
    <row r="133" spans="2:16" ht="15.75" customHeight="1">
      <c r="B133" s="1009"/>
      <c r="C133" s="877"/>
      <c r="D133" s="826" t="s">
        <v>311</v>
      </c>
      <c r="E133" s="828"/>
      <c r="F133" s="821">
        <f t="shared" si="6"/>
        <v>2</v>
      </c>
      <c r="G133" s="822"/>
      <c r="H133" s="174"/>
      <c r="I133" s="238">
        <v>0</v>
      </c>
      <c r="J133" s="174"/>
      <c r="K133" s="318">
        <v>1</v>
      </c>
      <c r="L133" s="398"/>
      <c r="M133" s="414">
        <v>1</v>
      </c>
      <c r="N133" s="206"/>
      <c r="O133" s="206"/>
      <c r="P133" s="206"/>
    </row>
    <row r="134" spans="2:16" ht="15.75" customHeight="1">
      <c r="B134" s="1009"/>
      <c r="C134" s="878"/>
      <c r="D134" s="826" t="s">
        <v>501</v>
      </c>
      <c r="E134" s="828"/>
      <c r="F134" s="821">
        <f t="shared" si="6"/>
        <v>126</v>
      </c>
      <c r="G134" s="822"/>
      <c r="H134" s="174"/>
      <c r="I134" s="238">
        <v>34</v>
      </c>
      <c r="J134" s="174"/>
      <c r="K134" s="318">
        <v>48</v>
      </c>
      <c r="L134" s="398"/>
      <c r="M134" s="414">
        <v>44</v>
      </c>
      <c r="N134" s="206"/>
      <c r="O134" s="206"/>
      <c r="P134" s="206"/>
    </row>
    <row r="135" spans="2:16" ht="15.75" customHeight="1">
      <c r="B135" s="1009"/>
      <c r="C135" s="876" t="s">
        <v>495</v>
      </c>
      <c r="D135" s="826" t="s">
        <v>568</v>
      </c>
      <c r="E135" s="828"/>
      <c r="F135" s="821">
        <f t="shared" si="6"/>
        <v>0</v>
      </c>
      <c r="G135" s="822"/>
      <c r="H135" s="322"/>
      <c r="I135" s="241">
        <v>0</v>
      </c>
      <c r="J135" s="242"/>
      <c r="K135" s="317">
        <v>0</v>
      </c>
      <c r="L135" s="398"/>
      <c r="M135" s="414">
        <v>0</v>
      </c>
      <c r="N135" s="206"/>
      <c r="O135" s="206"/>
      <c r="P135" s="206"/>
    </row>
    <row r="136" spans="2:16" ht="15.75" customHeight="1">
      <c r="B136" s="1009"/>
      <c r="C136" s="877"/>
      <c r="D136" s="826" t="s">
        <v>569</v>
      </c>
      <c r="E136" s="828"/>
      <c r="F136" s="821">
        <f t="shared" si="6"/>
        <v>0</v>
      </c>
      <c r="G136" s="822"/>
      <c r="H136" s="322"/>
      <c r="I136" s="241">
        <v>0</v>
      </c>
      <c r="J136" s="242"/>
      <c r="K136" s="317">
        <v>0</v>
      </c>
      <c r="L136" s="401"/>
      <c r="M136" s="415">
        <v>0</v>
      </c>
      <c r="N136" s="206"/>
      <c r="O136" s="206"/>
      <c r="P136" s="206"/>
    </row>
    <row r="137" spans="2:16" ht="15.75" customHeight="1">
      <c r="B137" s="1009"/>
      <c r="C137" s="877"/>
      <c r="D137" s="826" t="s">
        <v>570</v>
      </c>
      <c r="E137" s="828"/>
      <c r="F137" s="821">
        <f t="shared" si="6"/>
        <v>5</v>
      </c>
      <c r="G137" s="822"/>
      <c r="H137" s="174"/>
      <c r="I137" s="238">
        <v>0</v>
      </c>
      <c r="J137" s="242"/>
      <c r="K137" s="317">
        <v>0</v>
      </c>
      <c r="L137" s="398"/>
      <c r="M137" s="414">
        <v>5</v>
      </c>
      <c r="N137" s="206"/>
      <c r="O137" s="206"/>
      <c r="P137" s="206"/>
    </row>
    <row r="138" spans="2:16" ht="15.75" customHeight="1">
      <c r="B138" s="1009"/>
      <c r="C138" s="877"/>
      <c r="D138" s="207" t="s">
        <v>311</v>
      </c>
      <c r="E138" s="208"/>
      <c r="F138" s="821">
        <f aca="true" t="shared" si="7" ref="F138:F170">SUM(H138:M138)</f>
        <v>2</v>
      </c>
      <c r="G138" s="822"/>
      <c r="H138" s="189"/>
      <c r="I138" s="323">
        <v>0</v>
      </c>
      <c r="J138" s="242"/>
      <c r="K138" s="317">
        <v>0</v>
      </c>
      <c r="L138" s="326"/>
      <c r="M138" s="419">
        <v>2</v>
      </c>
      <c r="N138" s="206"/>
      <c r="O138" s="206"/>
      <c r="P138" s="206"/>
    </row>
    <row r="139" spans="2:16" ht="15.75" customHeight="1">
      <c r="B139" s="1010"/>
      <c r="C139" s="878"/>
      <c r="D139" s="854" t="s">
        <v>501</v>
      </c>
      <c r="E139" s="856"/>
      <c r="F139" s="821">
        <f t="shared" si="7"/>
        <v>7</v>
      </c>
      <c r="G139" s="822"/>
      <c r="H139" s="174"/>
      <c r="I139" s="238">
        <v>0</v>
      </c>
      <c r="J139" s="242"/>
      <c r="K139" s="317">
        <v>0</v>
      </c>
      <c r="L139" s="401"/>
      <c r="M139" s="415">
        <v>7</v>
      </c>
      <c r="N139" s="206"/>
      <c r="O139" s="206"/>
      <c r="P139" s="206"/>
    </row>
    <row r="140" spans="2:16" ht="15.75" customHeight="1">
      <c r="B140" s="1008" t="s">
        <v>603</v>
      </c>
      <c r="C140" s="876" t="s">
        <v>578</v>
      </c>
      <c r="D140" s="860" t="s">
        <v>107</v>
      </c>
      <c r="E140" s="862"/>
      <c r="F140" s="821">
        <f t="shared" si="7"/>
        <v>14</v>
      </c>
      <c r="G140" s="822"/>
      <c r="H140" s="242"/>
      <c r="I140" s="239">
        <v>0</v>
      </c>
      <c r="J140" s="242"/>
      <c r="K140" s="317">
        <v>1</v>
      </c>
      <c r="L140" s="409"/>
      <c r="M140" s="413">
        <v>13</v>
      </c>
      <c r="N140" s="206"/>
      <c r="O140" s="206"/>
      <c r="P140" s="206"/>
    </row>
    <row r="141" spans="2:16" ht="15.75" customHeight="1">
      <c r="B141" s="1009"/>
      <c r="C141" s="877"/>
      <c r="D141" s="826" t="s">
        <v>571</v>
      </c>
      <c r="E141" s="828"/>
      <c r="F141" s="821">
        <f t="shared" si="7"/>
        <v>2</v>
      </c>
      <c r="G141" s="822"/>
      <c r="H141" s="174"/>
      <c r="I141" s="238">
        <v>0</v>
      </c>
      <c r="J141" s="174"/>
      <c r="K141" s="318">
        <v>2</v>
      </c>
      <c r="L141" s="401"/>
      <c r="M141" s="415">
        <v>0</v>
      </c>
      <c r="N141" s="206"/>
      <c r="O141" s="206"/>
      <c r="P141" s="206"/>
    </row>
    <row r="142" spans="2:16" ht="15.75" customHeight="1">
      <c r="B142" s="1009"/>
      <c r="C142" s="877"/>
      <c r="D142" s="826" t="s">
        <v>572</v>
      </c>
      <c r="E142" s="828"/>
      <c r="F142" s="821">
        <f t="shared" si="7"/>
        <v>2</v>
      </c>
      <c r="G142" s="822"/>
      <c r="H142" s="174"/>
      <c r="I142" s="238">
        <v>0</v>
      </c>
      <c r="J142" s="174"/>
      <c r="K142" s="318">
        <v>1</v>
      </c>
      <c r="L142" s="398"/>
      <c r="M142" s="414">
        <v>1</v>
      </c>
      <c r="N142" s="206"/>
      <c r="O142" s="206"/>
      <c r="P142" s="206"/>
    </row>
    <row r="143" spans="2:16" ht="15.75" customHeight="1">
      <c r="B143" s="1009"/>
      <c r="C143" s="877"/>
      <c r="D143" s="826" t="s">
        <v>573</v>
      </c>
      <c r="E143" s="828"/>
      <c r="F143" s="821">
        <f t="shared" si="7"/>
        <v>9</v>
      </c>
      <c r="G143" s="822"/>
      <c r="H143" s="174"/>
      <c r="I143" s="238">
        <v>1</v>
      </c>
      <c r="J143" s="174"/>
      <c r="K143" s="318">
        <v>0</v>
      </c>
      <c r="L143" s="398"/>
      <c r="M143" s="414">
        <v>8</v>
      </c>
      <c r="N143" s="206"/>
      <c r="O143" s="206"/>
      <c r="P143" s="206"/>
    </row>
    <row r="144" spans="2:16" ht="15.75" customHeight="1">
      <c r="B144" s="1009"/>
      <c r="C144" s="877"/>
      <c r="D144" s="826" t="s">
        <v>574</v>
      </c>
      <c r="E144" s="828"/>
      <c r="F144" s="821">
        <f t="shared" si="7"/>
        <v>0</v>
      </c>
      <c r="G144" s="822"/>
      <c r="H144" s="174"/>
      <c r="I144" s="238">
        <v>0</v>
      </c>
      <c r="J144" s="174"/>
      <c r="K144" s="318">
        <v>0</v>
      </c>
      <c r="L144" s="398"/>
      <c r="M144" s="414">
        <v>0</v>
      </c>
      <c r="N144" s="206"/>
      <c r="O144" s="206"/>
      <c r="P144" s="206"/>
    </row>
    <row r="145" spans="2:16" ht="15.75" customHeight="1">
      <c r="B145" s="1009"/>
      <c r="C145" s="877"/>
      <c r="D145" s="826" t="s">
        <v>575</v>
      </c>
      <c r="E145" s="828"/>
      <c r="F145" s="821">
        <f t="shared" si="7"/>
        <v>4</v>
      </c>
      <c r="G145" s="822"/>
      <c r="H145" s="322"/>
      <c r="I145" s="241">
        <v>0</v>
      </c>
      <c r="J145" s="174"/>
      <c r="K145" s="318">
        <v>1</v>
      </c>
      <c r="L145" s="398"/>
      <c r="M145" s="414">
        <v>3</v>
      </c>
      <c r="N145" s="206"/>
      <c r="O145" s="206"/>
      <c r="P145" s="206"/>
    </row>
    <row r="146" spans="2:16" ht="15.75" customHeight="1">
      <c r="B146" s="1009"/>
      <c r="C146" s="877"/>
      <c r="D146" s="826" t="s">
        <v>576</v>
      </c>
      <c r="E146" s="828"/>
      <c r="F146" s="821">
        <f t="shared" si="7"/>
        <v>3</v>
      </c>
      <c r="G146" s="822"/>
      <c r="H146" s="322"/>
      <c r="I146" s="241">
        <v>3</v>
      </c>
      <c r="J146" s="174"/>
      <c r="K146" s="318">
        <v>0</v>
      </c>
      <c r="L146" s="401"/>
      <c r="M146" s="415">
        <v>0</v>
      </c>
      <c r="N146" s="206"/>
      <c r="O146" s="206"/>
      <c r="P146" s="206"/>
    </row>
    <row r="147" spans="2:16" ht="15.75" customHeight="1">
      <c r="B147" s="1009"/>
      <c r="C147" s="877"/>
      <c r="D147" s="826" t="s">
        <v>577</v>
      </c>
      <c r="E147" s="828"/>
      <c r="F147" s="821">
        <f t="shared" si="7"/>
        <v>0</v>
      </c>
      <c r="G147" s="822"/>
      <c r="H147" s="174"/>
      <c r="I147" s="238">
        <v>0</v>
      </c>
      <c r="J147" s="174"/>
      <c r="K147" s="318">
        <v>0</v>
      </c>
      <c r="L147" s="398"/>
      <c r="M147" s="414">
        <v>0</v>
      </c>
      <c r="N147" s="206"/>
      <c r="O147" s="206"/>
      <c r="P147" s="206"/>
    </row>
    <row r="148" spans="2:16" ht="15.75" customHeight="1">
      <c r="B148" s="1009"/>
      <c r="C148" s="877"/>
      <c r="D148" s="185" t="s">
        <v>606</v>
      </c>
      <c r="E148" s="182"/>
      <c r="F148" s="821">
        <f t="shared" si="7"/>
        <v>0</v>
      </c>
      <c r="G148" s="822"/>
      <c r="H148" s="174"/>
      <c r="I148" s="238">
        <v>0</v>
      </c>
      <c r="J148" s="174"/>
      <c r="K148" s="318">
        <v>0</v>
      </c>
      <c r="L148" s="398"/>
      <c r="M148" s="414">
        <v>0</v>
      </c>
      <c r="N148" s="206"/>
      <c r="O148" s="206"/>
      <c r="P148" s="206"/>
    </row>
    <row r="149" spans="2:16" ht="15.75" customHeight="1">
      <c r="B149" s="1009"/>
      <c r="C149" s="877"/>
      <c r="D149" s="854" t="s">
        <v>311</v>
      </c>
      <c r="E149" s="856"/>
      <c r="F149" s="821">
        <f t="shared" si="7"/>
        <v>1</v>
      </c>
      <c r="G149" s="822"/>
      <c r="H149" s="174"/>
      <c r="I149" s="238">
        <v>0</v>
      </c>
      <c r="J149" s="174"/>
      <c r="K149" s="318">
        <v>0</v>
      </c>
      <c r="L149" s="401"/>
      <c r="M149" s="415">
        <v>1</v>
      </c>
      <c r="N149" s="206"/>
      <c r="O149" s="206"/>
      <c r="P149" s="206"/>
    </row>
    <row r="150" spans="2:16" ht="15.75" customHeight="1">
      <c r="B150" s="1009"/>
      <c r="C150" s="878"/>
      <c r="D150" s="860" t="s">
        <v>501</v>
      </c>
      <c r="E150" s="862"/>
      <c r="F150" s="821">
        <f t="shared" si="7"/>
        <v>35</v>
      </c>
      <c r="G150" s="822"/>
      <c r="H150" s="242"/>
      <c r="I150" s="239">
        <v>4</v>
      </c>
      <c r="J150" s="242"/>
      <c r="K150" s="317">
        <v>5</v>
      </c>
      <c r="L150" s="410"/>
      <c r="M150" s="420">
        <v>26</v>
      </c>
      <c r="N150" s="206"/>
      <c r="O150" s="206"/>
      <c r="P150" s="206"/>
    </row>
    <row r="151" spans="2:16" ht="15.75" customHeight="1">
      <c r="B151" s="1009"/>
      <c r="C151" s="876" t="s">
        <v>498</v>
      </c>
      <c r="D151" s="826" t="s">
        <v>352</v>
      </c>
      <c r="E151" s="828"/>
      <c r="F151" s="821">
        <f t="shared" si="7"/>
        <v>0</v>
      </c>
      <c r="G151" s="822"/>
      <c r="H151" s="174"/>
      <c r="I151" s="238">
        <v>0</v>
      </c>
      <c r="J151" s="174"/>
      <c r="K151" s="318">
        <v>0</v>
      </c>
      <c r="L151" s="401"/>
      <c r="M151" s="415">
        <v>0</v>
      </c>
      <c r="N151" s="206"/>
      <c r="O151" s="206"/>
      <c r="P151" s="206"/>
    </row>
    <row r="152" spans="2:16" ht="15.75" customHeight="1">
      <c r="B152" s="1009"/>
      <c r="C152" s="877"/>
      <c r="D152" s="826" t="s">
        <v>311</v>
      </c>
      <c r="E152" s="828"/>
      <c r="F152" s="821">
        <f t="shared" si="7"/>
        <v>0</v>
      </c>
      <c r="G152" s="822"/>
      <c r="H152" s="174"/>
      <c r="I152" s="238">
        <v>0</v>
      </c>
      <c r="J152" s="174"/>
      <c r="K152" s="318">
        <v>0</v>
      </c>
      <c r="L152" s="401"/>
      <c r="M152" s="415">
        <v>0</v>
      </c>
      <c r="N152" s="206"/>
      <c r="O152" s="206"/>
      <c r="P152" s="206"/>
    </row>
    <row r="153" spans="2:16" ht="15.75" customHeight="1">
      <c r="B153" s="1009"/>
      <c r="C153" s="878"/>
      <c r="D153" s="826" t="s">
        <v>501</v>
      </c>
      <c r="E153" s="828"/>
      <c r="F153" s="821">
        <f t="shared" si="7"/>
        <v>0</v>
      </c>
      <c r="G153" s="822"/>
      <c r="H153" s="174"/>
      <c r="I153" s="238">
        <v>0</v>
      </c>
      <c r="J153" s="174"/>
      <c r="K153" s="318">
        <v>0</v>
      </c>
      <c r="L153" s="401"/>
      <c r="M153" s="415">
        <v>0</v>
      </c>
      <c r="N153" s="206"/>
      <c r="O153" s="206"/>
      <c r="P153" s="206"/>
    </row>
    <row r="154" spans="2:16" ht="15.75" customHeight="1">
      <c r="B154" s="1009"/>
      <c r="C154" s="931" t="s">
        <v>579</v>
      </c>
      <c r="D154" s="826" t="s">
        <v>609</v>
      </c>
      <c r="E154" s="828"/>
      <c r="F154" s="821">
        <f t="shared" si="7"/>
        <v>0</v>
      </c>
      <c r="G154" s="822"/>
      <c r="H154" s="174"/>
      <c r="I154" s="238">
        <v>0</v>
      </c>
      <c r="J154" s="174"/>
      <c r="K154" s="318">
        <v>0</v>
      </c>
      <c r="L154" s="241"/>
      <c r="M154" s="406">
        <v>0</v>
      </c>
      <c r="N154" s="206"/>
      <c r="O154" s="206"/>
      <c r="P154" s="206"/>
    </row>
    <row r="155" spans="2:16" ht="15.75" customHeight="1">
      <c r="B155" s="1009"/>
      <c r="C155" s="932"/>
      <c r="D155" s="185" t="s">
        <v>110</v>
      </c>
      <c r="E155" s="182"/>
      <c r="F155" s="821">
        <f t="shared" si="7"/>
        <v>0</v>
      </c>
      <c r="G155" s="822"/>
      <c r="H155" s="174"/>
      <c r="I155" s="238">
        <v>0</v>
      </c>
      <c r="J155" s="174"/>
      <c r="K155" s="318">
        <v>0</v>
      </c>
      <c r="L155" s="241"/>
      <c r="M155" s="406">
        <v>0</v>
      </c>
      <c r="N155" s="206"/>
      <c r="O155" s="206"/>
      <c r="P155" s="206"/>
    </row>
    <row r="156" spans="2:16" ht="15.75" customHeight="1">
      <c r="B156" s="1009"/>
      <c r="C156" s="932"/>
      <c r="D156" s="185" t="s">
        <v>311</v>
      </c>
      <c r="E156" s="182"/>
      <c r="F156" s="821">
        <f t="shared" si="7"/>
        <v>7</v>
      </c>
      <c r="G156" s="822"/>
      <c r="H156" s="174"/>
      <c r="I156" s="238">
        <v>2</v>
      </c>
      <c r="J156" s="174"/>
      <c r="K156" s="318">
        <v>2</v>
      </c>
      <c r="L156" s="241"/>
      <c r="M156" s="406">
        <v>3</v>
      </c>
      <c r="N156" s="206"/>
      <c r="O156" s="206"/>
      <c r="P156" s="206"/>
    </row>
    <row r="157" spans="2:16" ht="15.75" customHeight="1">
      <c r="B157" s="1009"/>
      <c r="C157" s="933"/>
      <c r="D157" s="180" t="s">
        <v>501</v>
      </c>
      <c r="E157" s="182"/>
      <c r="F157" s="821">
        <f t="shared" si="7"/>
        <v>7</v>
      </c>
      <c r="G157" s="822"/>
      <c r="H157" s="174"/>
      <c r="I157" s="238">
        <v>2</v>
      </c>
      <c r="J157" s="174"/>
      <c r="K157" s="318">
        <v>2</v>
      </c>
      <c r="L157" s="241"/>
      <c r="M157" s="406">
        <v>3</v>
      </c>
      <c r="N157" s="206"/>
      <c r="O157" s="206"/>
      <c r="P157" s="206"/>
    </row>
    <row r="158" spans="2:16" ht="15.75" customHeight="1">
      <c r="B158" s="1009"/>
      <c r="C158" s="876" t="s">
        <v>499</v>
      </c>
      <c r="D158" s="826" t="s">
        <v>580</v>
      </c>
      <c r="E158" s="828"/>
      <c r="F158" s="821">
        <f t="shared" si="7"/>
        <v>0</v>
      </c>
      <c r="G158" s="822"/>
      <c r="H158" s="174"/>
      <c r="I158" s="238">
        <v>0</v>
      </c>
      <c r="J158" s="174"/>
      <c r="K158" s="318">
        <v>0</v>
      </c>
      <c r="L158" s="401"/>
      <c r="M158" s="415">
        <v>0</v>
      </c>
      <c r="N158" s="206"/>
      <c r="O158" s="206"/>
      <c r="P158" s="206"/>
    </row>
    <row r="159" spans="2:16" ht="15.75" customHeight="1">
      <c r="B159" s="1009"/>
      <c r="C159" s="877"/>
      <c r="D159" s="826" t="s">
        <v>311</v>
      </c>
      <c r="E159" s="828"/>
      <c r="F159" s="821">
        <f t="shared" si="7"/>
        <v>0</v>
      </c>
      <c r="G159" s="822"/>
      <c r="H159" s="174"/>
      <c r="I159" s="238">
        <v>0</v>
      </c>
      <c r="J159" s="174"/>
      <c r="K159" s="318">
        <v>0</v>
      </c>
      <c r="L159" s="398"/>
      <c r="M159" s="414">
        <v>0</v>
      </c>
      <c r="N159" s="206"/>
      <c r="O159" s="206"/>
      <c r="P159" s="206"/>
    </row>
    <row r="160" spans="2:16" ht="15.75" customHeight="1">
      <c r="B160" s="1009"/>
      <c r="C160" s="878"/>
      <c r="D160" s="826" t="s">
        <v>501</v>
      </c>
      <c r="E160" s="828"/>
      <c r="F160" s="821">
        <f t="shared" si="7"/>
        <v>0</v>
      </c>
      <c r="G160" s="822"/>
      <c r="H160" s="174"/>
      <c r="I160" s="238">
        <v>0</v>
      </c>
      <c r="J160" s="174"/>
      <c r="K160" s="318">
        <v>0</v>
      </c>
      <c r="L160" s="398"/>
      <c r="M160" s="414">
        <v>0</v>
      </c>
      <c r="N160" s="206"/>
      <c r="O160" s="206"/>
      <c r="P160" s="206"/>
    </row>
    <row r="161" spans="2:16" ht="15.75" customHeight="1">
      <c r="B161" s="1009"/>
      <c r="C161" s="209" t="s">
        <v>581</v>
      </c>
      <c r="D161" s="826" t="s">
        <v>501</v>
      </c>
      <c r="E161" s="828"/>
      <c r="F161" s="821">
        <f t="shared" si="7"/>
        <v>0</v>
      </c>
      <c r="G161" s="822"/>
      <c r="H161" s="174"/>
      <c r="I161" s="238">
        <v>0</v>
      </c>
      <c r="J161" s="174"/>
      <c r="K161" s="318">
        <v>0</v>
      </c>
      <c r="L161" s="398"/>
      <c r="M161" s="414">
        <v>0</v>
      </c>
      <c r="N161" s="206"/>
      <c r="O161" s="206"/>
      <c r="P161" s="206"/>
    </row>
    <row r="162" spans="2:16" ht="15.75" customHeight="1">
      <c r="B162" s="1010"/>
      <c r="C162" s="209" t="s">
        <v>311</v>
      </c>
      <c r="D162" s="826" t="s">
        <v>501</v>
      </c>
      <c r="E162" s="828"/>
      <c r="F162" s="821">
        <f t="shared" si="7"/>
        <v>4</v>
      </c>
      <c r="G162" s="822"/>
      <c r="H162" s="174"/>
      <c r="I162" s="238">
        <v>0</v>
      </c>
      <c r="J162" s="174"/>
      <c r="K162" s="318">
        <v>4</v>
      </c>
      <c r="L162" s="398"/>
      <c r="M162" s="414">
        <v>0</v>
      </c>
      <c r="N162" s="206"/>
      <c r="O162" s="206"/>
      <c r="P162" s="206"/>
    </row>
    <row r="163" spans="2:16" ht="17.25" customHeight="1">
      <c r="B163" s="1008" t="s">
        <v>604</v>
      </c>
      <c r="C163" s="826" t="s">
        <v>582</v>
      </c>
      <c r="D163" s="827"/>
      <c r="E163" s="828"/>
      <c r="F163" s="821">
        <f t="shared" si="7"/>
        <v>2</v>
      </c>
      <c r="G163" s="822"/>
      <c r="H163" s="174"/>
      <c r="I163" s="238">
        <v>1</v>
      </c>
      <c r="J163" s="322"/>
      <c r="K163" s="321">
        <v>1</v>
      </c>
      <c r="L163" s="401"/>
      <c r="M163" s="415">
        <v>0</v>
      </c>
      <c r="N163" s="206"/>
      <c r="O163" s="206"/>
      <c r="P163" s="206"/>
    </row>
    <row r="164" spans="2:16" ht="17.25" customHeight="1">
      <c r="B164" s="1009"/>
      <c r="C164" s="826" t="s">
        <v>410</v>
      </c>
      <c r="D164" s="827"/>
      <c r="E164" s="828"/>
      <c r="F164" s="821">
        <f t="shared" si="7"/>
        <v>12</v>
      </c>
      <c r="G164" s="822"/>
      <c r="H164" s="174"/>
      <c r="I164" s="238">
        <v>2</v>
      </c>
      <c r="J164" s="174"/>
      <c r="K164" s="318">
        <v>8</v>
      </c>
      <c r="L164" s="398"/>
      <c r="M164" s="414">
        <v>2</v>
      </c>
      <c r="N164" s="206"/>
      <c r="O164" s="206"/>
      <c r="P164" s="206"/>
    </row>
    <row r="165" spans="2:16" ht="17.25" customHeight="1">
      <c r="B165" s="1009"/>
      <c r="C165" s="854" t="s">
        <v>45</v>
      </c>
      <c r="D165" s="855"/>
      <c r="E165" s="856"/>
      <c r="F165" s="821">
        <f t="shared" si="7"/>
        <v>2</v>
      </c>
      <c r="G165" s="822"/>
      <c r="H165" s="174"/>
      <c r="I165" s="238">
        <v>0</v>
      </c>
      <c r="J165" s="174"/>
      <c r="K165" s="318">
        <v>1</v>
      </c>
      <c r="L165" s="401"/>
      <c r="M165" s="415">
        <v>1</v>
      </c>
      <c r="N165" s="206"/>
      <c r="O165" s="206"/>
      <c r="P165" s="206"/>
    </row>
    <row r="166" spans="2:16" ht="17.25" customHeight="1">
      <c r="B166" s="1009"/>
      <c r="C166" s="189" t="s">
        <v>583</v>
      </c>
      <c r="D166" s="210"/>
      <c r="E166" s="187"/>
      <c r="F166" s="821">
        <f t="shared" si="7"/>
        <v>8</v>
      </c>
      <c r="G166" s="822"/>
      <c r="H166" s="174"/>
      <c r="I166" s="238">
        <v>3</v>
      </c>
      <c r="J166" s="174"/>
      <c r="K166" s="318">
        <v>4</v>
      </c>
      <c r="L166" s="401"/>
      <c r="M166" s="415">
        <v>1</v>
      </c>
      <c r="N166" s="206"/>
      <c r="O166" s="206"/>
      <c r="P166" s="206"/>
    </row>
    <row r="167" spans="2:16" ht="17.25" customHeight="1">
      <c r="B167" s="1009"/>
      <c r="C167" s="1053" t="s">
        <v>667</v>
      </c>
      <c r="D167" s="854" t="s">
        <v>504</v>
      </c>
      <c r="E167" s="856"/>
      <c r="F167" s="821">
        <f t="shared" si="7"/>
        <v>2</v>
      </c>
      <c r="G167" s="822"/>
      <c r="H167" s="174"/>
      <c r="I167" s="238">
        <v>0</v>
      </c>
      <c r="J167" s="174"/>
      <c r="K167" s="318">
        <v>2</v>
      </c>
      <c r="L167" s="398"/>
      <c r="M167" s="414">
        <v>0</v>
      </c>
      <c r="N167" s="206"/>
      <c r="O167" s="206"/>
      <c r="P167" s="206"/>
    </row>
    <row r="168" spans="2:16" ht="17.25" customHeight="1">
      <c r="B168" s="1009"/>
      <c r="C168" s="1055"/>
      <c r="D168" s="854" t="s">
        <v>505</v>
      </c>
      <c r="E168" s="856"/>
      <c r="F168" s="821">
        <f t="shared" si="7"/>
        <v>6</v>
      </c>
      <c r="G168" s="822"/>
      <c r="H168" s="174"/>
      <c r="I168" s="238">
        <v>3</v>
      </c>
      <c r="J168" s="174"/>
      <c r="K168" s="318">
        <v>2</v>
      </c>
      <c r="L168" s="398"/>
      <c r="M168" s="414">
        <v>1</v>
      </c>
      <c r="N168" s="206"/>
      <c r="O168" s="206"/>
      <c r="P168" s="206"/>
    </row>
    <row r="169" spans="2:16" ht="17.25" customHeight="1">
      <c r="B169" s="1009"/>
      <c r="C169" s="854" t="s">
        <v>311</v>
      </c>
      <c r="D169" s="855"/>
      <c r="E169" s="856"/>
      <c r="F169" s="821">
        <f t="shared" si="7"/>
        <v>1</v>
      </c>
      <c r="G169" s="822"/>
      <c r="H169" s="174"/>
      <c r="I169" s="238">
        <v>1</v>
      </c>
      <c r="J169" s="174"/>
      <c r="K169" s="318">
        <v>0</v>
      </c>
      <c r="L169" s="398"/>
      <c r="M169" s="414">
        <v>0</v>
      </c>
      <c r="N169" s="206"/>
      <c r="O169" s="206"/>
      <c r="P169" s="206"/>
    </row>
    <row r="170" spans="2:16" ht="17.25" customHeight="1">
      <c r="B170" s="1021"/>
      <c r="C170" s="985" t="s">
        <v>501</v>
      </c>
      <c r="D170" s="1019"/>
      <c r="E170" s="986"/>
      <c r="F170" s="821">
        <f t="shared" si="7"/>
        <v>25</v>
      </c>
      <c r="G170" s="822"/>
      <c r="H170" s="204"/>
      <c r="I170" s="320">
        <v>7</v>
      </c>
      <c r="J170" s="204"/>
      <c r="K170" s="319">
        <v>14</v>
      </c>
      <c r="L170" s="411"/>
      <c r="M170" s="416">
        <v>4</v>
      </c>
      <c r="N170" s="206"/>
      <c r="O170" s="206"/>
      <c r="P170" s="206"/>
    </row>
    <row r="171" spans="2:16" ht="12" customHeight="1">
      <c r="B171" s="206"/>
      <c r="C171" s="206"/>
      <c r="D171" s="206"/>
      <c r="E171" s="213"/>
      <c r="F171" s="213"/>
      <c r="G171" s="213"/>
      <c r="H171" s="213"/>
      <c r="I171" s="213"/>
      <c r="J171" s="213"/>
      <c r="K171" s="213"/>
      <c r="L171" s="288"/>
      <c r="M171" s="288"/>
      <c r="N171" s="206"/>
      <c r="O171" s="206"/>
      <c r="P171" s="206"/>
    </row>
    <row r="172" spans="2:16" ht="19.5" customHeight="1">
      <c r="B172" s="206"/>
      <c r="C172" s="206"/>
      <c r="D172" s="206"/>
      <c r="E172" s="206"/>
      <c r="F172" s="206"/>
      <c r="G172" s="206"/>
      <c r="H172" s="206"/>
      <c r="I172" s="206"/>
      <c r="J172" s="206"/>
      <c r="K172" s="206"/>
      <c r="N172" s="206"/>
      <c r="O172" s="206"/>
      <c r="P172" s="206"/>
    </row>
    <row r="173" spans="2:16" ht="19.5" customHeight="1">
      <c r="B173" s="206"/>
      <c r="C173" s="206"/>
      <c r="D173" s="206"/>
      <c r="E173" s="206"/>
      <c r="F173" s="206"/>
      <c r="G173" s="206"/>
      <c r="H173" s="206"/>
      <c r="I173" s="206"/>
      <c r="J173" s="206"/>
      <c r="K173" s="206"/>
      <c r="N173" s="206"/>
      <c r="O173" s="206"/>
      <c r="P173" s="206"/>
    </row>
    <row r="174" spans="2:16" ht="19.5" customHeight="1">
      <c r="B174" s="206"/>
      <c r="C174" s="206"/>
      <c r="D174" s="206"/>
      <c r="E174" s="206"/>
      <c r="F174" s="206"/>
      <c r="G174" s="206"/>
      <c r="H174" s="206"/>
      <c r="I174" s="206"/>
      <c r="J174" s="206"/>
      <c r="K174" s="206"/>
      <c r="N174" s="206"/>
      <c r="O174" s="206"/>
      <c r="P174" s="206"/>
    </row>
    <row r="175" spans="2:16" ht="19.5" customHeight="1">
      <c r="B175" s="206"/>
      <c r="C175" s="206"/>
      <c r="D175" s="206"/>
      <c r="E175" s="206"/>
      <c r="F175" s="206"/>
      <c r="G175" s="206"/>
      <c r="H175" s="206"/>
      <c r="I175" s="206"/>
      <c r="J175" s="206"/>
      <c r="K175" s="206"/>
      <c r="N175" s="206"/>
      <c r="O175" s="206"/>
      <c r="P175" s="206"/>
    </row>
    <row r="176" spans="2:16" ht="19.5" customHeight="1">
      <c r="B176" s="206"/>
      <c r="C176" s="206"/>
      <c r="D176" s="206"/>
      <c r="E176" s="206"/>
      <c r="F176" s="206"/>
      <c r="G176" s="206"/>
      <c r="H176" s="206"/>
      <c r="I176" s="206"/>
      <c r="J176" s="206"/>
      <c r="K176" s="206"/>
      <c r="N176" s="206"/>
      <c r="O176" s="206"/>
      <c r="P176" s="206"/>
    </row>
    <row r="177" spans="2:16" ht="19.5" customHeight="1">
      <c r="B177" s="206"/>
      <c r="C177" s="206"/>
      <c r="D177" s="206"/>
      <c r="E177" s="206"/>
      <c r="F177" s="206"/>
      <c r="G177" s="206"/>
      <c r="H177" s="206"/>
      <c r="I177" s="206"/>
      <c r="J177" s="206"/>
      <c r="K177" s="206"/>
      <c r="N177" s="206"/>
      <c r="O177" s="206"/>
      <c r="P177" s="206"/>
    </row>
    <row r="178" spans="2:16" ht="19.5" customHeight="1">
      <c r="B178" s="206"/>
      <c r="C178" s="206"/>
      <c r="D178" s="206"/>
      <c r="E178" s="206"/>
      <c r="F178" s="206"/>
      <c r="G178" s="206"/>
      <c r="H178" s="206"/>
      <c r="I178" s="206"/>
      <c r="J178" s="206"/>
      <c r="K178" s="206"/>
      <c r="N178" s="206"/>
      <c r="O178" s="206"/>
      <c r="P178" s="206"/>
    </row>
    <row r="179" spans="2:16" ht="19.5" customHeight="1">
      <c r="B179" s="206"/>
      <c r="C179" s="206"/>
      <c r="D179" s="206"/>
      <c r="E179" s="206"/>
      <c r="F179" s="206"/>
      <c r="G179" s="206"/>
      <c r="H179" s="206"/>
      <c r="I179" s="206"/>
      <c r="J179" s="206"/>
      <c r="K179" s="206"/>
      <c r="N179" s="206"/>
      <c r="O179" s="206"/>
      <c r="P179" s="206"/>
    </row>
    <row r="180" spans="2:16" ht="19.5" customHeight="1">
      <c r="B180" s="206"/>
      <c r="C180" s="206"/>
      <c r="D180" s="206"/>
      <c r="E180" s="206"/>
      <c r="F180" s="206"/>
      <c r="G180" s="206"/>
      <c r="H180" s="206"/>
      <c r="I180" s="206"/>
      <c r="J180" s="206"/>
      <c r="K180" s="206"/>
      <c r="N180" s="206"/>
      <c r="O180" s="206"/>
      <c r="P180" s="206"/>
    </row>
    <row r="181" spans="2:16" ht="19.5" customHeight="1">
      <c r="B181" s="206"/>
      <c r="C181" s="206"/>
      <c r="D181" s="206"/>
      <c r="E181" s="206"/>
      <c r="F181" s="206"/>
      <c r="G181" s="206"/>
      <c r="H181" s="206"/>
      <c r="I181" s="206"/>
      <c r="J181" s="206"/>
      <c r="K181" s="206"/>
      <c r="N181" s="206"/>
      <c r="O181" s="206"/>
      <c r="P181" s="206"/>
    </row>
    <row r="182" spans="2:16" ht="19.5" customHeight="1">
      <c r="B182" s="206"/>
      <c r="C182" s="206"/>
      <c r="D182" s="206"/>
      <c r="E182" s="206"/>
      <c r="F182" s="206"/>
      <c r="G182" s="206"/>
      <c r="H182" s="206"/>
      <c r="I182" s="206"/>
      <c r="J182" s="206"/>
      <c r="K182" s="206"/>
      <c r="N182" s="206"/>
      <c r="O182" s="206"/>
      <c r="P182" s="206"/>
    </row>
    <row r="183" spans="2:16" ht="19.5" customHeight="1">
      <c r="B183" s="206"/>
      <c r="C183" s="206"/>
      <c r="D183" s="206"/>
      <c r="E183" s="206"/>
      <c r="F183" s="206"/>
      <c r="G183" s="206"/>
      <c r="H183" s="206"/>
      <c r="I183" s="206"/>
      <c r="J183" s="206"/>
      <c r="K183" s="206"/>
      <c r="N183" s="206"/>
      <c r="O183" s="206"/>
      <c r="P183" s="206"/>
    </row>
    <row r="184" spans="2:16" ht="19.5" customHeight="1">
      <c r="B184" s="206"/>
      <c r="C184" s="206"/>
      <c r="D184" s="206"/>
      <c r="E184" s="206"/>
      <c r="F184" s="206"/>
      <c r="G184" s="206"/>
      <c r="H184" s="206"/>
      <c r="I184" s="206"/>
      <c r="J184" s="206"/>
      <c r="K184" s="206"/>
      <c r="N184" s="206"/>
      <c r="O184" s="206"/>
      <c r="P184" s="206"/>
    </row>
    <row r="185" spans="2:16" ht="19.5" customHeight="1">
      <c r="B185" s="206"/>
      <c r="C185" s="206"/>
      <c r="D185" s="206"/>
      <c r="E185" s="206"/>
      <c r="F185" s="206"/>
      <c r="G185" s="206"/>
      <c r="H185" s="206"/>
      <c r="I185" s="206"/>
      <c r="J185" s="206"/>
      <c r="K185" s="206"/>
      <c r="N185" s="206"/>
      <c r="O185" s="206"/>
      <c r="P185" s="206"/>
    </row>
    <row r="186" spans="2:16" ht="19.5" customHeight="1">
      <c r="B186" s="206"/>
      <c r="C186" s="206"/>
      <c r="D186" s="206"/>
      <c r="E186" s="206"/>
      <c r="F186" s="206"/>
      <c r="G186" s="206"/>
      <c r="H186" s="206"/>
      <c r="I186" s="206"/>
      <c r="J186" s="206"/>
      <c r="K186" s="206"/>
      <c r="N186" s="206"/>
      <c r="O186" s="206"/>
      <c r="P186" s="206"/>
    </row>
    <row r="187" spans="2:16" ht="19.5" customHeight="1">
      <c r="B187" s="206"/>
      <c r="C187" s="206"/>
      <c r="D187" s="206"/>
      <c r="E187" s="206"/>
      <c r="F187" s="206"/>
      <c r="G187" s="206"/>
      <c r="H187" s="206"/>
      <c r="I187" s="206"/>
      <c r="J187" s="206"/>
      <c r="K187" s="206"/>
      <c r="N187" s="206"/>
      <c r="O187" s="206"/>
      <c r="P187" s="206"/>
    </row>
    <row r="188" spans="2:16" ht="19.5" customHeight="1">
      <c r="B188" s="206"/>
      <c r="C188" s="206"/>
      <c r="D188" s="206"/>
      <c r="E188" s="206"/>
      <c r="F188" s="206"/>
      <c r="G188" s="206"/>
      <c r="H188" s="206"/>
      <c r="I188" s="206"/>
      <c r="J188" s="206"/>
      <c r="K188" s="206"/>
      <c r="N188" s="206"/>
      <c r="O188" s="206"/>
      <c r="P188" s="206"/>
    </row>
    <row r="189" spans="2:16" ht="19.5" customHeight="1">
      <c r="B189" s="206"/>
      <c r="C189" s="206"/>
      <c r="D189" s="206"/>
      <c r="E189" s="206"/>
      <c r="F189" s="206"/>
      <c r="G189" s="206"/>
      <c r="H189" s="206"/>
      <c r="I189" s="206"/>
      <c r="J189" s="206"/>
      <c r="K189" s="206"/>
      <c r="N189" s="206"/>
      <c r="O189" s="206"/>
      <c r="P189" s="206"/>
    </row>
    <row r="190" spans="2:16" ht="19.5" customHeight="1">
      <c r="B190" s="206"/>
      <c r="C190" s="206"/>
      <c r="D190" s="206"/>
      <c r="E190" s="206"/>
      <c r="F190" s="206"/>
      <c r="G190" s="206"/>
      <c r="H190" s="206"/>
      <c r="I190" s="206"/>
      <c r="J190" s="206"/>
      <c r="K190" s="206"/>
      <c r="N190" s="206"/>
      <c r="O190" s="206"/>
      <c r="P190" s="206"/>
    </row>
    <row r="191" spans="2:16" ht="19.5" customHeight="1">
      <c r="B191" s="206"/>
      <c r="C191" s="206"/>
      <c r="D191" s="206"/>
      <c r="E191" s="206"/>
      <c r="F191" s="206"/>
      <c r="G191" s="206"/>
      <c r="H191" s="206"/>
      <c r="I191" s="206"/>
      <c r="J191" s="206"/>
      <c r="K191" s="206"/>
      <c r="N191" s="206"/>
      <c r="O191" s="206"/>
      <c r="P191" s="206"/>
    </row>
    <row r="192" spans="2:16" ht="19.5" customHeight="1">
      <c r="B192" s="206"/>
      <c r="C192" s="206"/>
      <c r="D192" s="206"/>
      <c r="E192" s="206"/>
      <c r="F192" s="206"/>
      <c r="G192" s="206"/>
      <c r="H192" s="206"/>
      <c r="I192" s="206"/>
      <c r="J192" s="206"/>
      <c r="K192" s="206"/>
      <c r="N192" s="206"/>
      <c r="O192" s="206"/>
      <c r="P192" s="206"/>
    </row>
    <row r="193" spans="2:16" ht="19.5" customHeight="1">
      <c r="B193" s="206"/>
      <c r="C193" s="206"/>
      <c r="D193" s="206"/>
      <c r="E193" s="206"/>
      <c r="F193" s="206"/>
      <c r="G193" s="206"/>
      <c r="H193" s="206"/>
      <c r="I193" s="206"/>
      <c r="J193" s="206"/>
      <c r="K193" s="206"/>
      <c r="N193" s="206"/>
      <c r="O193" s="206"/>
      <c r="P193" s="206"/>
    </row>
    <row r="194" spans="2:16" ht="19.5" customHeight="1">
      <c r="B194" s="206"/>
      <c r="C194" s="206"/>
      <c r="D194" s="206"/>
      <c r="E194" s="206"/>
      <c r="F194" s="206"/>
      <c r="G194" s="206"/>
      <c r="H194" s="206"/>
      <c r="I194" s="206"/>
      <c r="J194" s="206"/>
      <c r="K194" s="206"/>
      <c r="N194" s="206"/>
      <c r="O194" s="206"/>
      <c r="P194" s="206"/>
    </row>
    <row r="195" spans="2:16" ht="19.5" customHeight="1">
      <c r="B195" s="206"/>
      <c r="C195" s="206"/>
      <c r="D195" s="206"/>
      <c r="E195" s="206"/>
      <c r="F195" s="206"/>
      <c r="G195" s="206"/>
      <c r="H195" s="206"/>
      <c r="I195" s="206"/>
      <c r="J195" s="206"/>
      <c r="K195" s="206"/>
      <c r="N195" s="206"/>
      <c r="O195" s="206"/>
      <c r="P195" s="206"/>
    </row>
    <row r="196" spans="2:16" ht="19.5" customHeight="1">
      <c r="B196" s="206"/>
      <c r="C196" s="206"/>
      <c r="D196" s="206"/>
      <c r="E196" s="206"/>
      <c r="F196" s="206"/>
      <c r="G196" s="206"/>
      <c r="H196" s="206"/>
      <c r="I196" s="206"/>
      <c r="J196" s="206"/>
      <c r="K196" s="206"/>
      <c r="N196" s="206"/>
      <c r="O196" s="206"/>
      <c r="P196" s="206"/>
    </row>
    <row r="197" spans="2:16" ht="19.5" customHeight="1">
      <c r="B197" s="206"/>
      <c r="C197" s="206"/>
      <c r="D197" s="206"/>
      <c r="E197" s="206"/>
      <c r="F197" s="206"/>
      <c r="G197" s="206"/>
      <c r="H197" s="206"/>
      <c r="I197" s="206"/>
      <c r="J197" s="206"/>
      <c r="K197" s="206"/>
      <c r="N197" s="206"/>
      <c r="O197" s="206"/>
      <c r="P197" s="206"/>
    </row>
    <row r="198" spans="2:16" ht="19.5" customHeight="1">
      <c r="B198" s="206"/>
      <c r="C198" s="206"/>
      <c r="D198" s="206"/>
      <c r="E198" s="206"/>
      <c r="F198" s="206"/>
      <c r="G198" s="206"/>
      <c r="H198" s="206"/>
      <c r="I198" s="206"/>
      <c r="J198" s="206"/>
      <c r="K198" s="206"/>
      <c r="N198" s="206"/>
      <c r="O198" s="206"/>
      <c r="P198" s="206"/>
    </row>
    <row r="199" spans="2:16" ht="19.5" customHeight="1">
      <c r="B199" s="206"/>
      <c r="C199" s="206"/>
      <c r="D199" s="206"/>
      <c r="E199" s="206"/>
      <c r="F199" s="206"/>
      <c r="G199" s="206"/>
      <c r="H199" s="206"/>
      <c r="I199" s="206"/>
      <c r="J199" s="206"/>
      <c r="K199" s="206"/>
      <c r="N199" s="206"/>
      <c r="O199" s="206"/>
      <c r="P199" s="206"/>
    </row>
    <row r="200" spans="2:16" ht="19.5" customHeight="1">
      <c r="B200" s="206"/>
      <c r="C200" s="206"/>
      <c r="D200" s="206"/>
      <c r="E200" s="206"/>
      <c r="F200" s="206"/>
      <c r="G200" s="206"/>
      <c r="H200" s="206"/>
      <c r="I200" s="206"/>
      <c r="J200" s="206"/>
      <c r="K200" s="206"/>
      <c r="N200" s="206"/>
      <c r="O200" s="206"/>
      <c r="P200" s="206"/>
    </row>
    <row r="201" spans="2:16" ht="19.5" customHeight="1">
      <c r="B201" s="206"/>
      <c r="C201" s="206"/>
      <c r="D201" s="206"/>
      <c r="E201" s="206"/>
      <c r="F201" s="206"/>
      <c r="G201" s="206"/>
      <c r="H201" s="206"/>
      <c r="I201" s="206"/>
      <c r="J201" s="206"/>
      <c r="K201" s="206"/>
      <c r="N201" s="206"/>
      <c r="O201" s="206"/>
      <c r="P201" s="206"/>
    </row>
    <row r="202" spans="2:16" ht="19.5" customHeight="1">
      <c r="B202" s="206"/>
      <c r="C202" s="206"/>
      <c r="D202" s="206"/>
      <c r="E202" s="206"/>
      <c r="F202" s="206"/>
      <c r="G202" s="206"/>
      <c r="H202" s="206"/>
      <c r="I202" s="206"/>
      <c r="J202" s="206"/>
      <c r="K202" s="206"/>
      <c r="N202" s="206"/>
      <c r="O202" s="206"/>
      <c r="P202" s="206"/>
    </row>
    <row r="203" spans="2:16" ht="19.5" customHeight="1">
      <c r="B203" s="206"/>
      <c r="C203" s="206"/>
      <c r="D203" s="206"/>
      <c r="E203" s="206"/>
      <c r="F203" s="206"/>
      <c r="G203" s="206"/>
      <c r="H203" s="206"/>
      <c r="I203" s="206"/>
      <c r="J203" s="206"/>
      <c r="K203" s="206"/>
      <c r="N203" s="206"/>
      <c r="O203" s="206"/>
      <c r="P203" s="206"/>
    </row>
    <row r="204" spans="2:16" ht="19.5" customHeight="1">
      <c r="B204" s="206"/>
      <c r="C204" s="206"/>
      <c r="D204" s="206"/>
      <c r="E204" s="206"/>
      <c r="F204" s="206"/>
      <c r="G204" s="206"/>
      <c r="H204" s="206"/>
      <c r="I204" s="206"/>
      <c r="J204" s="206"/>
      <c r="K204" s="206"/>
      <c r="N204" s="206"/>
      <c r="O204" s="206"/>
      <c r="P204" s="206"/>
    </row>
    <row r="205" spans="2:16" ht="19.5" customHeight="1">
      <c r="B205" s="206"/>
      <c r="C205" s="206"/>
      <c r="D205" s="206"/>
      <c r="E205" s="206"/>
      <c r="F205" s="206"/>
      <c r="G205" s="206"/>
      <c r="H205" s="206"/>
      <c r="I205" s="206"/>
      <c r="J205" s="206"/>
      <c r="K205" s="206"/>
      <c r="N205" s="206"/>
      <c r="O205" s="206"/>
      <c r="P205" s="206"/>
    </row>
    <row r="206" spans="2:16" ht="19.5" customHeight="1">
      <c r="B206" s="206"/>
      <c r="C206" s="206"/>
      <c r="D206" s="206"/>
      <c r="E206" s="206"/>
      <c r="F206" s="206"/>
      <c r="G206" s="206"/>
      <c r="H206" s="206"/>
      <c r="I206" s="206"/>
      <c r="J206" s="206"/>
      <c r="K206" s="206"/>
      <c r="N206" s="206"/>
      <c r="O206" s="206"/>
      <c r="P206" s="206"/>
    </row>
    <row r="207" spans="2:16" ht="19.5" customHeight="1">
      <c r="B207" s="206"/>
      <c r="C207" s="206"/>
      <c r="D207" s="206"/>
      <c r="E207" s="206"/>
      <c r="F207" s="206"/>
      <c r="G207" s="206"/>
      <c r="H207" s="206"/>
      <c r="I207" s="206"/>
      <c r="J207" s="206"/>
      <c r="K207" s="206"/>
      <c r="N207" s="206"/>
      <c r="O207" s="206"/>
      <c r="P207" s="206"/>
    </row>
    <row r="208" spans="2:16" ht="19.5" customHeight="1">
      <c r="B208" s="206"/>
      <c r="C208" s="206"/>
      <c r="D208" s="206"/>
      <c r="E208" s="206"/>
      <c r="F208" s="206"/>
      <c r="G208" s="206"/>
      <c r="H208" s="206"/>
      <c r="I208" s="206"/>
      <c r="J208" s="206"/>
      <c r="K208" s="206"/>
      <c r="N208" s="206"/>
      <c r="O208" s="206"/>
      <c r="P208" s="206"/>
    </row>
    <row r="209" spans="2:16" ht="19.5" customHeight="1">
      <c r="B209" s="206"/>
      <c r="C209" s="206"/>
      <c r="D209" s="206"/>
      <c r="E209" s="206"/>
      <c r="F209" s="206"/>
      <c r="G209" s="206"/>
      <c r="H209" s="206"/>
      <c r="I209" s="206"/>
      <c r="J209" s="206"/>
      <c r="K209" s="206"/>
      <c r="N209" s="206"/>
      <c r="O209" s="206"/>
      <c r="P209" s="206"/>
    </row>
    <row r="210" spans="2:16" ht="19.5" customHeight="1">
      <c r="B210" s="206"/>
      <c r="C210" s="206"/>
      <c r="D210" s="206"/>
      <c r="E210" s="206"/>
      <c r="F210" s="206"/>
      <c r="G210" s="206"/>
      <c r="H210" s="206"/>
      <c r="I210" s="206"/>
      <c r="J210" s="206"/>
      <c r="K210" s="206"/>
      <c r="N210" s="206"/>
      <c r="O210" s="206"/>
      <c r="P210" s="206"/>
    </row>
    <row r="211" spans="2:16" ht="19.5" customHeight="1">
      <c r="B211" s="206"/>
      <c r="C211" s="206"/>
      <c r="D211" s="206"/>
      <c r="E211" s="206"/>
      <c r="F211" s="206"/>
      <c r="G211" s="206"/>
      <c r="H211" s="206"/>
      <c r="I211" s="206"/>
      <c r="J211" s="206"/>
      <c r="K211" s="206"/>
      <c r="N211" s="206"/>
      <c r="O211" s="206"/>
      <c r="P211" s="206"/>
    </row>
    <row r="212" spans="2:16" ht="19.5" customHeight="1">
      <c r="B212" s="206"/>
      <c r="C212" s="206"/>
      <c r="D212" s="206"/>
      <c r="E212" s="206"/>
      <c r="F212" s="206"/>
      <c r="G212" s="206"/>
      <c r="H212" s="206"/>
      <c r="I212" s="206"/>
      <c r="J212" s="206"/>
      <c r="K212" s="206"/>
      <c r="N212" s="206"/>
      <c r="O212" s="206"/>
      <c r="P212" s="206"/>
    </row>
    <row r="213" spans="2:16" ht="19.5" customHeight="1">
      <c r="B213" s="206"/>
      <c r="C213" s="206"/>
      <c r="D213" s="206"/>
      <c r="E213" s="206"/>
      <c r="F213" s="206"/>
      <c r="G213" s="206"/>
      <c r="H213" s="206"/>
      <c r="I213" s="206"/>
      <c r="J213" s="206"/>
      <c r="K213" s="206"/>
      <c r="N213" s="206"/>
      <c r="O213" s="206"/>
      <c r="P213" s="206"/>
    </row>
    <row r="214" spans="2:16" ht="19.5" customHeight="1">
      <c r="B214" s="206"/>
      <c r="C214" s="206"/>
      <c r="D214" s="206"/>
      <c r="E214" s="206"/>
      <c r="F214" s="206"/>
      <c r="G214" s="206"/>
      <c r="H214" s="206"/>
      <c r="I214" s="206"/>
      <c r="J214" s="206"/>
      <c r="K214" s="206"/>
      <c r="N214" s="206"/>
      <c r="O214" s="206"/>
      <c r="P214" s="206"/>
    </row>
    <row r="215" spans="2:16" ht="19.5" customHeight="1">
      <c r="B215" s="206"/>
      <c r="C215" s="206"/>
      <c r="D215" s="206"/>
      <c r="E215" s="206"/>
      <c r="F215" s="206"/>
      <c r="G215" s="206"/>
      <c r="H215" s="206"/>
      <c r="I215" s="206"/>
      <c r="J215" s="206"/>
      <c r="K215" s="206"/>
      <c r="N215" s="206"/>
      <c r="O215" s="206"/>
      <c r="P215" s="206"/>
    </row>
    <row r="216" spans="2:16" ht="19.5" customHeight="1">
      <c r="B216" s="206"/>
      <c r="C216" s="206"/>
      <c r="D216" s="206"/>
      <c r="E216" s="206"/>
      <c r="F216" s="206"/>
      <c r="G216" s="206"/>
      <c r="H216" s="206"/>
      <c r="I216" s="206"/>
      <c r="J216" s="206"/>
      <c r="K216" s="206"/>
      <c r="N216" s="206"/>
      <c r="O216" s="206"/>
      <c r="P216" s="206"/>
    </row>
    <row r="217" spans="2:16" ht="19.5" customHeight="1">
      <c r="B217" s="206"/>
      <c r="C217" s="206"/>
      <c r="D217" s="206"/>
      <c r="E217" s="206"/>
      <c r="F217" s="206"/>
      <c r="G217" s="206"/>
      <c r="H217" s="206"/>
      <c r="I217" s="206"/>
      <c r="J217" s="206"/>
      <c r="K217" s="206"/>
      <c r="N217" s="206"/>
      <c r="O217" s="206"/>
      <c r="P217" s="206"/>
    </row>
    <row r="218" spans="2:16" ht="19.5" customHeight="1">
      <c r="B218" s="206"/>
      <c r="C218" s="206"/>
      <c r="D218" s="206"/>
      <c r="E218" s="206"/>
      <c r="F218" s="206"/>
      <c r="G218" s="206"/>
      <c r="H218" s="206"/>
      <c r="I218" s="206"/>
      <c r="J218" s="206"/>
      <c r="K218" s="206"/>
      <c r="N218" s="206"/>
      <c r="O218" s="206"/>
      <c r="P218" s="206"/>
    </row>
    <row r="219" spans="2:16" ht="19.5" customHeight="1">
      <c r="B219" s="206"/>
      <c r="C219" s="206"/>
      <c r="D219" s="206"/>
      <c r="E219" s="206"/>
      <c r="F219" s="206"/>
      <c r="G219" s="206"/>
      <c r="H219" s="206"/>
      <c r="I219" s="206"/>
      <c r="J219" s="206"/>
      <c r="K219" s="206"/>
      <c r="N219" s="206"/>
      <c r="O219" s="206"/>
      <c r="P219" s="206"/>
    </row>
    <row r="220" spans="2:16" ht="19.5" customHeight="1">
      <c r="B220" s="206"/>
      <c r="C220" s="206"/>
      <c r="D220" s="206"/>
      <c r="E220" s="206"/>
      <c r="F220" s="206"/>
      <c r="G220" s="206"/>
      <c r="H220" s="206"/>
      <c r="I220" s="206"/>
      <c r="J220" s="206"/>
      <c r="K220" s="206"/>
      <c r="N220" s="206"/>
      <c r="O220" s="206"/>
      <c r="P220" s="206"/>
    </row>
    <row r="221" spans="2:16" ht="19.5" customHeight="1">
      <c r="B221" s="206"/>
      <c r="C221" s="206"/>
      <c r="D221" s="206"/>
      <c r="E221" s="206"/>
      <c r="F221" s="206"/>
      <c r="G221" s="206"/>
      <c r="H221" s="206"/>
      <c r="I221" s="206"/>
      <c r="J221" s="206"/>
      <c r="K221" s="206"/>
      <c r="N221" s="206"/>
      <c r="O221" s="206"/>
      <c r="P221" s="206"/>
    </row>
    <row r="222" spans="2:16" ht="19.5" customHeight="1">
      <c r="B222" s="206"/>
      <c r="C222" s="206"/>
      <c r="D222" s="206"/>
      <c r="E222" s="206"/>
      <c r="F222" s="206"/>
      <c r="G222" s="206"/>
      <c r="H222" s="206"/>
      <c r="I222" s="206"/>
      <c r="J222" s="206"/>
      <c r="K222" s="206"/>
      <c r="N222" s="206"/>
      <c r="O222" s="206"/>
      <c r="P222" s="206"/>
    </row>
    <row r="223" spans="2:16" ht="19.5" customHeight="1">
      <c r="B223" s="206"/>
      <c r="C223" s="206"/>
      <c r="D223" s="206"/>
      <c r="E223" s="206"/>
      <c r="F223" s="206"/>
      <c r="G223" s="206"/>
      <c r="H223" s="206"/>
      <c r="I223" s="206"/>
      <c r="J223" s="206"/>
      <c r="K223" s="206"/>
      <c r="N223" s="206"/>
      <c r="O223" s="206"/>
      <c r="P223" s="206"/>
    </row>
    <row r="224" spans="2:16" ht="19.5" customHeight="1">
      <c r="B224" s="206"/>
      <c r="C224" s="206"/>
      <c r="D224" s="206"/>
      <c r="E224" s="206"/>
      <c r="F224" s="206"/>
      <c r="G224" s="206"/>
      <c r="H224" s="206"/>
      <c r="I224" s="206"/>
      <c r="J224" s="206"/>
      <c r="K224" s="206"/>
      <c r="N224" s="206"/>
      <c r="O224" s="206"/>
      <c r="P224" s="206"/>
    </row>
    <row r="225" spans="2:16" ht="19.5" customHeight="1">
      <c r="B225" s="206"/>
      <c r="C225" s="206"/>
      <c r="D225" s="206"/>
      <c r="E225" s="206"/>
      <c r="F225" s="206"/>
      <c r="G225" s="206"/>
      <c r="H225" s="206"/>
      <c r="I225" s="206"/>
      <c r="J225" s="206"/>
      <c r="K225" s="206"/>
      <c r="N225" s="206"/>
      <c r="O225" s="206"/>
      <c r="P225" s="206"/>
    </row>
    <row r="226" spans="2:16" ht="19.5" customHeight="1">
      <c r="B226" s="206"/>
      <c r="C226" s="206"/>
      <c r="D226" s="206"/>
      <c r="E226" s="206"/>
      <c r="F226" s="206"/>
      <c r="G226" s="206"/>
      <c r="H226" s="206"/>
      <c r="I226" s="206"/>
      <c r="J226" s="206"/>
      <c r="K226" s="206"/>
      <c r="N226" s="206"/>
      <c r="O226" s="206"/>
      <c r="P226" s="206"/>
    </row>
    <row r="227" spans="2:16" ht="19.5" customHeight="1">
      <c r="B227" s="206"/>
      <c r="C227" s="206"/>
      <c r="D227" s="206"/>
      <c r="E227" s="206"/>
      <c r="F227" s="206"/>
      <c r="G227" s="206"/>
      <c r="H227" s="206"/>
      <c r="I227" s="206"/>
      <c r="J227" s="206"/>
      <c r="K227" s="206"/>
      <c r="N227" s="206"/>
      <c r="O227" s="206"/>
      <c r="P227" s="206"/>
    </row>
    <row r="228" spans="2:16" ht="19.5" customHeight="1">
      <c r="B228" s="206"/>
      <c r="C228" s="206"/>
      <c r="D228" s="206"/>
      <c r="E228" s="206"/>
      <c r="F228" s="206"/>
      <c r="G228" s="206"/>
      <c r="H228" s="206"/>
      <c r="I228" s="206"/>
      <c r="J228" s="206"/>
      <c r="K228" s="206"/>
      <c r="N228" s="206"/>
      <c r="O228" s="206"/>
      <c r="P228" s="206"/>
    </row>
    <row r="229" spans="2:16" ht="19.5" customHeight="1">
      <c r="B229" s="206"/>
      <c r="C229" s="206"/>
      <c r="D229" s="206"/>
      <c r="E229" s="206"/>
      <c r="F229" s="206"/>
      <c r="G229" s="206"/>
      <c r="H229" s="206"/>
      <c r="I229" s="206"/>
      <c r="J229" s="206"/>
      <c r="K229" s="206"/>
      <c r="N229" s="206"/>
      <c r="O229" s="206"/>
      <c r="P229" s="206"/>
    </row>
    <row r="230" spans="2:16" ht="19.5" customHeight="1">
      <c r="B230" s="206"/>
      <c r="C230" s="206"/>
      <c r="D230" s="206"/>
      <c r="E230" s="206"/>
      <c r="F230" s="206"/>
      <c r="G230" s="206"/>
      <c r="H230" s="206"/>
      <c r="I230" s="206"/>
      <c r="J230" s="206"/>
      <c r="K230" s="206"/>
      <c r="N230" s="206"/>
      <c r="O230" s="206"/>
      <c r="P230" s="206"/>
    </row>
    <row r="231" spans="2:16" ht="19.5" customHeight="1">
      <c r="B231" s="206"/>
      <c r="C231" s="206"/>
      <c r="D231" s="206"/>
      <c r="E231" s="206"/>
      <c r="F231" s="206"/>
      <c r="G231" s="206"/>
      <c r="H231" s="206"/>
      <c r="I231" s="206"/>
      <c r="J231" s="206"/>
      <c r="K231" s="206"/>
      <c r="N231" s="206"/>
      <c r="O231" s="206"/>
      <c r="P231" s="206"/>
    </row>
    <row r="232" spans="2:16" ht="19.5" customHeight="1">
      <c r="B232" s="206"/>
      <c r="C232" s="206"/>
      <c r="D232" s="206"/>
      <c r="E232" s="206"/>
      <c r="F232" s="206"/>
      <c r="G232" s="206"/>
      <c r="H232" s="206"/>
      <c r="I232" s="206"/>
      <c r="J232" s="206"/>
      <c r="K232" s="206"/>
      <c r="N232" s="206"/>
      <c r="O232" s="206"/>
      <c r="P232" s="206"/>
    </row>
    <row r="233" spans="2:16" ht="19.5" customHeight="1">
      <c r="B233" s="206"/>
      <c r="C233" s="206"/>
      <c r="D233" s="206"/>
      <c r="E233" s="206"/>
      <c r="F233" s="206"/>
      <c r="G233" s="206"/>
      <c r="H233" s="206"/>
      <c r="I233" s="206"/>
      <c r="J233" s="206"/>
      <c r="K233" s="206"/>
      <c r="N233" s="206"/>
      <c r="O233" s="206"/>
      <c r="P233" s="206"/>
    </row>
    <row r="234" spans="2:16" ht="19.5" customHeight="1">
      <c r="B234" s="206"/>
      <c r="C234" s="206"/>
      <c r="D234" s="206"/>
      <c r="E234" s="206"/>
      <c r="F234" s="206"/>
      <c r="G234" s="206"/>
      <c r="H234" s="206"/>
      <c r="I234" s="206"/>
      <c r="J234" s="206"/>
      <c r="K234" s="206"/>
      <c r="N234" s="206"/>
      <c r="O234" s="206"/>
      <c r="P234" s="206"/>
    </row>
    <row r="235" spans="2:16" ht="19.5" customHeight="1">
      <c r="B235" s="206"/>
      <c r="C235" s="206"/>
      <c r="D235" s="206"/>
      <c r="E235" s="206"/>
      <c r="F235" s="206"/>
      <c r="G235" s="206"/>
      <c r="H235" s="206"/>
      <c r="I235" s="206"/>
      <c r="J235" s="206"/>
      <c r="K235" s="206"/>
      <c r="N235" s="206"/>
      <c r="O235" s="206"/>
      <c r="P235" s="206"/>
    </row>
    <row r="236" spans="2:16" ht="19.5" customHeight="1">
      <c r="B236" s="206"/>
      <c r="C236" s="206"/>
      <c r="D236" s="206"/>
      <c r="E236" s="206"/>
      <c r="F236" s="206"/>
      <c r="G236" s="206"/>
      <c r="H236" s="206"/>
      <c r="I236" s="206"/>
      <c r="J236" s="206"/>
      <c r="K236" s="206"/>
      <c r="N236" s="206"/>
      <c r="O236" s="206"/>
      <c r="P236" s="206"/>
    </row>
    <row r="237" spans="2:16" ht="19.5" customHeight="1">
      <c r="B237" s="206"/>
      <c r="C237" s="206"/>
      <c r="D237" s="206"/>
      <c r="E237" s="206"/>
      <c r="F237" s="206"/>
      <c r="G237" s="206"/>
      <c r="H237" s="206"/>
      <c r="I237" s="206"/>
      <c r="J237" s="206"/>
      <c r="K237" s="206"/>
      <c r="N237" s="206"/>
      <c r="O237" s="206"/>
      <c r="P237" s="206"/>
    </row>
    <row r="238" spans="2:16" ht="19.5" customHeight="1">
      <c r="B238" s="206"/>
      <c r="C238" s="206"/>
      <c r="D238" s="206"/>
      <c r="E238" s="206"/>
      <c r="F238" s="206"/>
      <c r="G238" s="206"/>
      <c r="H238" s="206"/>
      <c r="I238" s="206"/>
      <c r="J238" s="206"/>
      <c r="K238" s="206"/>
      <c r="N238" s="206"/>
      <c r="O238" s="206"/>
      <c r="P238" s="206"/>
    </row>
    <row r="239" spans="2:16" ht="19.5" customHeight="1">
      <c r="B239" s="206"/>
      <c r="C239" s="206"/>
      <c r="D239" s="206"/>
      <c r="E239" s="206"/>
      <c r="F239" s="206"/>
      <c r="G239" s="206"/>
      <c r="H239" s="206"/>
      <c r="I239" s="206"/>
      <c r="J239" s="206"/>
      <c r="K239" s="206"/>
      <c r="N239" s="206"/>
      <c r="O239" s="206"/>
      <c r="P239" s="206"/>
    </row>
  </sheetData>
  <sheetProtection/>
  <mergeCells count="436">
    <mergeCell ref="F169:G169"/>
    <mergeCell ref="F170:G170"/>
    <mergeCell ref="F163:G163"/>
    <mergeCell ref="F164:G164"/>
    <mergeCell ref="F165:G165"/>
    <mergeCell ref="F166:G166"/>
    <mergeCell ref="F167:G167"/>
    <mergeCell ref="F168:G168"/>
    <mergeCell ref="F157:G157"/>
    <mergeCell ref="F158:G158"/>
    <mergeCell ref="F159:G159"/>
    <mergeCell ref="F160:G160"/>
    <mergeCell ref="F161:G161"/>
    <mergeCell ref="F162:G162"/>
    <mergeCell ref="F151:G151"/>
    <mergeCell ref="F152:G152"/>
    <mergeCell ref="F153:G153"/>
    <mergeCell ref="F154:G154"/>
    <mergeCell ref="F155:G155"/>
    <mergeCell ref="F156:G156"/>
    <mergeCell ref="F145:G145"/>
    <mergeCell ref="F146:G146"/>
    <mergeCell ref="F147:G147"/>
    <mergeCell ref="F148:G148"/>
    <mergeCell ref="F149:G149"/>
    <mergeCell ref="F150:G150"/>
    <mergeCell ref="F139:G139"/>
    <mergeCell ref="F140:G140"/>
    <mergeCell ref="F141:G141"/>
    <mergeCell ref="F142:G142"/>
    <mergeCell ref="F143:G143"/>
    <mergeCell ref="F144:G144"/>
    <mergeCell ref="F133:G133"/>
    <mergeCell ref="F134:G134"/>
    <mergeCell ref="F135:G135"/>
    <mergeCell ref="F136:G136"/>
    <mergeCell ref="F137:G137"/>
    <mergeCell ref="F138:G138"/>
    <mergeCell ref="F127:G127"/>
    <mergeCell ref="F128:G128"/>
    <mergeCell ref="F129:G129"/>
    <mergeCell ref="F130:G130"/>
    <mergeCell ref="F131:G131"/>
    <mergeCell ref="F132:G132"/>
    <mergeCell ref="F121:G121"/>
    <mergeCell ref="F122:G122"/>
    <mergeCell ref="F123:G123"/>
    <mergeCell ref="F124:G124"/>
    <mergeCell ref="F125:G125"/>
    <mergeCell ref="F126:G126"/>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03:G103"/>
    <mergeCell ref="F104:G104"/>
    <mergeCell ref="F105:G105"/>
    <mergeCell ref="F106:G106"/>
    <mergeCell ref="F107:G107"/>
    <mergeCell ref="F108:G108"/>
    <mergeCell ref="F97:G97"/>
    <mergeCell ref="F98:G98"/>
    <mergeCell ref="F99:G99"/>
    <mergeCell ref="F100:G100"/>
    <mergeCell ref="F101:G101"/>
    <mergeCell ref="F102:G102"/>
    <mergeCell ref="F91:G91"/>
    <mergeCell ref="F92:G92"/>
    <mergeCell ref="F93:G93"/>
    <mergeCell ref="F94:G94"/>
    <mergeCell ref="F95:G95"/>
    <mergeCell ref="F96:G96"/>
    <mergeCell ref="F85:G85"/>
    <mergeCell ref="F86:G86"/>
    <mergeCell ref="F87:G87"/>
    <mergeCell ref="F88:G88"/>
    <mergeCell ref="F89:G89"/>
    <mergeCell ref="F90:G90"/>
    <mergeCell ref="F59:G59"/>
    <mergeCell ref="F60:G60"/>
    <mergeCell ref="F61:G61"/>
    <mergeCell ref="F76:G76"/>
    <mergeCell ref="F77:G77"/>
    <mergeCell ref="F78:G78"/>
    <mergeCell ref="F62:G62"/>
    <mergeCell ref="C67:M67"/>
    <mergeCell ref="H65:I65"/>
    <mergeCell ref="J65:K65"/>
    <mergeCell ref="F53:G53"/>
    <mergeCell ref="F54:G54"/>
    <mergeCell ref="F55:G55"/>
    <mergeCell ref="F56:G56"/>
    <mergeCell ref="F57:G57"/>
    <mergeCell ref="F58:G58"/>
    <mergeCell ref="F39:G39"/>
    <mergeCell ref="F40:G40"/>
    <mergeCell ref="F49:G49"/>
    <mergeCell ref="F50:G50"/>
    <mergeCell ref="F41:G41"/>
    <mergeCell ref="F43:G43"/>
    <mergeCell ref="F47:G47"/>
    <mergeCell ref="F46:G46"/>
    <mergeCell ref="F23:G23"/>
    <mergeCell ref="F28:G28"/>
    <mergeCell ref="F29:G29"/>
    <mergeCell ref="F33:G33"/>
    <mergeCell ref="F34:G34"/>
    <mergeCell ref="F35:G35"/>
    <mergeCell ref="F12:G12"/>
    <mergeCell ref="F18:G18"/>
    <mergeCell ref="F19:G19"/>
    <mergeCell ref="F20:G20"/>
    <mergeCell ref="F21:G21"/>
    <mergeCell ref="F22:G22"/>
    <mergeCell ref="D20:E20"/>
    <mergeCell ref="H12:I12"/>
    <mergeCell ref="F16:G16"/>
    <mergeCell ref="F17:G17"/>
    <mergeCell ref="J15:K15"/>
    <mergeCell ref="H14:I14"/>
    <mergeCell ref="J12:K12"/>
    <mergeCell ref="F13:G13"/>
    <mergeCell ref="F15:G15"/>
    <mergeCell ref="H15:I15"/>
    <mergeCell ref="D168:E168"/>
    <mergeCell ref="B74:C75"/>
    <mergeCell ref="B140:B162"/>
    <mergeCell ref="B86:B139"/>
    <mergeCell ref="C9:E9"/>
    <mergeCell ref="C154:C157"/>
    <mergeCell ref="D24:E24"/>
    <mergeCell ref="D25:E25"/>
    <mergeCell ref="D35:E35"/>
    <mergeCell ref="C33:C40"/>
    <mergeCell ref="C65:C66"/>
    <mergeCell ref="D65:E65"/>
    <mergeCell ref="D21:E21"/>
    <mergeCell ref="D19:E19"/>
    <mergeCell ref="C167:C168"/>
    <mergeCell ref="J48:K48"/>
    <mergeCell ref="F24:G24"/>
    <mergeCell ref="F25:G25"/>
    <mergeCell ref="F26:G26"/>
    <mergeCell ref="F27:G27"/>
    <mergeCell ref="D37:D38"/>
    <mergeCell ref="D57:E57"/>
    <mergeCell ref="D62:E62"/>
    <mergeCell ref="C41:D42"/>
    <mergeCell ref="D50:E50"/>
    <mergeCell ref="D52:E52"/>
    <mergeCell ref="D167:E167"/>
    <mergeCell ref="C50:C61"/>
    <mergeCell ref="D86:E86"/>
    <mergeCell ref="L2:M2"/>
    <mergeCell ref="A1:I1"/>
    <mergeCell ref="J1:M1"/>
    <mergeCell ref="B2:E2"/>
    <mergeCell ref="F2:G2"/>
    <mergeCell ref="H2:I2"/>
    <mergeCell ref="J2:K2"/>
    <mergeCell ref="L3:M3"/>
    <mergeCell ref="B4:E4"/>
    <mergeCell ref="F4:G4"/>
    <mergeCell ref="H4:I4"/>
    <mergeCell ref="J4:K4"/>
    <mergeCell ref="L4:M4"/>
    <mergeCell ref="B3:E3"/>
    <mergeCell ref="F3:G3"/>
    <mergeCell ref="H3:I3"/>
    <mergeCell ref="J3:K3"/>
    <mergeCell ref="L5:M5"/>
    <mergeCell ref="F6:G6"/>
    <mergeCell ref="H6:I6"/>
    <mergeCell ref="J6:K6"/>
    <mergeCell ref="L8:M8"/>
    <mergeCell ref="F8:G8"/>
    <mergeCell ref="H8:I8"/>
    <mergeCell ref="L6:M6"/>
    <mergeCell ref="F7:G7"/>
    <mergeCell ref="H7:I7"/>
    <mergeCell ref="J7:K7"/>
    <mergeCell ref="L7:M7"/>
    <mergeCell ref="J8:K8"/>
    <mergeCell ref="H13:I13"/>
    <mergeCell ref="J13:K13"/>
    <mergeCell ref="H10:I10"/>
    <mergeCell ref="J10:K10"/>
    <mergeCell ref="H9:I9"/>
    <mergeCell ref="J9:K9"/>
    <mergeCell ref="L9:M9"/>
    <mergeCell ref="B5:E5"/>
    <mergeCell ref="F5:G5"/>
    <mergeCell ref="H5:I5"/>
    <mergeCell ref="J5:K5"/>
    <mergeCell ref="J62:K62"/>
    <mergeCell ref="B62:C62"/>
    <mergeCell ref="D18:E18"/>
    <mergeCell ref="D13:E13"/>
    <mergeCell ref="J14:K14"/>
    <mergeCell ref="D26:E26"/>
    <mergeCell ref="F51:G51"/>
    <mergeCell ref="F52:G52"/>
    <mergeCell ref="J30:K30"/>
    <mergeCell ref="H31:I31"/>
    <mergeCell ref="J31:K31"/>
    <mergeCell ref="H42:I42"/>
    <mergeCell ref="J42:K42"/>
    <mergeCell ref="F36:G36"/>
    <mergeCell ref="F37:G37"/>
    <mergeCell ref="F38:G38"/>
    <mergeCell ref="L30:M30"/>
    <mergeCell ref="C43:D47"/>
    <mergeCell ref="F31:G31"/>
    <mergeCell ref="D33:E33"/>
    <mergeCell ref="D34:E34"/>
    <mergeCell ref="C16:C30"/>
    <mergeCell ref="D30:E30"/>
    <mergeCell ref="L41:M41"/>
    <mergeCell ref="F42:G42"/>
    <mergeCell ref="F44:G44"/>
    <mergeCell ref="C14:D15"/>
    <mergeCell ref="F14:G14"/>
    <mergeCell ref="D27:E27"/>
    <mergeCell ref="D28:E28"/>
    <mergeCell ref="D17:E17"/>
    <mergeCell ref="F30:G30"/>
    <mergeCell ref="D29:E29"/>
    <mergeCell ref="D16:E16"/>
    <mergeCell ref="D22:E22"/>
    <mergeCell ref="D23:E23"/>
    <mergeCell ref="H11:I11"/>
    <mergeCell ref="J11:K11"/>
    <mergeCell ref="L11:M11"/>
    <mergeCell ref="L14:M14"/>
    <mergeCell ref="L15:M15"/>
    <mergeCell ref="L47:M47"/>
    <mergeCell ref="H46:I46"/>
    <mergeCell ref="L13:M13"/>
    <mergeCell ref="H30:I30"/>
    <mergeCell ref="L31:M31"/>
    <mergeCell ref="L42:M42"/>
    <mergeCell ref="L46:M46"/>
    <mergeCell ref="J41:K41"/>
    <mergeCell ref="L45:M45"/>
    <mergeCell ref="L43:M43"/>
    <mergeCell ref="H44:I44"/>
    <mergeCell ref="J44:K44"/>
    <mergeCell ref="L44:M44"/>
    <mergeCell ref="J43:K43"/>
    <mergeCell ref="H43:I43"/>
    <mergeCell ref="J63:K63"/>
    <mergeCell ref="L63:M63"/>
    <mergeCell ref="J45:K45"/>
    <mergeCell ref="H45:I45"/>
    <mergeCell ref="J46:K46"/>
    <mergeCell ref="H62:I62"/>
    <mergeCell ref="J47:K47"/>
    <mergeCell ref="L48:M48"/>
    <mergeCell ref="L62:M62"/>
    <mergeCell ref="J72:K72"/>
    <mergeCell ref="L65:M65"/>
    <mergeCell ref="D66:E66"/>
    <mergeCell ref="F66:G66"/>
    <mergeCell ref="H66:I66"/>
    <mergeCell ref="L71:M71"/>
    <mergeCell ref="L66:M66"/>
    <mergeCell ref="L72:M72"/>
    <mergeCell ref="J71:K71"/>
    <mergeCell ref="J66:K66"/>
    <mergeCell ref="D11:E11"/>
    <mergeCell ref="C10:C11"/>
    <mergeCell ref="C12:C13"/>
    <mergeCell ref="D10:E10"/>
    <mergeCell ref="F10:G10"/>
    <mergeCell ref="C64:E64"/>
    <mergeCell ref="F64:G64"/>
    <mergeCell ref="F45:G45"/>
    <mergeCell ref="D56:E56"/>
    <mergeCell ref="C31:D32"/>
    <mergeCell ref="L73:M73"/>
    <mergeCell ref="C68:M68"/>
    <mergeCell ref="H73:I73"/>
    <mergeCell ref="F72:G72"/>
    <mergeCell ref="B71:E71"/>
    <mergeCell ref="B73:E73"/>
    <mergeCell ref="H71:I71"/>
    <mergeCell ref="F73:G73"/>
    <mergeCell ref="J73:K73"/>
    <mergeCell ref="B70:J70"/>
    <mergeCell ref="J75:K75"/>
    <mergeCell ref="L75:M75"/>
    <mergeCell ref="F74:G74"/>
    <mergeCell ref="H74:I74"/>
    <mergeCell ref="J74:K74"/>
    <mergeCell ref="L74:M74"/>
    <mergeCell ref="F84:G84"/>
    <mergeCell ref="D81:E81"/>
    <mergeCell ref="B72:E72"/>
    <mergeCell ref="H72:I72"/>
    <mergeCell ref="F75:G75"/>
    <mergeCell ref="H75:I75"/>
    <mergeCell ref="D78:E78"/>
    <mergeCell ref="F79:G79"/>
    <mergeCell ref="F80:G80"/>
    <mergeCell ref="B76:B85"/>
    <mergeCell ref="D79:E79"/>
    <mergeCell ref="D77:E77"/>
    <mergeCell ref="F71:G71"/>
    <mergeCell ref="F81:G81"/>
    <mergeCell ref="F82:G82"/>
    <mergeCell ref="F83:G83"/>
    <mergeCell ref="D76:E76"/>
    <mergeCell ref="D74:E74"/>
    <mergeCell ref="D75:E75"/>
    <mergeCell ref="D140:E140"/>
    <mergeCell ref="D104:E104"/>
    <mergeCell ref="D105:E105"/>
    <mergeCell ref="D96:E96"/>
    <mergeCell ref="D99:E99"/>
    <mergeCell ref="D100:E100"/>
    <mergeCell ref="D101:E101"/>
    <mergeCell ref="D103:E103"/>
    <mergeCell ref="D97:E97"/>
    <mergeCell ref="D132:E132"/>
    <mergeCell ref="C94:C97"/>
    <mergeCell ref="D89:E89"/>
    <mergeCell ref="D90:E90"/>
    <mergeCell ref="D93:E93"/>
    <mergeCell ref="D80:E80"/>
    <mergeCell ref="D87:E87"/>
    <mergeCell ref="D88:E88"/>
    <mergeCell ref="D84:E84"/>
    <mergeCell ref="D85:E85"/>
    <mergeCell ref="D92:E92"/>
    <mergeCell ref="C91:C93"/>
    <mergeCell ref="C98:C105"/>
    <mergeCell ref="D98:E98"/>
    <mergeCell ref="D102:E102"/>
    <mergeCell ref="D83:E83"/>
    <mergeCell ref="D94:E94"/>
    <mergeCell ref="D95:E95"/>
    <mergeCell ref="C76:C85"/>
    <mergeCell ref="D82:E82"/>
    <mergeCell ref="C86:C90"/>
    <mergeCell ref="C106:C115"/>
    <mergeCell ref="D106:E106"/>
    <mergeCell ref="D107:E107"/>
    <mergeCell ref="D108:E108"/>
    <mergeCell ref="D109:E109"/>
    <mergeCell ref="D110:E110"/>
    <mergeCell ref="D111:E111"/>
    <mergeCell ref="D91:E91"/>
    <mergeCell ref="D125:E125"/>
    <mergeCell ref="D126:E126"/>
    <mergeCell ref="D112:E112"/>
    <mergeCell ref="D115:E115"/>
    <mergeCell ref="D113:E113"/>
    <mergeCell ref="D116:E116"/>
    <mergeCell ref="D117:E117"/>
    <mergeCell ref="D118:E118"/>
    <mergeCell ref="D133:E133"/>
    <mergeCell ref="D134:E134"/>
    <mergeCell ref="D135:E135"/>
    <mergeCell ref="D119:E119"/>
    <mergeCell ref="D120:E120"/>
    <mergeCell ref="D121:E121"/>
    <mergeCell ref="D122:E122"/>
    <mergeCell ref="D123:E123"/>
    <mergeCell ref="D124:E124"/>
    <mergeCell ref="D136:E136"/>
    <mergeCell ref="D137:E137"/>
    <mergeCell ref="D139:E139"/>
    <mergeCell ref="C116:C134"/>
    <mergeCell ref="C135:C139"/>
    <mergeCell ref="D127:E127"/>
    <mergeCell ref="D128:E128"/>
    <mergeCell ref="D129:E129"/>
    <mergeCell ref="D130:E130"/>
    <mergeCell ref="D131:E131"/>
    <mergeCell ref="D151:E151"/>
    <mergeCell ref="D152:E152"/>
    <mergeCell ref="D153:E153"/>
    <mergeCell ref="D141:E141"/>
    <mergeCell ref="D142:E142"/>
    <mergeCell ref="D143:E143"/>
    <mergeCell ref="D144:E144"/>
    <mergeCell ref="D145:E145"/>
    <mergeCell ref="D146:E146"/>
    <mergeCell ref="B163:B170"/>
    <mergeCell ref="C140:C150"/>
    <mergeCell ref="C151:C153"/>
    <mergeCell ref="D154:E154"/>
    <mergeCell ref="D158:E158"/>
    <mergeCell ref="D159:E159"/>
    <mergeCell ref="D160:E160"/>
    <mergeCell ref="D147:E147"/>
    <mergeCell ref="D149:E149"/>
    <mergeCell ref="D150:E150"/>
    <mergeCell ref="F9:G9"/>
    <mergeCell ref="C165:E165"/>
    <mergeCell ref="C169:E169"/>
    <mergeCell ref="C170:E170"/>
    <mergeCell ref="B6:D8"/>
    <mergeCell ref="D161:E161"/>
    <mergeCell ref="D162:E162"/>
    <mergeCell ref="C158:C160"/>
    <mergeCell ref="C163:E163"/>
    <mergeCell ref="C164:E164"/>
    <mergeCell ref="D12:E12"/>
    <mergeCell ref="H64:I64"/>
    <mergeCell ref="J64:K64"/>
    <mergeCell ref="H41:I41"/>
    <mergeCell ref="H47:I47"/>
    <mergeCell ref="B9:B13"/>
    <mergeCell ref="F32:G32"/>
    <mergeCell ref="F48:G48"/>
    <mergeCell ref="H48:I48"/>
    <mergeCell ref="F11:G11"/>
    <mergeCell ref="B31:B40"/>
    <mergeCell ref="B41:B47"/>
    <mergeCell ref="B48:B61"/>
    <mergeCell ref="B63:B66"/>
    <mergeCell ref="B14:B30"/>
    <mergeCell ref="L64:M64"/>
    <mergeCell ref="C63:E63"/>
    <mergeCell ref="F63:G63"/>
    <mergeCell ref="H63:I63"/>
    <mergeCell ref="F65:G65"/>
  </mergeCells>
  <printOptions/>
  <pageMargins left="0.7480314960629921" right="0.5511811023622047" top="0.3937007874015748" bottom="0.3937007874015748" header="0.5118110236220472" footer="0.5118110236220472"/>
  <pageSetup firstPageNumber="58" useFirstPageNumber="1" horizontalDpi="600" verticalDpi="600" orientation="portrait" paperSize="9" scale="90" r:id="rId1"/>
  <headerFooter alignWithMargins="0">
    <oddFooter>&amp;C&amp;P</oddFooter>
  </headerFooter>
  <rowBreaks count="3" manualBreakCount="3">
    <brk id="40" max="12" man="1"/>
    <brk id="85" max="12" man="1"/>
    <brk id="13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2016-12-26T04:35:40Z</cp:lastPrinted>
  <dcterms:created xsi:type="dcterms:W3CDTF">2003-03-10T07:02:26Z</dcterms:created>
  <dcterms:modified xsi:type="dcterms:W3CDTF">2016-12-26T04:35:44Z</dcterms:modified>
  <cp:category/>
  <cp:version/>
  <cp:contentType/>
  <cp:contentStatus/>
</cp:coreProperties>
</file>