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knsv0008\23025_介護保険課\120_課内共通\300_HP掲載用事業者一覧データ\202404\HP\"/>
    </mc:Choice>
  </mc:AlternateContent>
  <xr:revisionPtr revIDLastSave="0" documentId="8_{508BA07E-4B1D-4842-8EE5-447378F89EDC}" xr6:coauthVersionLast="47" xr6:coauthVersionMax="47" xr10:uidLastSave="{00000000-0000-0000-0000-000000000000}"/>
  <bookViews>
    <workbookView xWindow="550" yWindow="570" windowWidth="18030" windowHeight="8800" tabRatio="599" xr2:uid="{00000000-000D-0000-FFFF-FFFF00000000}"/>
  </bookViews>
  <sheets>
    <sheet name="（HP用）第１号訪問事業 " sheetId="11" r:id="rId1"/>
  </sheets>
  <definedNames>
    <definedName name="_xlnm._FilterDatabase" localSheetId="0" hidden="1">'（HP用）第１号訪問事業 '!$A$7:$Q$131</definedName>
    <definedName name="_xlnm.Print_Area" localSheetId="0">'（HP用）第１号訪問事業 '!$A$1:$K$128</definedName>
    <definedName name="_xlnm.Print_Titles" localSheetId="0">'（HP用）第１号訪問事業 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2" i="11" l="1"/>
  <c r="L141" i="11" l="1"/>
  <c r="L143" i="11" s="1"/>
  <c r="L142" i="11"/>
  <c r="M121" i="11"/>
  <c r="M120" i="11"/>
  <c r="M119" i="11"/>
  <c r="M118" i="11"/>
  <c r="M117" i="11"/>
  <c r="M116" i="11"/>
  <c r="M115" i="11"/>
  <c r="M114" i="11"/>
  <c r="M113" i="11"/>
  <c r="M112" i="11"/>
  <c r="M111" i="11"/>
  <c r="M110" i="11"/>
  <c r="M109" i="11"/>
  <c r="M108" i="11"/>
  <c r="M107" i="11"/>
  <c r="M106" i="11"/>
  <c r="M105" i="11"/>
  <c r="M104" i="11"/>
  <c r="M103" i="11"/>
  <c r="M102" i="11"/>
  <c r="M101" i="11"/>
  <c r="M100" i="11"/>
  <c r="M99" i="11"/>
  <c r="M98" i="11"/>
  <c r="M97" i="11"/>
  <c r="M96" i="11"/>
  <c r="M95" i="11"/>
  <c r="M94" i="11"/>
  <c r="M93" i="11"/>
  <c r="M92" i="11"/>
  <c r="M91" i="11"/>
  <c r="M90" i="11"/>
  <c r="M89" i="11"/>
  <c r="M88" i="11"/>
  <c r="M87" i="11"/>
  <c r="M86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N141" i="11" s="1"/>
  <c r="M10" i="11"/>
  <c r="M9" i="11"/>
  <c r="M141" i="11" l="1"/>
  <c r="M142" i="11"/>
  <c r="O141" i="11"/>
  <c r="Q142" i="11" s="1"/>
  <c r="N142" i="11"/>
  <c r="N143" i="11" s="1"/>
  <c r="O142" i="11"/>
  <c r="Q143" i="11" l="1"/>
  <c r="Q144" i="11" s="1"/>
  <c r="O143" i="11"/>
  <c r="M143" i="11"/>
  <c r="M144" i="11" l="1"/>
  <c r="O145" i="11"/>
</calcChain>
</file>

<file path=xl/sharedStrings.xml><?xml version="1.0" encoding="utf-8"?>
<sst xmlns="http://schemas.openxmlformats.org/spreadsheetml/2006/main" count="1122" uniqueCount="807">
  <si>
    <t>No</t>
    <phoneticPr fontId="1"/>
  </si>
  <si>
    <t>名称</t>
    <rPh sb="0" eb="2">
      <t>メイショウ</t>
    </rPh>
    <phoneticPr fontId="1"/>
  </si>
  <si>
    <t>電話</t>
    <rPh sb="0" eb="2">
      <t>デンワ</t>
    </rPh>
    <phoneticPr fontId="1"/>
  </si>
  <si>
    <t>FAX</t>
    <phoneticPr fontId="1"/>
  </si>
  <si>
    <t>申請者</t>
    <rPh sb="0" eb="3">
      <t>シンセイシャ</t>
    </rPh>
    <phoneticPr fontId="1"/>
  </si>
  <si>
    <t>いえる訪問介護事業所</t>
    <rPh sb="3" eb="5">
      <t>ホウモン</t>
    </rPh>
    <rPh sb="5" eb="7">
      <t>カイゴ</t>
    </rPh>
    <rPh sb="7" eb="10">
      <t>ジギョウショ</t>
    </rPh>
    <phoneticPr fontId="1"/>
  </si>
  <si>
    <t>金沢市長田2丁目14番4号</t>
    <rPh sb="0" eb="3">
      <t>カナザワシ</t>
    </rPh>
    <rPh sb="3" eb="5">
      <t>ナガタ</t>
    </rPh>
    <rPh sb="6" eb="8">
      <t>チョウメ</t>
    </rPh>
    <rPh sb="10" eb="11">
      <t>バン</t>
    </rPh>
    <rPh sb="12" eb="13">
      <t>ゴウ</t>
    </rPh>
    <phoneticPr fontId="1"/>
  </si>
  <si>
    <t>255-1009</t>
    <phoneticPr fontId="1"/>
  </si>
  <si>
    <t>255-1149</t>
    <phoneticPr fontId="1"/>
  </si>
  <si>
    <t>合同会社いえる</t>
    <rPh sb="0" eb="2">
      <t>ゴウドウ</t>
    </rPh>
    <rPh sb="2" eb="4">
      <t>ガイシャ</t>
    </rPh>
    <phoneticPr fontId="1"/>
  </si>
  <si>
    <t>金沢春日ケアセンター</t>
    <rPh sb="0" eb="2">
      <t>カナザワ</t>
    </rPh>
    <rPh sb="2" eb="4">
      <t>カスガ</t>
    </rPh>
    <phoneticPr fontId="1"/>
  </si>
  <si>
    <t>金沢市元菊町20番1号</t>
    <rPh sb="0" eb="3">
      <t>カナザワシ</t>
    </rPh>
    <rPh sb="3" eb="5">
      <t>モトギク</t>
    </rPh>
    <rPh sb="5" eb="6">
      <t>マチ</t>
    </rPh>
    <rPh sb="8" eb="9">
      <t>バン</t>
    </rPh>
    <rPh sb="10" eb="11">
      <t>ゴウ</t>
    </rPh>
    <phoneticPr fontId="1"/>
  </si>
  <si>
    <t>262-3300</t>
    <phoneticPr fontId="1"/>
  </si>
  <si>
    <t>262-3313</t>
    <phoneticPr fontId="1"/>
  </si>
  <si>
    <t>医療法人社団仁智会</t>
    <rPh sb="0" eb="2">
      <t>イリョウ</t>
    </rPh>
    <rPh sb="2" eb="4">
      <t>ホウジン</t>
    </rPh>
    <rPh sb="4" eb="6">
      <t>シャダン</t>
    </rPh>
    <rPh sb="6" eb="7">
      <t>ジン</t>
    </rPh>
    <rPh sb="7" eb="8">
      <t>サトシ</t>
    </rPh>
    <rPh sb="8" eb="9">
      <t>カイ</t>
    </rPh>
    <phoneticPr fontId="1"/>
  </si>
  <si>
    <t>233-0105</t>
    <phoneticPr fontId="1"/>
  </si>
  <si>
    <t>233-0115</t>
    <phoneticPr fontId="1"/>
  </si>
  <si>
    <t>公益社団法人金沢市シルバー人材センター</t>
    <rPh sb="0" eb="2">
      <t>コウエキ</t>
    </rPh>
    <rPh sb="2" eb="6">
      <t>シャダンホウジン</t>
    </rPh>
    <rPh sb="6" eb="9">
      <t>カナザワシ</t>
    </rPh>
    <rPh sb="13" eb="15">
      <t>ジンザイ</t>
    </rPh>
    <phoneticPr fontId="1"/>
  </si>
  <si>
    <t>株式会社ふれあいタウン訪問介護事業所</t>
    <rPh sb="0" eb="4">
      <t>カブシキガイシャ</t>
    </rPh>
    <rPh sb="11" eb="13">
      <t>ホウモン</t>
    </rPh>
    <rPh sb="13" eb="15">
      <t>カイゴ</t>
    </rPh>
    <rPh sb="15" eb="18">
      <t>ジギョウショ</t>
    </rPh>
    <phoneticPr fontId="1"/>
  </si>
  <si>
    <t>金沢市有松2丁目4番32号</t>
    <rPh sb="0" eb="3">
      <t>カナザワシ</t>
    </rPh>
    <rPh sb="3" eb="5">
      <t>アリマツ</t>
    </rPh>
    <rPh sb="6" eb="8">
      <t>チョウメ</t>
    </rPh>
    <rPh sb="9" eb="10">
      <t>バン</t>
    </rPh>
    <rPh sb="12" eb="13">
      <t>ゴウ</t>
    </rPh>
    <phoneticPr fontId="1"/>
  </si>
  <si>
    <t>245-5601</t>
    <phoneticPr fontId="1"/>
  </si>
  <si>
    <t>241-3561</t>
    <phoneticPr fontId="1"/>
  </si>
  <si>
    <t>株式会社ふれあいタウン</t>
    <rPh sb="0" eb="4">
      <t>カブシキガイシャ</t>
    </rPh>
    <phoneticPr fontId="1"/>
  </si>
  <si>
    <t>ケアサービス金沢訪問介護事業所</t>
    <rPh sb="6" eb="8">
      <t>カナザワ</t>
    </rPh>
    <rPh sb="8" eb="10">
      <t>ホウモン</t>
    </rPh>
    <rPh sb="10" eb="12">
      <t>カイゴ</t>
    </rPh>
    <rPh sb="12" eb="15">
      <t>ジギョウショ</t>
    </rPh>
    <phoneticPr fontId="1"/>
  </si>
  <si>
    <t>金沢市長町2丁目7番24号</t>
    <rPh sb="0" eb="3">
      <t>カナザワシ</t>
    </rPh>
    <rPh sb="3" eb="5">
      <t>ナガマチ</t>
    </rPh>
    <rPh sb="6" eb="8">
      <t>チョウメ</t>
    </rPh>
    <rPh sb="9" eb="10">
      <t>バン</t>
    </rPh>
    <rPh sb="12" eb="13">
      <t>ゴウ</t>
    </rPh>
    <phoneticPr fontId="1"/>
  </si>
  <si>
    <t>222-8855</t>
    <phoneticPr fontId="1"/>
  </si>
  <si>
    <t>254-6988</t>
    <phoneticPr fontId="1"/>
  </si>
  <si>
    <t>有限会社ケアサービス金沢</t>
    <rPh sb="0" eb="4">
      <t>ユウゲンガイシャ</t>
    </rPh>
    <rPh sb="10" eb="12">
      <t>カナザワ</t>
    </rPh>
    <phoneticPr fontId="1"/>
  </si>
  <si>
    <t>ケアサポート金沢訪問介護事業所</t>
    <rPh sb="6" eb="8">
      <t>カナザワ</t>
    </rPh>
    <rPh sb="8" eb="10">
      <t>ホウモン</t>
    </rPh>
    <rPh sb="10" eb="12">
      <t>カイゴ</t>
    </rPh>
    <rPh sb="12" eb="15">
      <t>ジギョウショ</t>
    </rPh>
    <phoneticPr fontId="1"/>
  </si>
  <si>
    <t>金沢市長町2丁目7番22号</t>
    <rPh sb="0" eb="3">
      <t>カナザワシ</t>
    </rPh>
    <rPh sb="3" eb="5">
      <t>ナガマチ</t>
    </rPh>
    <rPh sb="6" eb="8">
      <t>チョウメ</t>
    </rPh>
    <rPh sb="9" eb="10">
      <t>バン</t>
    </rPh>
    <rPh sb="12" eb="13">
      <t>ゴウ</t>
    </rPh>
    <phoneticPr fontId="1"/>
  </si>
  <si>
    <t>221-4455</t>
    <phoneticPr fontId="1"/>
  </si>
  <si>
    <t>222-6515</t>
    <phoneticPr fontId="1"/>
  </si>
  <si>
    <t>株式会社ケアサポート金沢</t>
    <rPh sb="0" eb="4">
      <t>カブシキガイシャ</t>
    </rPh>
    <rPh sb="10" eb="12">
      <t>カナザワ</t>
    </rPh>
    <phoneticPr fontId="1"/>
  </si>
  <si>
    <t>金沢市芳斉2丁目3番28号</t>
    <rPh sb="0" eb="3">
      <t>カナザワシ</t>
    </rPh>
    <rPh sb="3" eb="5">
      <t>ホウサイ</t>
    </rPh>
    <rPh sb="6" eb="8">
      <t>チョウメ</t>
    </rPh>
    <rPh sb="9" eb="10">
      <t>バン</t>
    </rPh>
    <rPh sb="12" eb="13">
      <t>ゴウ</t>
    </rPh>
    <phoneticPr fontId="1"/>
  </si>
  <si>
    <t>260-0071</t>
    <phoneticPr fontId="1"/>
  </si>
  <si>
    <t>260-5706</t>
    <phoneticPr fontId="1"/>
  </si>
  <si>
    <t>公益社団法人石川勤労者医療協会　ヘルパーステーションつくしんぼ</t>
    <rPh sb="0" eb="2">
      <t>コウエキ</t>
    </rPh>
    <rPh sb="2" eb="6">
      <t>シャダンホウジン</t>
    </rPh>
    <rPh sb="6" eb="8">
      <t>イシカワ</t>
    </rPh>
    <rPh sb="8" eb="11">
      <t>キンロウシャ</t>
    </rPh>
    <rPh sb="11" eb="13">
      <t>イリョウ</t>
    </rPh>
    <rPh sb="13" eb="15">
      <t>キョウカイ</t>
    </rPh>
    <phoneticPr fontId="1"/>
  </si>
  <si>
    <t>金沢市京町20-50</t>
    <rPh sb="0" eb="3">
      <t>カナザワシ</t>
    </rPh>
    <rPh sb="3" eb="5">
      <t>キョウマチ</t>
    </rPh>
    <phoneticPr fontId="1"/>
  </si>
  <si>
    <t>252-0452</t>
    <phoneticPr fontId="1"/>
  </si>
  <si>
    <t>253-1225</t>
    <phoneticPr fontId="1"/>
  </si>
  <si>
    <t>公益社団法人石川勤労者医療協会</t>
    <rPh sb="0" eb="2">
      <t>コウエキ</t>
    </rPh>
    <rPh sb="2" eb="6">
      <t>シャダンホウジン</t>
    </rPh>
    <rPh sb="6" eb="8">
      <t>イシカワ</t>
    </rPh>
    <rPh sb="8" eb="11">
      <t>キンロウシャ</t>
    </rPh>
    <rPh sb="11" eb="13">
      <t>イリョウ</t>
    </rPh>
    <rPh sb="13" eb="15">
      <t>キョウカイ</t>
    </rPh>
    <phoneticPr fontId="1"/>
  </si>
  <si>
    <t>コープいしかわケアセンター金沢</t>
    <rPh sb="13" eb="15">
      <t>カナザワ</t>
    </rPh>
    <phoneticPr fontId="1"/>
  </si>
  <si>
    <t>金沢市入江2丁目384番地</t>
    <rPh sb="0" eb="3">
      <t>カナザワシ</t>
    </rPh>
    <rPh sb="3" eb="5">
      <t>イリエ</t>
    </rPh>
    <rPh sb="6" eb="8">
      <t>チョウメ</t>
    </rPh>
    <rPh sb="11" eb="13">
      <t>バンチ</t>
    </rPh>
    <phoneticPr fontId="1"/>
  </si>
  <si>
    <t>292-3390</t>
    <phoneticPr fontId="1"/>
  </si>
  <si>
    <t>292-3391</t>
    <phoneticPr fontId="1"/>
  </si>
  <si>
    <t>生活協同組合コープいしかわ</t>
    <rPh sb="0" eb="2">
      <t>セイカツ</t>
    </rPh>
    <rPh sb="2" eb="4">
      <t>キョウドウ</t>
    </rPh>
    <rPh sb="4" eb="6">
      <t>クミアイ</t>
    </rPh>
    <phoneticPr fontId="1"/>
  </si>
  <si>
    <t>さくら・介護ステーションあかり</t>
    <rPh sb="4" eb="6">
      <t>カイゴ</t>
    </rPh>
    <phoneticPr fontId="1"/>
  </si>
  <si>
    <t>金沢市小橋町6番3号　柴田ハイツ201号室</t>
    <rPh sb="0" eb="3">
      <t>カナザワシ</t>
    </rPh>
    <rPh sb="3" eb="6">
      <t>コバシマチ</t>
    </rPh>
    <rPh sb="7" eb="8">
      <t>バン</t>
    </rPh>
    <rPh sb="9" eb="10">
      <t>ゴウ</t>
    </rPh>
    <rPh sb="11" eb="13">
      <t>シバタ</t>
    </rPh>
    <rPh sb="19" eb="21">
      <t>ゴウシツ</t>
    </rPh>
    <phoneticPr fontId="1"/>
  </si>
  <si>
    <t>255-3705</t>
    <phoneticPr fontId="1"/>
  </si>
  <si>
    <t>255-3806</t>
    <phoneticPr fontId="1"/>
  </si>
  <si>
    <t>株式会社peer介護あかり</t>
    <rPh sb="0" eb="4">
      <t>カブシキガイシャ</t>
    </rPh>
    <rPh sb="8" eb="10">
      <t>カイゴ</t>
    </rPh>
    <phoneticPr fontId="1"/>
  </si>
  <si>
    <t>さわやかいいね金沢</t>
    <phoneticPr fontId="1"/>
  </si>
  <si>
    <t>金沢市横川4丁目153-1</t>
    <rPh sb="0" eb="3">
      <t>カナザワシ</t>
    </rPh>
    <rPh sb="3" eb="5">
      <t>ヨコガワ</t>
    </rPh>
    <rPh sb="6" eb="8">
      <t>チョウメ</t>
    </rPh>
    <phoneticPr fontId="1"/>
  </si>
  <si>
    <t>247-9117</t>
    <phoneticPr fontId="1"/>
  </si>
  <si>
    <t>247-9118</t>
    <phoneticPr fontId="1"/>
  </si>
  <si>
    <t>特定非営利活動法人さわやかいいね金沢</t>
    <phoneticPr fontId="1"/>
  </si>
  <si>
    <t>社会福祉法人北伸福祉会　あいびす訪問介護事業所</t>
    <rPh sb="0" eb="2">
      <t>シャカイ</t>
    </rPh>
    <rPh sb="2" eb="4">
      <t>フクシ</t>
    </rPh>
    <rPh sb="4" eb="6">
      <t>ホウジン</t>
    </rPh>
    <rPh sb="6" eb="7">
      <t>キタ</t>
    </rPh>
    <rPh sb="7" eb="8">
      <t>ノ</t>
    </rPh>
    <rPh sb="8" eb="11">
      <t>フクシカイ</t>
    </rPh>
    <rPh sb="16" eb="18">
      <t>ホウモン</t>
    </rPh>
    <rPh sb="18" eb="20">
      <t>カイゴ</t>
    </rPh>
    <rPh sb="20" eb="23">
      <t>ジギョウショ</t>
    </rPh>
    <phoneticPr fontId="1"/>
  </si>
  <si>
    <t>240-3366</t>
    <phoneticPr fontId="1"/>
  </si>
  <si>
    <t>240-3377</t>
    <phoneticPr fontId="1"/>
  </si>
  <si>
    <t>社会福祉法人北伸福祉会</t>
    <rPh sb="0" eb="2">
      <t>シャカイ</t>
    </rPh>
    <rPh sb="2" eb="4">
      <t>フクシ</t>
    </rPh>
    <rPh sb="4" eb="6">
      <t>ホウジン</t>
    </rPh>
    <rPh sb="6" eb="7">
      <t>キタ</t>
    </rPh>
    <rPh sb="7" eb="8">
      <t>ノ</t>
    </rPh>
    <rPh sb="8" eb="11">
      <t>フクシカイ</t>
    </rPh>
    <phoneticPr fontId="1"/>
  </si>
  <si>
    <t>221-2881</t>
    <phoneticPr fontId="1"/>
  </si>
  <si>
    <t>221-2882</t>
    <phoneticPr fontId="1"/>
  </si>
  <si>
    <t>268-1985</t>
    <phoneticPr fontId="1"/>
  </si>
  <si>
    <t>268-1986</t>
    <phoneticPr fontId="1"/>
  </si>
  <si>
    <t>金沢市粟崎町2丁目414番地</t>
    <rPh sb="0" eb="3">
      <t>カナザワシ</t>
    </rPh>
    <rPh sb="3" eb="5">
      <t>アワガサキ</t>
    </rPh>
    <rPh sb="5" eb="6">
      <t>マチ</t>
    </rPh>
    <rPh sb="7" eb="9">
      <t>チョウメ</t>
    </rPh>
    <rPh sb="12" eb="14">
      <t>バンチ</t>
    </rPh>
    <phoneticPr fontId="1"/>
  </si>
  <si>
    <t>237-3847</t>
    <phoneticPr fontId="1"/>
  </si>
  <si>
    <t>237-3842</t>
    <phoneticPr fontId="1"/>
  </si>
  <si>
    <t>298-5237</t>
    <phoneticPr fontId="1"/>
  </si>
  <si>
    <t>すずらんケアセンター</t>
    <phoneticPr fontId="1"/>
  </si>
  <si>
    <t>金沢市二口町イ109番地</t>
    <rPh sb="0" eb="3">
      <t>カナザワシ</t>
    </rPh>
    <rPh sb="3" eb="5">
      <t>フタクチ</t>
    </rPh>
    <rPh sb="5" eb="6">
      <t>マチ</t>
    </rPh>
    <rPh sb="10" eb="12">
      <t>バンチ</t>
    </rPh>
    <phoneticPr fontId="1"/>
  </si>
  <si>
    <t>222-2275</t>
    <phoneticPr fontId="1"/>
  </si>
  <si>
    <t>222-1171</t>
    <phoneticPr fontId="1"/>
  </si>
  <si>
    <t>株式会社すずらん</t>
    <rPh sb="0" eb="4">
      <t>カブシキガイシャ</t>
    </rPh>
    <phoneticPr fontId="1"/>
  </si>
  <si>
    <t>豊心ケアサービス</t>
    <rPh sb="0" eb="1">
      <t>トヨ</t>
    </rPh>
    <rPh sb="1" eb="2">
      <t>ココロ</t>
    </rPh>
    <phoneticPr fontId="1"/>
  </si>
  <si>
    <t>金沢市額乙丸町ロ268番地</t>
    <rPh sb="0" eb="3">
      <t>カナザワシ</t>
    </rPh>
    <rPh sb="3" eb="4">
      <t>ヌカ</t>
    </rPh>
    <rPh sb="4" eb="6">
      <t>オトマル</t>
    </rPh>
    <rPh sb="6" eb="7">
      <t>マチ</t>
    </rPh>
    <rPh sb="11" eb="13">
      <t>バンチ</t>
    </rPh>
    <phoneticPr fontId="1"/>
  </si>
  <si>
    <t>296-1777</t>
    <phoneticPr fontId="1"/>
  </si>
  <si>
    <t>296-1781</t>
    <phoneticPr fontId="1"/>
  </si>
  <si>
    <t>株式会社豊心</t>
    <rPh sb="0" eb="4">
      <t>カブシキガイシャ</t>
    </rPh>
    <rPh sb="4" eb="5">
      <t>トヨ</t>
    </rPh>
    <rPh sb="5" eb="6">
      <t>ココロ</t>
    </rPh>
    <phoneticPr fontId="1"/>
  </si>
  <si>
    <t>彦三きらく園訪問介護事業所</t>
    <rPh sb="0" eb="1">
      <t>ヒコ</t>
    </rPh>
    <rPh sb="1" eb="2">
      <t>サン</t>
    </rPh>
    <rPh sb="5" eb="6">
      <t>エン</t>
    </rPh>
    <rPh sb="6" eb="8">
      <t>ホウモン</t>
    </rPh>
    <rPh sb="8" eb="10">
      <t>カイゴ</t>
    </rPh>
    <rPh sb="10" eb="13">
      <t>ジギョウショ</t>
    </rPh>
    <phoneticPr fontId="1"/>
  </si>
  <si>
    <t>金沢市彦三町1丁目8番8号</t>
    <rPh sb="0" eb="3">
      <t>カナザワシ</t>
    </rPh>
    <rPh sb="3" eb="4">
      <t>ヒコ</t>
    </rPh>
    <rPh sb="4" eb="5">
      <t>サン</t>
    </rPh>
    <rPh sb="5" eb="6">
      <t>マチ</t>
    </rPh>
    <rPh sb="7" eb="9">
      <t>チョウメ</t>
    </rPh>
    <rPh sb="10" eb="11">
      <t>バン</t>
    </rPh>
    <rPh sb="12" eb="13">
      <t>ゴウ</t>
    </rPh>
    <phoneticPr fontId="1"/>
  </si>
  <si>
    <t>223-6611</t>
    <phoneticPr fontId="1"/>
  </si>
  <si>
    <t>223-6638</t>
    <phoneticPr fontId="1"/>
  </si>
  <si>
    <t>社会福祉法人希清軒傳六会</t>
    <rPh sb="0" eb="2">
      <t>シャカイ</t>
    </rPh>
    <rPh sb="2" eb="4">
      <t>フクシ</t>
    </rPh>
    <rPh sb="4" eb="6">
      <t>ホウジン</t>
    </rPh>
    <rPh sb="6" eb="7">
      <t>ノゾミ</t>
    </rPh>
    <rPh sb="7" eb="8">
      <t>キヨ</t>
    </rPh>
    <rPh sb="8" eb="9">
      <t>ノキ</t>
    </rPh>
    <rPh sb="9" eb="10">
      <t>デン</t>
    </rPh>
    <rPh sb="10" eb="11">
      <t>ロク</t>
    </rPh>
    <rPh sb="11" eb="12">
      <t>カイ</t>
    </rPh>
    <phoneticPr fontId="1"/>
  </si>
  <si>
    <t>ヘルパーステーション　そよ風</t>
    <rPh sb="13" eb="14">
      <t>カゼ</t>
    </rPh>
    <phoneticPr fontId="1"/>
  </si>
  <si>
    <t>野々市市白山町1丁目39</t>
    <rPh sb="0" eb="4">
      <t>ノノイチシ</t>
    </rPh>
    <rPh sb="4" eb="7">
      <t>ハクサンマチ</t>
    </rPh>
    <rPh sb="8" eb="10">
      <t>チョウメ</t>
    </rPh>
    <phoneticPr fontId="1"/>
  </si>
  <si>
    <t>218-7666</t>
    <phoneticPr fontId="1"/>
  </si>
  <si>
    <t>218-4787</t>
    <phoneticPr fontId="1"/>
  </si>
  <si>
    <t>株式会社デー・アイ</t>
    <rPh sb="0" eb="2">
      <t>カブシキ</t>
    </rPh>
    <rPh sb="2" eb="4">
      <t>カイシャ</t>
    </rPh>
    <phoneticPr fontId="1"/>
  </si>
  <si>
    <t>ヘルパーステーション　とびうめ</t>
    <phoneticPr fontId="1"/>
  </si>
  <si>
    <t>金沢市飛梅町2番14号　紅梅マンション101号室</t>
    <rPh sb="0" eb="3">
      <t>カナザワシ</t>
    </rPh>
    <rPh sb="3" eb="4">
      <t>ト</t>
    </rPh>
    <rPh sb="4" eb="5">
      <t>ウメ</t>
    </rPh>
    <rPh sb="5" eb="6">
      <t>マチ</t>
    </rPh>
    <rPh sb="7" eb="8">
      <t>バン</t>
    </rPh>
    <rPh sb="10" eb="11">
      <t>ゴウ</t>
    </rPh>
    <rPh sb="12" eb="14">
      <t>コウバイ</t>
    </rPh>
    <rPh sb="22" eb="24">
      <t>ゴウシツ</t>
    </rPh>
    <phoneticPr fontId="1"/>
  </si>
  <si>
    <t>社会医療法人財団松原愛育会</t>
    <rPh sb="0" eb="2">
      <t>シャカイ</t>
    </rPh>
    <rPh sb="2" eb="4">
      <t>イリョウ</t>
    </rPh>
    <rPh sb="4" eb="6">
      <t>ホウジン</t>
    </rPh>
    <rPh sb="6" eb="8">
      <t>ザイダン</t>
    </rPh>
    <rPh sb="8" eb="10">
      <t>マツバラ</t>
    </rPh>
    <rPh sb="10" eb="12">
      <t>アイイク</t>
    </rPh>
    <rPh sb="12" eb="13">
      <t>カイ</t>
    </rPh>
    <phoneticPr fontId="1"/>
  </si>
  <si>
    <t>ヘルパーステーション愛</t>
    <rPh sb="10" eb="11">
      <t>アイ</t>
    </rPh>
    <phoneticPr fontId="1"/>
  </si>
  <si>
    <t>金沢市古府町南386番地2</t>
    <rPh sb="0" eb="3">
      <t>カナザワシ</t>
    </rPh>
    <rPh sb="3" eb="5">
      <t>コブ</t>
    </rPh>
    <rPh sb="5" eb="6">
      <t>マチ</t>
    </rPh>
    <rPh sb="6" eb="7">
      <t>ミナミ</t>
    </rPh>
    <rPh sb="10" eb="12">
      <t>バンチ</t>
    </rPh>
    <phoneticPr fontId="1"/>
  </si>
  <si>
    <t>249-0005</t>
    <phoneticPr fontId="1"/>
  </si>
  <si>
    <t>249-0110</t>
    <phoneticPr fontId="1"/>
  </si>
  <si>
    <t>有限会社ヘルパーステーション愛</t>
    <rPh sb="0" eb="4">
      <t>ユウゲンガイシャ</t>
    </rPh>
    <rPh sb="14" eb="15">
      <t>アイ</t>
    </rPh>
    <phoneticPr fontId="1"/>
  </si>
  <si>
    <t>ヘルパーステーションクレス</t>
    <phoneticPr fontId="1"/>
  </si>
  <si>
    <t>金沢市西金沢新町139番地</t>
    <rPh sb="0" eb="3">
      <t>カナザワシ</t>
    </rPh>
    <rPh sb="3" eb="6">
      <t>ニシカナザワ</t>
    </rPh>
    <rPh sb="6" eb="8">
      <t>シンマチ</t>
    </rPh>
    <rPh sb="11" eb="13">
      <t>バンチ</t>
    </rPh>
    <phoneticPr fontId="1"/>
  </si>
  <si>
    <t>269-0555</t>
    <phoneticPr fontId="1"/>
  </si>
  <si>
    <t>269-0559</t>
    <phoneticPr fontId="1"/>
  </si>
  <si>
    <t>株式会社クレス</t>
    <rPh sb="0" eb="4">
      <t>カブシキガイシャ</t>
    </rPh>
    <phoneticPr fontId="1"/>
  </si>
  <si>
    <t>金沢市平和町3-5-2</t>
    <rPh sb="0" eb="3">
      <t>カナザワシ</t>
    </rPh>
    <rPh sb="3" eb="6">
      <t>ヘイワマチ</t>
    </rPh>
    <phoneticPr fontId="1"/>
  </si>
  <si>
    <t>241-8359</t>
    <phoneticPr fontId="1"/>
  </si>
  <si>
    <t>ヘルパーステーションやすらぎ</t>
    <phoneticPr fontId="1"/>
  </si>
  <si>
    <t>金沢市上荒屋1-39</t>
    <rPh sb="0" eb="3">
      <t>カナザワシ</t>
    </rPh>
    <rPh sb="3" eb="6">
      <t>カミアラヤ</t>
    </rPh>
    <phoneticPr fontId="1"/>
  </si>
  <si>
    <t>269-0524</t>
    <phoneticPr fontId="1"/>
  </si>
  <si>
    <t>社会福祉法人やすらぎ福祉会</t>
    <rPh sb="0" eb="2">
      <t>シャカイ</t>
    </rPh>
    <rPh sb="2" eb="4">
      <t>フクシ</t>
    </rPh>
    <rPh sb="4" eb="6">
      <t>ホウジン</t>
    </rPh>
    <rPh sb="10" eb="13">
      <t>フクシカイ</t>
    </rPh>
    <phoneticPr fontId="1"/>
  </si>
  <si>
    <t>訪問介護　めぐみ</t>
    <rPh sb="0" eb="2">
      <t>ホウモン</t>
    </rPh>
    <rPh sb="2" eb="4">
      <t>カイゴ</t>
    </rPh>
    <phoneticPr fontId="1"/>
  </si>
  <si>
    <t>金沢市高尾台2丁目240番地</t>
    <rPh sb="0" eb="3">
      <t>カナザワシ</t>
    </rPh>
    <rPh sb="3" eb="6">
      <t>タカオダイ</t>
    </rPh>
    <rPh sb="7" eb="9">
      <t>チョウメ</t>
    </rPh>
    <rPh sb="12" eb="14">
      <t>バンチ</t>
    </rPh>
    <phoneticPr fontId="1"/>
  </si>
  <si>
    <t>296-1666</t>
    <phoneticPr fontId="1"/>
  </si>
  <si>
    <t>296-1688</t>
    <phoneticPr fontId="1"/>
  </si>
  <si>
    <t>株式会社恵</t>
    <rPh sb="0" eb="4">
      <t>カブシキガイシャ</t>
    </rPh>
    <rPh sb="4" eb="5">
      <t>メグ</t>
    </rPh>
    <phoneticPr fontId="1"/>
  </si>
  <si>
    <t>訪問介護金沢健康企画</t>
    <rPh sb="0" eb="2">
      <t>ホウモン</t>
    </rPh>
    <rPh sb="2" eb="4">
      <t>カイゴ</t>
    </rPh>
    <rPh sb="4" eb="6">
      <t>カナザワ</t>
    </rPh>
    <rPh sb="6" eb="8">
      <t>ケンコウ</t>
    </rPh>
    <rPh sb="8" eb="10">
      <t>キカク</t>
    </rPh>
    <phoneticPr fontId="1"/>
  </si>
  <si>
    <t>金沢市東山3丁目22番3号</t>
    <rPh sb="0" eb="3">
      <t>カナザワシ</t>
    </rPh>
    <rPh sb="3" eb="5">
      <t>ヒガシヤマ</t>
    </rPh>
    <rPh sb="6" eb="8">
      <t>チョウメ</t>
    </rPh>
    <rPh sb="10" eb="11">
      <t>バン</t>
    </rPh>
    <rPh sb="12" eb="13">
      <t>ゴウ</t>
    </rPh>
    <phoneticPr fontId="1"/>
  </si>
  <si>
    <t>213-3717</t>
    <phoneticPr fontId="1"/>
  </si>
  <si>
    <t>213-3718</t>
    <phoneticPr fontId="1"/>
  </si>
  <si>
    <t>社会福祉法人馬場福祉会</t>
    <rPh sb="0" eb="2">
      <t>シャカイ</t>
    </rPh>
    <rPh sb="2" eb="4">
      <t>フクシ</t>
    </rPh>
    <rPh sb="4" eb="6">
      <t>ホウジン</t>
    </rPh>
    <rPh sb="6" eb="8">
      <t>ババ</t>
    </rPh>
    <rPh sb="8" eb="11">
      <t>フクシカイ</t>
    </rPh>
    <phoneticPr fontId="1"/>
  </si>
  <si>
    <t>訪問介護事業所ボニュール平和苑</t>
    <rPh sb="0" eb="2">
      <t>ホウモン</t>
    </rPh>
    <rPh sb="2" eb="4">
      <t>カイゴ</t>
    </rPh>
    <rPh sb="4" eb="7">
      <t>ジギョウショ</t>
    </rPh>
    <rPh sb="12" eb="15">
      <t>ヘイワエン</t>
    </rPh>
    <phoneticPr fontId="1"/>
  </si>
  <si>
    <t>金沢市平和町3丁目8－1</t>
    <rPh sb="0" eb="3">
      <t>カナザワシ</t>
    </rPh>
    <rPh sb="3" eb="6">
      <t>ヘイワマチ</t>
    </rPh>
    <rPh sb="7" eb="9">
      <t>チョウメ</t>
    </rPh>
    <phoneticPr fontId="1"/>
  </si>
  <si>
    <t>272-8651</t>
    <phoneticPr fontId="1"/>
  </si>
  <si>
    <t>272-8278</t>
    <phoneticPr fontId="1"/>
  </si>
  <si>
    <t>社会福祉法人喜峰会</t>
    <rPh sb="0" eb="2">
      <t>シャカイ</t>
    </rPh>
    <rPh sb="2" eb="4">
      <t>フクシ</t>
    </rPh>
    <rPh sb="4" eb="6">
      <t>ホウジン</t>
    </rPh>
    <rPh sb="6" eb="7">
      <t>ヨロコ</t>
    </rPh>
    <rPh sb="7" eb="8">
      <t>ミネ</t>
    </rPh>
    <rPh sb="8" eb="9">
      <t>カイ</t>
    </rPh>
    <phoneticPr fontId="1"/>
  </si>
  <si>
    <t>訪問介護事業所れんと</t>
    <rPh sb="0" eb="2">
      <t>ホウモン</t>
    </rPh>
    <rPh sb="2" eb="4">
      <t>カイゴ</t>
    </rPh>
    <rPh sb="4" eb="7">
      <t>ジギョウショ</t>
    </rPh>
    <phoneticPr fontId="1"/>
  </si>
  <si>
    <t>金沢市大額2丁目67番地</t>
    <rPh sb="0" eb="3">
      <t>カナザワシ</t>
    </rPh>
    <rPh sb="3" eb="5">
      <t>オオヌカ</t>
    </rPh>
    <rPh sb="6" eb="8">
      <t>チョウメ</t>
    </rPh>
    <rPh sb="10" eb="12">
      <t>バンチ</t>
    </rPh>
    <phoneticPr fontId="1"/>
  </si>
  <si>
    <t>287-6411</t>
    <phoneticPr fontId="1"/>
  </si>
  <si>
    <t>287-6412</t>
    <phoneticPr fontId="1"/>
  </si>
  <si>
    <t>特定非営利活動法人れんと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</si>
  <si>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ホームヘルパーふくすけ</t>
    <phoneticPr fontId="1"/>
  </si>
  <si>
    <t>272-8854</t>
    <phoneticPr fontId="1"/>
  </si>
  <si>
    <t>272-8861</t>
    <phoneticPr fontId="1"/>
  </si>
  <si>
    <t>株式会社福介屋</t>
    <rPh sb="0" eb="4">
      <t>カブシキガイシャ</t>
    </rPh>
    <rPh sb="4" eb="5">
      <t>フク</t>
    </rPh>
    <rPh sb="5" eb="6">
      <t>スケ</t>
    </rPh>
    <rPh sb="6" eb="7">
      <t>ヤ</t>
    </rPh>
    <phoneticPr fontId="1"/>
  </si>
  <si>
    <t>悠悠泉本町訪問介護ステーション</t>
    <rPh sb="0" eb="2">
      <t>ユウユウ</t>
    </rPh>
    <rPh sb="2" eb="3">
      <t>イズミ</t>
    </rPh>
    <rPh sb="3" eb="5">
      <t>ホンマチ</t>
    </rPh>
    <rPh sb="5" eb="7">
      <t>ホウモン</t>
    </rPh>
    <rPh sb="7" eb="9">
      <t>カイゴ</t>
    </rPh>
    <phoneticPr fontId="1"/>
  </si>
  <si>
    <t>金沢市泉本町4丁目20番地1</t>
    <rPh sb="0" eb="3">
      <t>カナザワシ</t>
    </rPh>
    <rPh sb="3" eb="4">
      <t>イズミ</t>
    </rPh>
    <rPh sb="4" eb="6">
      <t>ホンマチ</t>
    </rPh>
    <rPh sb="7" eb="9">
      <t>チョウメ</t>
    </rPh>
    <rPh sb="11" eb="13">
      <t>バンチ</t>
    </rPh>
    <phoneticPr fontId="1"/>
  </si>
  <si>
    <t>242-3355</t>
    <phoneticPr fontId="1"/>
  </si>
  <si>
    <t>242-3393</t>
    <phoneticPr fontId="1"/>
  </si>
  <si>
    <t>陽風園訪問介護センター</t>
    <rPh sb="0" eb="3">
      <t>ヨウフウエン</t>
    </rPh>
    <rPh sb="3" eb="5">
      <t>ホウモン</t>
    </rPh>
    <rPh sb="5" eb="7">
      <t>カイゴ</t>
    </rPh>
    <phoneticPr fontId="1"/>
  </si>
  <si>
    <t>金沢市三口新町1丁目8番1号</t>
    <rPh sb="0" eb="3">
      <t>カナザワシ</t>
    </rPh>
    <rPh sb="3" eb="5">
      <t>ミツクチ</t>
    </rPh>
    <rPh sb="5" eb="7">
      <t>シンマチ</t>
    </rPh>
    <rPh sb="8" eb="10">
      <t>チョウメ</t>
    </rPh>
    <rPh sb="11" eb="12">
      <t>バン</t>
    </rPh>
    <rPh sb="13" eb="14">
      <t>ゴウ</t>
    </rPh>
    <phoneticPr fontId="1"/>
  </si>
  <si>
    <t>263-7111</t>
    <phoneticPr fontId="1"/>
  </si>
  <si>
    <t>社会福祉法人陽風園</t>
    <rPh sb="0" eb="2">
      <t>シャカイ</t>
    </rPh>
    <rPh sb="2" eb="4">
      <t>フクシ</t>
    </rPh>
    <rPh sb="4" eb="6">
      <t>ホウジン</t>
    </rPh>
    <rPh sb="6" eb="7">
      <t>ヨウ</t>
    </rPh>
    <rPh sb="7" eb="8">
      <t>カゼ</t>
    </rPh>
    <rPh sb="8" eb="9">
      <t>エン</t>
    </rPh>
    <phoneticPr fontId="1"/>
  </si>
  <si>
    <t>りんく</t>
    <phoneticPr fontId="1"/>
  </si>
  <si>
    <t>金沢市額谷1-81</t>
    <rPh sb="0" eb="3">
      <t>カナザワシ</t>
    </rPh>
    <rPh sb="3" eb="5">
      <t>ヌカダニ</t>
    </rPh>
    <phoneticPr fontId="1"/>
  </si>
  <si>
    <t>298-0333</t>
    <phoneticPr fontId="1"/>
  </si>
  <si>
    <t>298-0352</t>
    <phoneticPr fontId="1"/>
  </si>
  <si>
    <t>株式会社フィールケア</t>
    <rPh sb="0" eb="4">
      <t>カブシキガイシャ</t>
    </rPh>
    <phoneticPr fontId="1"/>
  </si>
  <si>
    <t>事業所所在地</t>
    <rPh sb="0" eb="3">
      <t>ジギョウショ</t>
    </rPh>
    <rPh sb="3" eb="6">
      <t>ショザイチ</t>
    </rPh>
    <phoneticPr fontId="1"/>
  </si>
  <si>
    <t>株式会社emu</t>
    <rPh sb="0" eb="4">
      <t>カブシキガイシャ</t>
    </rPh>
    <phoneticPr fontId="1"/>
  </si>
  <si>
    <t>287-6693</t>
    <phoneticPr fontId="1"/>
  </si>
  <si>
    <t>260-0635</t>
    <phoneticPr fontId="1"/>
  </si>
  <si>
    <t>株式会社メディカルケア</t>
    <rPh sb="0" eb="4">
      <t>カブシキガイシャ</t>
    </rPh>
    <phoneticPr fontId="1"/>
  </si>
  <si>
    <t>（五十音順）</t>
    <rPh sb="1" eb="5">
      <t>ゴジュウオンジュン</t>
    </rPh>
    <phoneticPr fontId="1"/>
  </si>
  <si>
    <t>事業所番号</t>
    <rPh sb="0" eb="3">
      <t>ジギョウショ</t>
    </rPh>
    <rPh sb="3" eb="5">
      <t>バンゴウ</t>
    </rPh>
    <phoneticPr fontId="1"/>
  </si>
  <si>
    <t>介護予防型</t>
    <rPh sb="0" eb="4">
      <t>カイゴヨボウ</t>
    </rPh>
    <rPh sb="4" eb="5">
      <t>ガタ</t>
    </rPh>
    <phoneticPr fontId="1"/>
  </si>
  <si>
    <t>基準緩和型</t>
    <rPh sb="0" eb="2">
      <t>キジュン</t>
    </rPh>
    <rPh sb="2" eb="4">
      <t>カンワ</t>
    </rPh>
    <rPh sb="4" eb="5">
      <t>ガタ</t>
    </rPh>
    <phoneticPr fontId="1"/>
  </si>
  <si>
    <t>○</t>
    <phoneticPr fontId="1"/>
  </si>
  <si>
    <t>学研ココファン金沢泉が丘ヘルパーセンター</t>
    <rPh sb="0" eb="2">
      <t>ガッケン</t>
    </rPh>
    <rPh sb="7" eb="9">
      <t>カナザワ</t>
    </rPh>
    <rPh sb="9" eb="10">
      <t>イズミ</t>
    </rPh>
    <rPh sb="11" eb="12">
      <t>オカ</t>
    </rPh>
    <phoneticPr fontId="1"/>
  </si>
  <si>
    <t>株式会社学研ココファン</t>
    <rPh sb="0" eb="4">
      <t>カブシキガイシャ</t>
    </rPh>
    <rPh sb="4" eb="6">
      <t>ガッケン</t>
    </rPh>
    <phoneticPr fontId="1"/>
  </si>
  <si>
    <t>金沢市泉が丘2-6-53</t>
    <rPh sb="0" eb="3">
      <t>カナザワシ</t>
    </rPh>
    <rPh sb="3" eb="4">
      <t>イズミ</t>
    </rPh>
    <rPh sb="5" eb="6">
      <t>オカ</t>
    </rPh>
    <phoneticPr fontId="1"/>
  </si>
  <si>
    <t>201-5580</t>
    <phoneticPr fontId="1"/>
  </si>
  <si>
    <t>201-5581</t>
    <phoneticPr fontId="1"/>
  </si>
  <si>
    <t>学研ココファン金沢鞍月ヘルパーセンター</t>
    <rPh sb="0" eb="2">
      <t>ガッケン</t>
    </rPh>
    <rPh sb="7" eb="9">
      <t>カナザワ</t>
    </rPh>
    <rPh sb="9" eb="11">
      <t>クラツキ</t>
    </rPh>
    <phoneticPr fontId="1"/>
  </si>
  <si>
    <t>金沢市鞍月5-219</t>
    <rPh sb="0" eb="3">
      <t>カナザワシ</t>
    </rPh>
    <rPh sb="3" eb="5">
      <t>クラツキ</t>
    </rPh>
    <phoneticPr fontId="1"/>
  </si>
  <si>
    <t>254-6000</t>
    <phoneticPr fontId="1"/>
  </si>
  <si>
    <t>254-6075</t>
    <phoneticPr fontId="1"/>
  </si>
  <si>
    <t>訪問介護事業所みどり</t>
    <rPh sb="0" eb="2">
      <t>ホウモン</t>
    </rPh>
    <rPh sb="2" eb="4">
      <t>カイゴ</t>
    </rPh>
    <rPh sb="4" eb="7">
      <t>ジギョウショ</t>
    </rPh>
    <phoneticPr fontId="1"/>
  </si>
  <si>
    <t>医療法人社団紺井医院</t>
    <rPh sb="0" eb="2">
      <t>イリョウ</t>
    </rPh>
    <rPh sb="2" eb="4">
      <t>ホウジン</t>
    </rPh>
    <rPh sb="4" eb="6">
      <t>シャダン</t>
    </rPh>
    <rPh sb="6" eb="7">
      <t>コン</t>
    </rPh>
    <rPh sb="8" eb="10">
      <t>イイン</t>
    </rPh>
    <phoneticPr fontId="1"/>
  </si>
  <si>
    <t>河北郡内灘町緑台１丁目５番地</t>
    <rPh sb="0" eb="3">
      <t>カホクグン</t>
    </rPh>
    <rPh sb="3" eb="6">
      <t>ウチナダマチ</t>
    </rPh>
    <rPh sb="6" eb="7">
      <t>ミドリ</t>
    </rPh>
    <rPh sb="7" eb="8">
      <t>ダイ</t>
    </rPh>
    <rPh sb="9" eb="11">
      <t>チョウメ</t>
    </rPh>
    <rPh sb="12" eb="14">
      <t>バンチ</t>
    </rPh>
    <phoneticPr fontId="1"/>
  </si>
  <si>
    <t>255-1670</t>
    <phoneticPr fontId="1"/>
  </si>
  <si>
    <t>255-1663</t>
    <phoneticPr fontId="1"/>
  </si>
  <si>
    <t>ふきのとう</t>
    <phoneticPr fontId="1"/>
  </si>
  <si>
    <t>ヘルパーステーションぽぷら</t>
    <phoneticPr fontId="1"/>
  </si>
  <si>
    <t>南ヶ丘ヘルパーステーション</t>
    <rPh sb="0" eb="1">
      <t>ミナミ</t>
    </rPh>
    <rPh sb="2" eb="3">
      <t>オカ</t>
    </rPh>
    <phoneticPr fontId="1"/>
  </si>
  <si>
    <t>訪問介護キャッツアイ</t>
    <rPh sb="0" eb="4">
      <t>ホウモンカイゴ</t>
    </rPh>
    <phoneticPr fontId="1"/>
  </si>
  <si>
    <t>訪問介護事業所　もりの都</t>
    <rPh sb="0" eb="4">
      <t>ホウモンカイゴ</t>
    </rPh>
    <rPh sb="4" eb="7">
      <t>ジギョウショ</t>
    </rPh>
    <rPh sb="11" eb="12">
      <t>ミヤコ</t>
    </rPh>
    <phoneticPr fontId="1"/>
  </si>
  <si>
    <t>金沢市額谷２丁目45番地</t>
    <rPh sb="0" eb="3">
      <t>カナザワシ</t>
    </rPh>
    <rPh sb="3" eb="5">
      <t>ヌカダニ</t>
    </rPh>
    <rPh sb="6" eb="8">
      <t>チョウメ</t>
    </rPh>
    <rPh sb="10" eb="12">
      <t>バンチ</t>
    </rPh>
    <phoneticPr fontId="1"/>
  </si>
  <si>
    <t>287-0333</t>
    <phoneticPr fontId="1"/>
  </si>
  <si>
    <t>296-4234</t>
    <phoneticPr fontId="1"/>
  </si>
  <si>
    <t>有限会社暖心</t>
    <rPh sb="0" eb="2">
      <t>ユウゲン</t>
    </rPh>
    <rPh sb="2" eb="4">
      <t>カイシャ</t>
    </rPh>
    <rPh sb="4" eb="5">
      <t>アタタ</t>
    </rPh>
    <rPh sb="5" eb="6">
      <t>ココロ</t>
    </rPh>
    <phoneticPr fontId="1"/>
  </si>
  <si>
    <t>株式会社サポートライフキャッツアイ</t>
    <rPh sb="0" eb="2">
      <t>カブシキ</t>
    </rPh>
    <rPh sb="2" eb="4">
      <t>カイシャ</t>
    </rPh>
    <phoneticPr fontId="1"/>
  </si>
  <si>
    <t>236-2470</t>
    <phoneticPr fontId="1"/>
  </si>
  <si>
    <t>236-2471</t>
    <phoneticPr fontId="1"/>
  </si>
  <si>
    <t>金沢市古府二丁目248番地</t>
    <rPh sb="0" eb="3">
      <t>カナザワシ</t>
    </rPh>
    <rPh sb="3" eb="5">
      <t>コブ</t>
    </rPh>
    <rPh sb="5" eb="8">
      <t>ニチョウメ</t>
    </rPh>
    <rPh sb="11" eb="13">
      <t>バンチ</t>
    </rPh>
    <phoneticPr fontId="1"/>
  </si>
  <si>
    <t>259-5301</t>
    <phoneticPr fontId="1"/>
  </si>
  <si>
    <t>218-6538</t>
    <phoneticPr fontId="1"/>
  </si>
  <si>
    <t>特定医療法人　扇翔会</t>
    <rPh sb="0" eb="2">
      <t>トクテイ</t>
    </rPh>
    <rPh sb="2" eb="4">
      <t>イリョウ</t>
    </rPh>
    <rPh sb="4" eb="6">
      <t>ホウジン</t>
    </rPh>
    <rPh sb="7" eb="8">
      <t>オウギ</t>
    </rPh>
    <rPh sb="8" eb="9">
      <t>ショウ</t>
    </rPh>
    <rPh sb="9" eb="10">
      <t>カイ</t>
    </rPh>
    <phoneticPr fontId="1"/>
  </si>
  <si>
    <t>298-5027</t>
    <phoneticPr fontId="1"/>
  </si>
  <si>
    <t>298-3803</t>
    <phoneticPr fontId="1"/>
  </si>
  <si>
    <t>株式会社イデアーテ</t>
    <rPh sb="0" eb="4">
      <t>カブシキガイシャ</t>
    </rPh>
    <phoneticPr fontId="1"/>
  </si>
  <si>
    <t>金沢市もりの里２丁目226番地</t>
    <rPh sb="0" eb="3">
      <t>カナザワシ</t>
    </rPh>
    <rPh sb="6" eb="7">
      <t>サト</t>
    </rPh>
    <rPh sb="8" eb="10">
      <t>チョウメ</t>
    </rPh>
    <rPh sb="13" eb="15">
      <t>バンチ</t>
    </rPh>
    <phoneticPr fontId="1"/>
  </si>
  <si>
    <t>264-3694</t>
    <phoneticPr fontId="1"/>
  </si>
  <si>
    <t>233-1323</t>
    <phoneticPr fontId="1"/>
  </si>
  <si>
    <t>有限会社ぽぷら</t>
    <rPh sb="0" eb="2">
      <t>ユウゲン</t>
    </rPh>
    <rPh sb="2" eb="4">
      <t>カイシャ</t>
    </rPh>
    <phoneticPr fontId="1"/>
  </si>
  <si>
    <t>河北郡内灘町字向粟崎３丁目43番地</t>
    <rPh sb="0" eb="3">
      <t>カホクグン</t>
    </rPh>
    <rPh sb="3" eb="6">
      <t>ウチナダマチ</t>
    </rPh>
    <rPh sb="6" eb="7">
      <t>アザ</t>
    </rPh>
    <rPh sb="7" eb="10">
      <t>ムカイアワガサキ</t>
    </rPh>
    <rPh sb="11" eb="13">
      <t>チョウメ</t>
    </rPh>
    <rPh sb="15" eb="17">
      <t>バンチ</t>
    </rPh>
    <phoneticPr fontId="1"/>
  </si>
  <si>
    <t>239-1022</t>
    <phoneticPr fontId="1"/>
  </si>
  <si>
    <t>239-1029</t>
    <phoneticPr fontId="1"/>
  </si>
  <si>
    <t>株式会社イーアイル</t>
    <rPh sb="0" eb="4">
      <t>カブシキガイシャ</t>
    </rPh>
    <phoneticPr fontId="1"/>
  </si>
  <si>
    <t>205-4141</t>
    <phoneticPr fontId="1"/>
  </si>
  <si>
    <t>205-3612</t>
    <phoneticPr fontId="1"/>
  </si>
  <si>
    <t>エミュ　ケアステーション</t>
    <phoneticPr fontId="1"/>
  </si>
  <si>
    <t>ヘルパーステーション住みよし24</t>
    <rPh sb="10" eb="11">
      <t>ス</t>
    </rPh>
    <phoneticPr fontId="1"/>
  </si>
  <si>
    <t>浜田木材株式会社</t>
    <rPh sb="0" eb="2">
      <t>ハマダ</t>
    </rPh>
    <rPh sb="2" eb="4">
      <t>モクザイ</t>
    </rPh>
    <rPh sb="4" eb="8">
      <t>カブシキガイシャ</t>
    </rPh>
    <phoneticPr fontId="1"/>
  </si>
  <si>
    <t>金沢市寺中町ホ９番地１</t>
    <rPh sb="0" eb="3">
      <t>カナザワシ</t>
    </rPh>
    <rPh sb="3" eb="5">
      <t>テラナカ</t>
    </rPh>
    <rPh sb="5" eb="6">
      <t>マチ</t>
    </rPh>
    <rPh sb="8" eb="10">
      <t>バンチ</t>
    </rPh>
    <phoneticPr fontId="1"/>
  </si>
  <si>
    <t>266-1124</t>
    <phoneticPr fontId="1"/>
  </si>
  <si>
    <t>266-1123</t>
    <phoneticPr fontId="1"/>
  </si>
  <si>
    <t>郵便番号</t>
    <rPh sb="0" eb="2">
      <t>ユウビン</t>
    </rPh>
    <rPh sb="2" eb="4">
      <t>バンゴウ</t>
    </rPh>
    <phoneticPr fontId="1"/>
  </si>
  <si>
    <t>239-0887</t>
    <phoneticPr fontId="1"/>
  </si>
  <si>
    <t>金沢市三ツ屋町ロ38番地１</t>
    <rPh sb="0" eb="3">
      <t>カナザワシ</t>
    </rPh>
    <rPh sb="3" eb="4">
      <t>サン</t>
    </rPh>
    <rPh sb="10" eb="12">
      <t>バンチ</t>
    </rPh>
    <phoneticPr fontId="1"/>
  </si>
  <si>
    <t>238-1230</t>
    <phoneticPr fontId="1"/>
  </si>
  <si>
    <t>238-1237</t>
    <phoneticPr fontId="1"/>
  </si>
  <si>
    <t>921-8821</t>
    <phoneticPr fontId="1"/>
  </si>
  <si>
    <t>920-0276</t>
    <phoneticPr fontId="1"/>
  </si>
  <si>
    <t>920-0274</t>
    <phoneticPr fontId="1"/>
  </si>
  <si>
    <t>金沢医療生活協同組合ヘルパーステーションあおぞら</t>
    <rPh sb="0" eb="2">
      <t>カナザワ</t>
    </rPh>
    <rPh sb="2" eb="4">
      <t>イリョウ</t>
    </rPh>
    <rPh sb="4" eb="6">
      <t>セイカツ</t>
    </rPh>
    <rPh sb="6" eb="8">
      <t>キョウドウ</t>
    </rPh>
    <rPh sb="8" eb="10">
      <t>クミアイ</t>
    </rPh>
    <phoneticPr fontId="1"/>
  </si>
  <si>
    <t>金沢医療生活協同組合</t>
    <rPh sb="0" eb="2">
      <t>カナザワ</t>
    </rPh>
    <rPh sb="2" eb="4">
      <t>イリョウ</t>
    </rPh>
    <rPh sb="4" eb="6">
      <t>セイカツ</t>
    </rPh>
    <rPh sb="6" eb="8">
      <t>キョウドウ</t>
    </rPh>
    <rPh sb="8" eb="10">
      <t>クミアイ</t>
    </rPh>
    <phoneticPr fontId="1"/>
  </si>
  <si>
    <t>920-0925</t>
    <phoneticPr fontId="1"/>
  </si>
  <si>
    <t>金沢市天神町１－18－37</t>
    <rPh sb="0" eb="3">
      <t>カナザワシ</t>
    </rPh>
    <rPh sb="3" eb="6">
      <t>テンジンマチ</t>
    </rPh>
    <phoneticPr fontId="1"/>
  </si>
  <si>
    <t>264-0683</t>
    <phoneticPr fontId="1"/>
  </si>
  <si>
    <t>920-0226</t>
    <phoneticPr fontId="1"/>
  </si>
  <si>
    <t>株式会社さくらパートナーズ</t>
    <rPh sb="0" eb="4">
      <t>カブシキガイシャ</t>
    </rPh>
    <phoneticPr fontId="1"/>
  </si>
  <si>
    <t>921-8151</t>
    <phoneticPr fontId="1"/>
  </si>
  <si>
    <t>金沢市窪二丁目43番地　クレア101号</t>
    <rPh sb="0" eb="3">
      <t>カナザワシ</t>
    </rPh>
    <rPh sb="3" eb="4">
      <t>クボ</t>
    </rPh>
    <rPh sb="4" eb="7">
      <t>ニチョウメ</t>
    </rPh>
    <rPh sb="9" eb="11">
      <t>バンチ</t>
    </rPh>
    <rPh sb="18" eb="19">
      <t>ゴウ</t>
    </rPh>
    <phoneticPr fontId="1"/>
  </si>
  <si>
    <t>287-3058</t>
    <phoneticPr fontId="1"/>
  </si>
  <si>
    <t>287-3059</t>
    <phoneticPr fontId="1"/>
  </si>
  <si>
    <t>921-8116</t>
    <phoneticPr fontId="1"/>
  </si>
  <si>
    <t>920-0043</t>
    <phoneticPr fontId="1"/>
  </si>
  <si>
    <t>921-8148</t>
    <phoneticPr fontId="1"/>
  </si>
  <si>
    <t>921-8035</t>
    <phoneticPr fontId="1"/>
  </si>
  <si>
    <t>920-8203</t>
    <phoneticPr fontId="1"/>
  </si>
  <si>
    <t>920-0214</t>
    <phoneticPr fontId="1"/>
  </si>
  <si>
    <t>920-0036</t>
    <phoneticPr fontId="1"/>
  </si>
  <si>
    <t>920-0865</t>
    <phoneticPr fontId="1"/>
  </si>
  <si>
    <t>921-8161</t>
    <phoneticPr fontId="1"/>
  </si>
  <si>
    <t>920-0862</t>
    <phoneticPr fontId="1"/>
  </si>
  <si>
    <t>920-0848</t>
    <phoneticPr fontId="1"/>
  </si>
  <si>
    <t>921-8011</t>
    <phoneticPr fontId="1"/>
  </si>
  <si>
    <t>920-0844</t>
    <phoneticPr fontId="1"/>
  </si>
  <si>
    <t>921-8163</t>
    <phoneticPr fontId="1"/>
  </si>
  <si>
    <t>920-0367</t>
    <phoneticPr fontId="1"/>
  </si>
  <si>
    <t>920-0965</t>
    <phoneticPr fontId="1"/>
  </si>
  <si>
    <t>921-8155</t>
    <phoneticPr fontId="1"/>
  </si>
  <si>
    <t>920-0051</t>
    <phoneticPr fontId="1"/>
  </si>
  <si>
    <t>920-0901</t>
    <phoneticPr fontId="1"/>
  </si>
  <si>
    <t>921-8145</t>
    <phoneticPr fontId="1"/>
  </si>
  <si>
    <t>920-0363</t>
    <phoneticPr fontId="1"/>
  </si>
  <si>
    <t>921-8055</t>
    <phoneticPr fontId="1"/>
  </si>
  <si>
    <t>920-0341</t>
    <phoneticPr fontId="1"/>
  </si>
  <si>
    <t>921-8105</t>
    <phoneticPr fontId="1"/>
  </si>
  <si>
    <t>920-0938</t>
    <phoneticPr fontId="1"/>
  </si>
  <si>
    <t>921-8065</t>
    <phoneticPr fontId="1"/>
  </si>
  <si>
    <t>921-8146</t>
    <phoneticPr fontId="1"/>
  </si>
  <si>
    <t>920-8205</t>
    <phoneticPr fontId="1"/>
  </si>
  <si>
    <t>921-8001</t>
    <phoneticPr fontId="1"/>
  </si>
  <si>
    <t>920-0831</t>
    <phoneticPr fontId="1"/>
  </si>
  <si>
    <t>920-1167</t>
    <phoneticPr fontId="1"/>
  </si>
  <si>
    <t>921-8147</t>
    <phoneticPr fontId="1"/>
  </si>
  <si>
    <t>921-8025</t>
    <phoneticPr fontId="1"/>
  </si>
  <si>
    <t>921-8141</t>
    <phoneticPr fontId="1"/>
  </si>
  <si>
    <t>921-8042</t>
    <phoneticPr fontId="1"/>
  </si>
  <si>
    <t>920-0944</t>
    <phoneticPr fontId="1"/>
  </si>
  <si>
    <t>920-0362</t>
    <phoneticPr fontId="1"/>
  </si>
  <si>
    <t>920-1155</t>
    <phoneticPr fontId="1"/>
  </si>
  <si>
    <t>920-1302</t>
    <phoneticPr fontId="1"/>
  </si>
  <si>
    <t>920-0334</t>
    <phoneticPr fontId="1"/>
  </si>
  <si>
    <t>920-0806</t>
    <phoneticPr fontId="1"/>
  </si>
  <si>
    <t>Share金沢　訪問介護ステーション</t>
    <rPh sb="5" eb="7">
      <t>カナザワ</t>
    </rPh>
    <rPh sb="8" eb="10">
      <t>ホウモン</t>
    </rPh>
    <rPh sb="10" eb="12">
      <t>カイゴ</t>
    </rPh>
    <phoneticPr fontId="1"/>
  </si>
  <si>
    <t>社会福祉法人　佛子園</t>
    <rPh sb="0" eb="2">
      <t>シャカイ</t>
    </rPh>
    <rPh sb="2" eb="4">
      <t>フクシ</t>
    </rPh>
    <rPh sb="4" eb="6">
      <t>ホウジン</t>
    </rPh>
    <rPh sb="7" eb="8">
      <t>ホトケ</t>
    </rPh>
    <rPh sb="8" eb="9">
      <t>コ</t>
    </rPh>
    <rPh sb="9" eb="10">
      <t>エン</t>
    </rPh>
    <phoneticPr fontId="1"/>
  </si>
  <si>
    <t>920-1165</t>
    <phoneticPr fontId="1"/>
  </si>
  <si>
    <t>金沢市若松町セ104番地１</t>
    <rPh sb="0" eb="3">
      <t>カナザワシ</t>
    </rPh>
    <rPh sb="3" eb="6">
      <t>ワカマツマチ</t>
    </rPh>
    <rPh sb="10" eb="12">
      <t>バンチ</t>
    </rPh>
    <phoneticPr fontId="1"/>
  </si>
  <si>
    <t>256-1010</t>
    <phoneticPr fontId="1"/>
  </si>
  <si>
    <t>256-1020</t>
    <phoneticPr fontId="1"/>
  </si>
  <si>
    <t>株式会社北陸環境開発</t>
    <rPh sb="0" eb="4">
      <t>カブシキガイシャ</t>
    </rPh>
    <rPh sb="4" eb="6">
      <t>ホクリク</t>
    </rPh>
    <rPh sb="6" eb="8">
      <t>カンキョウ</t>
    </rPh>
    <rPh sb="8" eb="10">
      <t>カイハツ</t>
    </rPh>
    <phoneticPr fontId="1"/>
  </si>
  <si>
    <t>清泉ヘルパーステーション　あんず館</t>
    <rPh sb="0" eb="1">
      <t>セイ</t>
    </rPh>
    <rPh sb="1" eb="2">
      <t>セン</t>
    </rPh>
    <rPh sb="16" eb="17">
      <t>カン</t>
    </rPh>
    <phoneticPr fontId="1"/>
  </si>
  <si>
    <t>株式会社清泉の宿</t>
    <rPh sb="0" eb="4">
      <t>カブシキガイシャ</t>
    </rPh>
    <rPh sb="4" eb="5">
      <t>セイ</t>
    </rPh>
    <rPh sb="5" eb="6">
      <t>セン</t>
    </rPh>
    <rPh sb="7" eb="8">
      <t>ヤド</t>
    </rPh>
    <phoneticPr fontId="1"/>
  </si>
  <si>
    <t>金沢市泉本町1丁目107番地１</t>
    <rPh sb="0" eb="3">
      <t>カナザワシ</t>
    </rPh>
    <rPh sb="3" eb="5">
      <t>イズミモト</t>
    </rPh>
    <rPh sb="5" eb="6">
      <t>マチ</t>
    </rPh>
    <rPh sb="7" eb="9">
      <t>チョウメ</t>
    </rPh>
    <rPh sb="12" eb="14">
      <t>バンチ</t>
    </rPh>
    <phoneticPr fontId="1"/>
  </si>
  <si>
    <t>245-7788</t>
    <phoneticPr fontId="1"/>
  </si>
  <si>
    <t>245-0168</t>
    <phoneticPr fontId="1"/>
  </si>
  <si>
    <t>営業日／営業時間</t>
    <rPh sb="0" eb="3">
      <t>エイギョウビ</t>
    </rPh>
    <rPh sb="4" eb="6">
      <t>エイギョウ</t>
    </rPh>
    <rPh sb="6" eb="8">
      <t>ジカン</t>
    </rPh>
    <phoneticPr fontId="1"/>
  </si>
  <si>
    <t>365日
24時間</t>
    <rPh sb="3" eb="4">
      <t>ヒ</t>
    </rPh>
    <rPh sb="7" eb="9">
      <t>ジカン</t>
    </rPh>
    <phoneticPr fontId="1"/>
  </si>
  <si>
    <t>アスモ介護サービス金沢</t>
    <rPh sb="3" eb="5">
      <t>カイゴ</t>
    </rPh>
    <rPh sb="9" eb="11">
      <t>カナザワ</t>
    </rPh>
    <phoneticPr fontId="1"/>
  </si>
  <si>
    <t>株式会社アスモ介護サービス</t>
    <rPh sb="0" eb="4">
      <t>カブシキガイシャ</t>
    </rPh>
    <rPh sb="7" eb="9">
      <t>カイゴ</t>
    </rPh>
    <phoneticPr fontId="1"/>
  </si>
  <si>
    <t>921-8013</t>
    <phoneticPr fontId="1"/>
  </si>
  <si>
    <t>金沢市新神田３丁目８番16号</t>
    <rPh sb="0" eb="3">
      <t>カナザワシ</t>
    </rPh>
    <rPh sb="3" eb="6">
      <t>シンカンダ</t>
    </rPh>
    <rPh sb="7" eb="9">
      <t>チョウメ</t>
    </rPh>
    <rPh sb="10" eb="11">
      <t>バン</t>
    </rPh>
    <rPh sb="13" eb="14">
      <t>ゴウ</t>
    </rPh>
    <phoneticPr fontId="1"/>
  </si>
  <si>
    <t>291-5056</t>
    <phoneticPr fontId="1"/>
  </si>
  <si>
    <t>291-5057</t>
    <phoneticPr fontId="1"/>
  </si>
  <si>
    <t>ケアセンター華</t>
    <rPh sb="6" eb="7">
      <t>ハナ</t>
    </rPh>
    <phoneticPr fontId="1"/>
  </si>
  <si>
    <t>株式会社エイトコンサルタント</t>
    <rPh sb="0" eb="4">
      <t>カブシキガイシャ</t>
    </rPh>
    <phoneticPr fontId="1"/>
  </si>
  <si>
    <t>920-0277</t>
    <phoneticPr fontId="1"/>
  </si>
  <si>
    <t>河北郡内灘町千鳥台２丁目143番地</t>
    <rPh sb="0" eb="3">
      <t>カホクグン</t>
    </rPh>
    <rPh sb="3" eb="6">
      <t>ウチナダマチ</t>
    </rPh>
    <rPh sb="6" eb="8">
      <t>チドリ</t>
    </rPh>
    <rPh sb="8" eb="9">
      <t>ダイ</t>
    </rPh>
    <rPh sb="10" eb="12">
      <t>チョウメ</t>
    </rPh>
    <rPh sb="15" eb="17">
      <t>バンチ</t>
    </rPh>
    <phoneticPr fontId="1"/>
  </si>
  <si>
    <t>239-2828</t>
    <phoneticPr fontId="1"/>
  </si>
  <si>
    <t>にっこり神宮寺</t>
    <rPh sb="4" eb="7">
      <t>ジングウジ</t>
    </rPh>
    <phoneticPr fontId="1"/>
  </si>
  <si>
    <t>訪問介護ホームヘルプ春日和金沢</t>
    <rPh sb="0" eb="2">
      <t>ホウモン</t>
    </rPh>
    <rPh sb="2" eb="4">
      <t>カイゴ</t>
    </rPh>
    <rPh sb="10" eb="11">
      <t>ハル</t>
    </rPh>
    <rPh sb="11" eb="13">
      <t>ヒヨリ</t>
    </rPh>
    <rPh sb="13" eb="15">
      <t>カナザワ</t>
    </rPh>
    <phoneticPr fontId="1"/>
  </si>
  <si>
    <t>学研ココファン金沢三ツ屋ヘルパーセンター</t>
    <rPh sb="0" eb="2">
      <t>ガッケン</t>
    </rPh>
    <rPh sb="7" eb="9">
      <t>カナザワ</t>
    </rPh>
    <rPh sb="9" eb="10">
      <t>ミ</t>
    </rPh>
    <rPh sb="11" eb="12">
      <t>ヤ</t>
    </rPh>
    <phoneticPr fontId="1"/>
  </si>
  <si>
    <t>株式会社ＡＬＭＯ</t>
    <rPh sb="0" eb="4">
      <t>カブシキガイシャ</t>
    </rPh>
    <phoneticPr fontId="1"/>
  </si>
  <si>
    <t>金沢市神宮寺１丁目１番１号</t>
    <rPh sb="0" eb="3">
      <t>カナザワシ</t>
    </rPh>
    <rPh sb="3" eb="6">
      <t>ジングウジ</t>
    </rPh>
    <rPh sb="7" eb="9">
      <t>チョウメ</t>
    </rPh>
    <rPh sb="10" eb="11">
      <t>バン</t>
    </rPh>
    <rPh sb="12" eb="13">
      <t>ゴウ</t>
    </rPh>
    <phoneticPr fontId="1"/>
  </si>
  <si>
    <t>251-9500</t>
    <phoneticPr fontId="1"/>
  </si>
  <si>
    <t>251-9501</t>
    <phoneticPr fontId="1"/>
  </si>
  <si>
    <t>株式会社ワールドステイ</t>
    <rPh sb="0" eb="4">
      <t>カブシキガイシャ</t>
    </rPh>
    <phoneticPr fontId="1"/>
  </si>
  <si>
    <t>213-5292</t>
    <phoneticPr fontId="1"/>
  </si>
  <si>
    <t>213-5293</t>
    <phoneticPr fontId="1"/>
  </si>
  <si>
    <t>訪問介護事業所かめはうす</t>
    <rPh sb="0" eb="2">
      <t>ホウモン</t>
    </rPh>
    <rPh sb="2" eb="4">
      <t>カイゴ</t>
    </rPh>
    <rPh sb="4" eb="7">
      <t>ジギョウショ</t>
    </rPh>
    <phoneticPr fontId="1"/>
  </si>
  <si>
    <t>株式会社かめはうす</t>
    <rPh sb="0" eb="4">
      <t>カブシキガイシャ</t>
    </rPh>
    <phoneticPr fontId="1"/>
  </si>
  <si>
    <t>921-8806</t>
    <phoneticPr fontId="1"/>
  </si>
  <si>
    <t>259-5428</t>
    <phoneticPr fontId="1"/>
  </si>
  <si>
    <t>259-5425</t>
    <phoneticPr fontId="1"/>
  </si>
  <si>
    <t>訪問介護ステーションえがおらいふ</t>
    <rPh sb="0" eb="2">
      <t>ホウモン</t>
    </rPh>
    <rPh sb="2" eb="4">
      <t>カイゴ</t>
    </rPh>
    <phoneticPr fontId="1"/>
  </si>
  <si>
    <t>920-0002</t>
    <phoneticPr fontId="1"/>
  </si>
  <si>
    <t>255-0637</t>
    <phoneticPr fontId="1"/>
  </si>
  <si>
    <t>225-0638</t>
    <phoneticPr fontId="1"/>
  </si>
  <si>
    <t>月曜日～金曜日（祝日、12／31～１／３を除く）
９：00～18：00</t>
    <rPh sb="0" eb="3">
      <t>ゲツヨウビ</t>
    </rPh>
    <rPh sb="4" eb="7">
      <t>キンヨウビ</t>
    </rPh>
    <rPh sb="8" eb="10">
      <t>シュクジツ</t>
    </rPh>
    <rPh sb="21" eb="22">
      <t>ノゾ</t>
    </rPh>
    <phoneticPr fontId="1"/>
  </si>
  <si>
    <t>月曜日～金曜日（12／31～１／３を除く）
８：30～17：30</t>
    <rPh sb="0" eb="3">
      <t>ゲツヨウビ</t>
    </rPh>
    <rPh sb="4" eb="7">
      <t>キンヨウビ</t>
    </rPh>
    <rPh sb="18" eb="19">
      <t>ノゾ</t>
    </rPh>
    <phoneticPr fontId="1"/>
  </si>
  <si>
    <t>月曜日～日曜日
７：00～20：00</t>
    <rPh sb="0" eb="3">
      <t>ゲツヨウビ</t>
    </rPh>
    <rPh sb="4" eb="7">
      <t>ニチヨウビ</t>
    </rPh>
    <phoneticPr fontId="1"/>
  </si>
  <si>
    <t>月曜日～金曜日（祝日、12／29～１／３を除く）
９：00～17：45</t>
    <rPh sb="0" eb="3">
      <t>ゲツヨウビ</t>
    </rPh>
    <rPh sb="4" eb="7">
      <t>キンヨウビ</t>
    </rPh>
    <rPh sb="8" eb="10">
      <t>シュクジツ</t>
    </rPh>
    <rPh sb="21" eb="22">
      <t>ノゾ</t>
    </rPh>
    <phoneticPr fontId="1"/>
  </si>
  <si>
    <t>月曜日～金曜日（祝日、12／30～１／３を除く）
９：00～17：30</t>
    <rPh sb="0" eb="3">
      <t>ゲツヨウビ</t>
    </rPh>
    <rPh sb="4" eb="7">
      <t>キンヨウビ</t>
    </rPh>
    <rPh sb="8" eb="10">
      <t>シュクジツ</t>
    </rPh>
    <rPh sb="21" eb="22">
      <t>ノゾ</t>
    </rPh>
    <phoneticPr fontId="1"/>
  </si>
  <si>
    <t>月曜日～金曜日（祝日、12／29～１／３を除く）
８：30～17：00</t>
    <rPh sb="0" eb="3">
      <t>ゲツヨウビ</t>
    </rPh>
    <rPh sb="4" eb="7">
      <t>キンヨウビ</t>
    </rPh>
    <rPh sb="8" eb="10">
      <t>シュクジツ</t>
    </rPh>
    <rPh sb="21" eb="22">
      <t>ノゾ</t>
    </rPh>
    <phoneticPr fontId="1"/>
  </si>
  <si>
    <t>月曜日～金曜日（祝日、５／１、８／15、12／30～１／３を除く）
８：30～17：00</t>
    <rPh sb="0" eb="3">
      <t>ゲツヨウビ</t>
    </rPh>
    <rPh sb="4" eb="7">
      <t>キンヨウビ</t>
    </rPh>
    <rPh sb="8" eb="10">
      <t>シュクジツ</t>
    </rPh>
    <rPh sb="30" eb="31">
      <t>ノゾ</t>
    </rPh>
    <phoneticPr fontId="1"/>
  </si>
  <si>
    <t>原則月曜日～金曜日（12／29～１／３を除く）
原則９：00～17：00</t>
    <rPh sb="0" eb="2">
      <t>ゲンソク</t>
    </rPh>
    <rPh sb="2" eb="5">
      <t>ゲツヨウビ</t>
    </rPh>
    <rPh sb="6" eb="9">
      <t>キンヨウビ</t>
    </rPh>
    <rPh sb="20" eb="21">
      <t>ノゾ</t>
    </rPh>
    <rPh sb="24" eb="26">
      <t>ゲンソク</t>
    </rPh>
    <phoneticPr fontId="1"/>
  </si>
  <si>
    <t>月曜日～土曜日（祝日、12／29～１／３を除く）
９：00～18：00</t>
    <rPh sb="0" eb="3">
      <t>ゲツヨウビ</t>
    </rPh>
    <rPh sb="4" eb="7">
      <t>ドヨウビ</t>
    </rPh>
    <rPh sb="8" eb="10">
      <t>シュクジツ</t>
    </rPh>
    <rPh sb="21" eb="22">
      <t>ノゾ</t>
    </rPh>
    <phoneticPr fontId="1"/>
  </si>
  <si>
    <t>月曜日～日曜日
８：30～17：30（24時間対応可）</t>
    <rPh sb="0" eb="3">
      <t>ゲツヨウビ</t>
    </rPh>
    <rPh sb="4" eb="7">
      <t>ニチヨウビ</t>
    </rPh>
    <rPh sb="21" eb="23">
      <t>ジカン</t>
    </rPh>
    <rPh sb="23" eb="25">
      <t>タイオウ</t>
    </rPh>
    <rPh sb="25" eb="26">
      <t>カ</t>
    </rPh>
    <phoneticPr fontId="1"/>
  </si>
  <si>
    <t>365日
８：30～17：30</t>
    <rPh sb="3" eb="4">
      <t>ヒ</t>
    </rPh>
    <phoneticPr fontId="1"/>
  </si>
  <si>
    <t>月曜日～金曜日
９：00～18：00</t>
    <rPh sb="0" eb="3">
      <t>ゲツヨウビ</t>
    </rPh>
    <rPh sb="4" eb="7">
      <t>キンヨウビ</t>
    </rPh>
    <phoneticPr fontId="1"/>
  </si>
  <si>
    <t>365日
９：00～18：00</t>
    <rPh sb="3" eb="4">
      <t>ヒ</t>
    </rPh>
    <phoneticPr fontId="1"/>
  </si>
  <si>
    <t>月曜日～金曜日（祝日、12／30～１／３を除く）
８：30～17：30</t>
    <rPh sb="0" eb="3">
      <t>ゲツヨウビ</t>
    </rPh>
    <rPh sb="4" eb="7">
      <t>キンヨウビ</t>
    </rPh>
    <rPh sb="8" eb="10">
      <t>シュクジツ</t>
    </rPh>
    <rPh sb="21" eb="22">
      <t>ノゾ</t>
    </rPh>
    <phoneticPr fontId="1"/>
  </si>
  <si>
    <t>月曜日～金曜日（祝日、８／15、12／30～１／３を除く）
９：00～18：00（24時間連絡体制）</t>
    <rPh sb="0" eb="3">
      <t>ゲツヨウビ</t>
    </rPh>
    <rPh sb="4" eb="7">
      <t>キンヨウビ</t>
    </rPh>
    <rPh sb="8" eb="10">
      <t>シュクジツ</t>
    </rPh>
    <rPh sb="26" eb="27">
      <t>ノゾ</t>
    </rPh>
    <rPh sb="43" eb="45">
      <t>ジカン</t>
    </rPh>
    <rPh sb="45" eb="47">
      <t>レンラク</t>
    </rPh>
    <rPh sb="47" eb="49">
      <t>タイセイ</t>
    </rPh>
    <phoneticPr fontId="1"/>
  </si>
  <si>
    <t>月曜日～土曜日（祝日、12／31～１／３を除く）
８：30～17：30</t>
    <rPh sb="0" eb="3">
      <t>ゲツヨウビ</t>
    </rPh>
    <rPh sb="4" eb="7">
      <t>ドヨウビ</t>
    </rPh>
    <rPh sb="8" eb="10">
      <t>シュクジツ</t>
    </rPh>
    <rPh sb="21" eb="22">
      <t>ノゾ</t>
    </rPh>
    <phoneticPr fontId="1"/>
  </si>
  <si>
    <t>月曜日～金曜日（祝日、８／13～８／15、12／30～１／３を除く）
９：00～17：30</t>
    <rPh sb="0" eb="3">
      <t>ゲツヨウビ</t>
    </rPh>
    <rPh sb="4" eb="7">
      <t>キンヨウビ</t>
    </rPh>
    <rPh sb="8" eb="10">
      <t>シュクジツ</t>
    </rPh>
    <rPh sb="31" eb="32">
      <t>ノゾ</t>
    </rPh>
    <phoneticPr fontId="1"/>
  </si>
  <si>
    <t>月曜日～土曜日（12／30～１／３を除く）
９:00～17：00</t>
    <rPh sb="0" eb="3">
      <t>ゲツヨウビ</t>
    </rPh>
    <rPh sb="4" eb="7">
      <t>ドヨウビ</t>
    </rPh>
    <rPh sb="18" eb="19">
      <t>ノゾ</t>
    </rPh>
    <phoneticPr fontId="1"/>
  </si>
  <si>
    <t>月曜日～金曜日（祝日、８／13～８／15、12／31～１／３を除く）
８：30～17：30（24時間対応可）</t>
    <rPh sb="0" eb="3">
      <t>ゲツヨウビ</t>
    </rPh>
    <rPh sb="4" eb="7">
      <t>キンヨウビ</t>
    </rPh>
    <rPh sb="8" eb="10">
      <t>シュクジツ</t>
    </rPh>
    <rPh sb="31" eb="32">
      <t>ノゾ</t>
    </rPh>
    <rPh sb="48" eb="50">
      <t>ジカン</t>
    </rPh>
    <rPh sb="50" eb="52">
      <t>タイオウ</t>
    </rPh>
    <rPh sb="52" eb="53">
      <t>カ</t>
    </rPh>
    <phoneticPr fontId="1"/>
  </si>
  <si>
    <t>月曜日～日曜日（12／31～１／３を除く）
８：30～17：15</t>
    <rPh sb="0" eb="3">
      <t>ゲツヨウビ</t>
    </rPh>
    <rPh sb="4" eb="7">
      <t>ニチヨウビ</t>
    </rPh>
    <rPh sb="18" eb="19">
      <t>ノゾ</t>
    </rPh>
    <phoneticPr fontId="1"/>
  </si>
  <si>
    <t>365日
８：00～18：30（24時間連絡体制）</t>
    <rPh sb="3" eb="4">
      <t>ヒ</t>
    </rPh>
    <rPh sb="18" eb="20">
      <t>ジカン</t>
    </rPh>
    <rPh sb="20" eb="22">
      <t>レンラク</t>
    </rPh>
    <rPh sb="22" eb="24">
      <t>タイセイ</t>
    </rPh>
    <phoneticPr fontId="1"/>
  </si>
  <si>
    <t>月曜日～日曜日
８：00～18：00</t>
    <rPh sb="0" eb="3">
      <t>ゲツヨウビ</t>
    </rPh>
    <rPh sb="4" eb="7">
      <t>ニチヨウビ</t>
    </rPh>
    <phoneticPr fontId="1"/>
  </si>
  <si>
    <t>月曜日～金曜日（12／31～１／３を除く）
８：45～17：45</t>
    <rPh sb="0" eb="1">
      <t>ゲツ</t>
    </rPh>
    <rPh sb="1" eb="3">
      <t>ヨウビ</t>
    </rPh>
    <rPh sb="4" eb="7">
      <t>キンヨウビ</t>
    </rPh>
    <rPh sb="18" eb="19">
      <t>ノゾ</t>
    </rPh>
    <phoneticPr fontId="1"/>
  </si>
  <si>
    <t>月曜日～金曜日（祝日、５／１、８／15、12／30～１／３を除く）
８：30～18：00</t>
    <rPh sb="0" eb="3">
      <t>ゲツヨウビ</t>
    </rPh>
    <rPh sb="4" eb="7">
      <t>キンヨウビ</t>
    </rPh>
    <rPh sb="8" eb="10">
      <t>シュクジツ</t>
    </rPh>
    <rPh sb="30" eb="31">
      <t>ノゾ</t>
    </rPh>
    <phoneticPr fontId="1"/>
  </si>
  <si>
    <t>月曜日～土曜日（祝日、８／14～８／15、12／30～１／３を除く）
８：00～18：00（24時間対応可）</t>
    <rPh sb="0" eb="3">
      <t>ゲツヨウビ</t>
    </rPh>
    <rPh sb="4" eb="7">
      <t>ドヨウビ</t>
    </rPh>
    <rPh sb="8" eb="10">
      <t>シュクジツ</t>
    </rPh>
    <rPh sb="31" eb="32">
      <t>ノゾ</t>
    </rPh>
    <rPh sb="48" eb="50">
      <t>ジカン</t>
    </rPh>
    <rPh sb="50" eb="53">
      <t>タイオウカ</t>
    </rPh>
    <phoneticPr fontId="1"/>
  </si>
  <si>
    <t>月曜日～土曜日（12／31～１／２を除く）
８：30～17：30</t>
    <rPh sb="0" eb="3">
      <t>ゲツヨウビ</t>
    </rPh>
    <rPh sb="4" eb="7">
      <t>ドヨウビ</t>
    </rPh>
    <rPh sb="18" eb="19">
      <t>ノゾ</t>
    </rPh>
    <phoneticPr fontId="1"/>
  </si>
  <si>
    <t>月曜日～金曜日（祝日、８／13～８／15、12／30～１／３を除く）
９：00～18：00</t>
    <rPh sb="0" eb="3">
      <t>ゲツヨウビ</t>
    </rPh>
    <rPh sb="4" eb="7">
      <t>キンヨウビ</t>
    </rPh>
    <rPh sb="8" eb="10">
      <t>シュクジツ</t>
    </rPh>
    <rPh sb="31" eb="32">
      <t>ノゾ</t>
    </rPh>
    <phoneticPr fontId="1"/>
  </si>
  <si>
    <t>月曜日～土曜日（祝日、年末年始を除く）
９：00～17：00</t>
    <rPh sb="0" eb="3">
      <t>ゲツヨウビ</t>
    </rPh>
    <rPh sb="4" eb="7">
      <t>ドヨウビ</t>
    </rPh>
    <rPh sb="8" eb="10">
      <t>シュクジツ</t>
    </rPh>
    <rPh sb="11" eb="13">
      <t>ネンマツ</t>
    </rPh>
    <rPh sb="13" eb="15">
      <t>ネンシ</t>
    </rPh>
    <rPh sb="16" eb="17">
      <t>ノゾ</t>
    </rPh>
    <phoneticPr fontId="1"/>
  </si>
  <si>
    <t>365日
24時間（通常は８：00～18：00）</t>
    <rPh sb="3" eb="4">
      <t>ニチ</t>
    </rPh>
    <rPh sb="7" eb="9">
      <t>ジカン</t>
    </rPh>
    <rPh sb="10" eb="12">
      <t>ツウジョウ</t>
    </rPh>
    <phoneticPr fontId="1"/>
  </si>
  <si>
    <t>月曜日～金曜日（12／31～１／３を除く）
８：30～17：30（24時間対応可）</t>
    <rPh sb="0" eb="3">
      <t>ゲツヨウビ</t>
    </rPh>
    <rPh sb="4" eb="7">
      <t>キンヨウビ</t>
    </rPh>
    <rPh sb="18" eb="19">
      <t>ノゾ</t>
    </rPh>
    <rPh sb="35" eb="37">
      <t>ジカン</t>
    </rPh>
    <rPh sb="37" eb="40">
      <t>タイオウカ</t>
    </rPh>
    <phoneticPr fontId="1"/>
  </si>
  <si>
    <t>月曜日～日曜日（祝日、12／29～１／３を除く）
９：00～18：00（24時間対応可）</t>
    <rPh sb="0" eb="3">
      <t>ゲツヨウビ</t>
    </rPh>
    <rPh sb="4" eb="7">
      <t>ニチヨウビ</t>
    </rPh>
    <rPh sb="8" eb="10">
      <t>シュクジツ</t>
    </rPh>
    <rPh sb="21" eb="22">
      <t>ノゾ</t>
    </rPh>
    <rPh sb="38" eb="40">
      <t>ジカン</t>
    </rPh>
    <rPh sb="40" eb="43">
      <t>タイオウカ</t>
    </rPh>
    <phoneticPr fontId="1"/>
  </si>
  <si>
    <t>365日
24時間</t>
    <rPh sb="3" eb="4">
      <t>ニチ</t>
    </rPh>
    <rPh sb="7" eb="9">
      <t>ジカン</t>
    </rPh>
    <phoneticPr fontId="1"/>
  </si>
  <si>
    <t>365日
９：00～18：00（24時間対応可）</t>
    <rPh sb="3" eb="4">
      <t>ヒ</t>
    </rPh>
    <rPh sb="18" eb="20">
      <t>ジカン</t>
    </rPh>
    <rPh sb="20" eb="23">
      <t>タイオウカ</t>
    </rPh>
    <phoneticPr fontId="1"/>
  </si>
  <si>
    <t>月曜日～土曜日（祝日、12／30～１／３を除く）
８：30～17：30</t>
    <rPh sb="0" eb="3">
      <t>ゲツヨウビ</t>
    </rPh>
    <rPh sb="4" eb="7">
      <t>ドヨウビ</t>
    </rPh>
    <rPh sb="8" eb="10">
      <t>シュクジツ</t>
    </rPh>
    <rPh sb="21" eb="22">
      <t>ノゾ</t>
    </rPh>
    <phoneticPr fontId="1"/>
  </si>
  <si>
    <t>月曜日～金曜日（祝日、８／13～８／15、12／30～１／３を除く）
８：30～17：30</t>
    <rPh sb="0" eb="3">
      <t>ゲツヨウビ</t>
    </rPh>
    <rPh sb="4" eb="7">
      <t>キンヨウビ</t>
    </rPh>
    <rPh sb="8" eb="10">
      <t>シュクジツ</t>
    </rPh>
    <rPh sb="31" eb="32">
      <t>ノゾ</t>
    </rPh>
    <phoneticPr fontId="1"/>
  </si>
  <si>
    <t>ニチイケアセンター大額</t>
    <rPh sb="9" eb="11">
      <t>オオヌカ</t>
    </rPh>
    <phoneticPr fontId="1"/>
  </si>
  <si>
    <t>ニチイケアセンターかないわ</t>
    <phoneticPr fontId="1"/>
  </si>
  <si>
    <t>ニチイケアセンター笠舞</t>
    <rPh sb="9" eb="11">
      <t>カサマイ</t>
    </rPh>
    <phoneticPr fontId="1"/>
  </si>
  <si>
    <t>ニチイケアセンター不動寺</t>
    <rPh sb="9" eb="12">
      <t>フドウジ</t>
    </rPh>
    <phoneticPr fontId="1"/>
  </si>
  <si>
    <t>ニチイケアセンターもろえ</t>
    <phoneticPr fontId="1"/>
  </si>
  <si>
    <t>サンケア戸板</t>
    <rPh sb="4" eb="6">
      <t>トイタ</t>
    </rPh>
    <phoneticPr fontId="1"/>
  </si>
  <si>
    <t>株式会社しらさぎ苑</t>
    <rPh sb="0" eb="4">
      <t>カブシキガイシャ</t>
    </rPh>
    <rPh sb="8" eb="9">
      <t>エン</t>
    </rPh>
    <phoneticPr fontId="1"/>
  </si>
  <si>
    <t>株式会社くつろぎ</t>
    <rPh sb="0" eb="4">
      <t>カブシキガイシャ</t>
    </rPh>
    <phoneticPr fontId="1"/>
  </si>
  <si>
    <t>254-1010</t>
    <phoneticPr fontId="1"/>
  </si>
  <si>
    <t>254-1202</t>
    <phoneticPr fontId="1"/>
  </si>
  <si>
    <t>サンケア杜の里株式会社</t>
    <rPh sb="4" eb="5">
      <t>モリ</t>
    </rPh>
    <rPh sb="6" eb="7">
      <t>サト</t>
    </rPh>
    <rPh sb="7" eb="11">
      <t>カブシキガイシャ</t>
    </rPh>
    <phoneticPr fontId="1"/>
  </si>
  <si>
    <t>株式会社メディカワークス</t>
    <rPh sb="0" eb="4">
      <t>カブシキガイシャ</t>
    </rPh>
    <phoneticPr fontId="1"/>
  </si>
  <si>
    <t>ヘルパーステーションかいてき</t>
    <phoneticPr fontId="1"/>
  </si>
  <si>
    <t>ヘルパーワークス</t>
    <phoneticPr fontId="1"/>
  </si>
  <si>
    <t>ヘルパーステーションボヌール</t>
    <phoneticPr fontId="1"/>
  </si>
  <si>
    <t>株式会社アルシェ</t>
    <rPh sb="0" eb="4">
      <t>カブシキガイシャ</t>
    </rPh>
    <phoneticPr fontId="1"/>
  </si>
  <si>
    <t>ヘルパーステーション四季の里・神宮寺</t>
    <rPh sb="10" eb="12">
      <t>シキ</t>
    </rPh>
    <rPh sb="13" eb="14">
      <t>サト</t>
    </rPh>
    <rPh sb="15" eb="18">
      <t>ジングウジ</t>
    </rPh>
    <phoneticPr fontId="1"/>
  </si>
  <si>
    <t>株式会社アンユウ</t>
    <rPh sb="0" eb="4">
      <t>カブシキガイシャ</t>
    </rPh>
    <phoneticPr fontId="1"/>
  </si>
  <si>
    <t>ヘルパーステーション四季の里・横川</t>
    <rPh sb="10" eb="12">
      <t>シキ</t>
    </rPh>
    <rPh sb="13" eb="14">
      <t>サト</t>
    </rPh>
    <rPh sb="15" eb="17">
      <t>ヨコガワ</t>
    </rPh>
    <phoneticPr fontId="1"/>
  </si>
  <si>
    <t>訪問介護事業所しらさぎ苑</t>
    <rPh sb="0" eb="2">
      <t>ホウモン</t>
    </rPh>
    <rPh sb="2" eb="4">
      <t>カイゴ</t>
    </rPh>
    <rPh sb="4" eb="7">
      <t>ジギョウショ</t>
    </rPh>
    <rPh sb="11" eb="12">
      <t>エン</t>
    </rPh>
    <phoneticPr fontId="1"/>
  </si>
  <si>
    <t>ヘルパーステーション医王山</t>
    <rPh sb="10" eb="13">
      <t>イオウザン</t>
    </rPh>
    <phoneticPr fontId="1"/>
  </si>
  <si>
    <t>株式会社ニチイ学館</t>
    <rPh sb="0" eb="4">
      <t>カブシキガイシャ</t>
    </rPh>
    <rPh sb="7" eb="9">
      <t>ガッカン</t>
    </rPh>
    <phoneticPr fontId="1"/>
  </si>
  <si>
    <t>ヘルパーステーションほのか</t>
    <phoneticPr fontId="1"/>
  </si>
  <si>
    <t>株式会社朋慈会</t>
    <rPh sb="0" eb="4">
      <t>カブシキガイシャ</t>
    </rPh>
    <rPh sb="4" eb="5">
      <t>ホウ</t>
    </rPh>
    <rPh sb="5" eb="6">
      <t>ジ</t>
    </rPh>
    <rPh sb="6" eb="7">
      <t>カイ</t>
    </rPh>
    <phoneticPr fontId="1"/>
  </si>
  <si>
    <t>向陽苑崎浦訪問介護センター</t>
    <rPh sb="0" eb="2">
      <t>コウヨウ</t>
    </rPh>
    <rPh sb="2" eb="3">
      <t>エン</t>
    </rPh>
    <rPh sb="3" eb="4">
      <t>ザキ</t>
    </rPh>
    <rPh sb="4" eb="5">
      <t>ウラ</t>
    </rPh>
    <rPh sb="5" eb="7">
      <t>ホウモン</t>
    </rPh>
    <rPh sb="7" eb="9">
      <t>カイゴ</t>
    </rPh>
    <phoneticPr fontId="1"/>
  </si>
  <si>
    <t>社会福祉法人陽風園</t>
    <rPh sb="0" eb="4">
      <t>シャカイフクシ</t>
    </rPh>
    <rPh sb="4" eb="6">
      <t>ホウジン</t>
    </rPh>
    <rPh sb="6" eb="9">
      <t>ヨウフウエン</t>
    </rPh>
    <phoneticPr fontId="1"/>
  </si>
  <si>
    <t>向陽苑木曳野訪問介護センター</t>
    <rPh sb="0" eb="2">
      <t>コウヨウ</t>
    </rPh>
    <rPh sb="2" eb="3">
      <t>エン</t>
    </rPh>
    <rPh sb="3" eb="4">
      <t>キ</t>
    </rPh>
    <rPh sb="4" eb="5">
      <t>ヒ</t>
    </rPh>
    <rPh sb="5" eb="6">
      <t>ノ</t>
    </rPh>
    <rPh sb="6" eb="8">
      <t>ホウモン</t>
    </rPh>
    <rPh sb="8" eb="10">
      <t>カイゴ</t>
    </rPh>
    <phoneticPr fontId="1"/>
  </si>
  <si>
    <t>たけの子</t>
    <rPh sb="3" eb="4">
      <t>コ</t>
    </rPh>
    <phoneticPr fontId="1"/>
  </si>
  <si>
    <t>明照株式会社</t>
    <rPh sb="0" eb="1">
      <t>メイ</t>
    </rPh>
    <rPh sb="1" eb="2">
      <t>テ</t>
    </rPh>
    <rPh sb="2" eb="6">
      <t>カブシキガイシャ</t>
    </rPh>
    <phoneticPr fontId="1"/>
  </si>
  <si>
    <t>有限会社伸和</t>
    <rPh sb="0" eb="4">
      <t>ユウゲンガイシャ</t>
    </rPh>
    <rPh sb="4" eb="5">
      <t>シン</t>
    </rPh>
    <rPh sb="5" eb="6">
      <t>ワ</t>
    </rPh>
    <phoneticPr fontId="1"/>
  </si>
  <si>
    <t>ヘルパーステーション愛の風</t>
    <rPh sb="10" eb="11">
      <t>アイ</t>
    </rPh>
    <rPh sb="12" eb="13">
      <t>カゼ</t>
    </rPh>
    <phoneticPr fontId="1"/>
  </si>
  <si>
    <t>尾山互町ホームヘルプサービスセンター</t>
    <rPh sb="0" eb="2">
      <t>オヤマ</t>
    </rPh>
    <rPh sb="2" eb="3">
      <t>ゴ</t>
    </rPh>
    <rPh sb="3" eb="4">
      <t>マチ</t>
    </rPh>
    <phoneticPr fontId="2"/>
  </si>
  <si>
    <t>社会福祉法人眉丈会</t>
    <rPh sb="0" eb="2">
      <t>シャカイ</t>
    </rPh>
    <rPh sb="2" eb="4">
      <t>フクシ</t>
    </rPh>
    <rPh sb="4" eb="6">
      <t>ホウジン</t>
    </rPh>
    <rPh sb="6" eb="7">
      <t>ビ</t>
    </rPh>
    <rPh sb="7" eb="8">
      <t>ジョウ</t>
    </rPh>
    <rPh sb="8" eb="9">
      <t>カイ</t>
    </rPh>
    <phoneticPr fontId="2"/>
  </si>
  <si>
    <t>ニチイケアセンター松任</t>
    <rPh sb="9" eb="11">
      <t>マットウ</t>
    </rPh>
    <phoneticPr fontId="2"/>
  </si>
  <si>
    <t>SOMPOケア　金沢笠舞　訪問介護</t>
    <rPh sb="8" eb="10">
      <t>カナザワ</t>
    </rPh>
    <rPh sb="10" eb="12">
      <t>カサマイ</t>
    </rPh>
    <rPh sb="13" eb="15">
      <t>ホウモン</t>
    </rPh>
    <rPh sb="15" eb="17">
      <t>カイゴ</t>
    </rPh>
    <phoneticPr fontId="1"/>
  </si>
  <si>
    <t>SOMPOケア　金沢金石　訪問介護</t>
    <rPh sb="8" eb="10">
      <t>カナザワ</t>
    </rPh>
    <rPh sb="10" eb="12">
      <t>カナイワ</t>
    </rPh>
    <rPh sb="13" eb="15">
      <t>ホウモン</t>
    </rPh>
    <rPh sb="15" eb="17">
      <t>カイゴ</t>
    </rPh>
    <phoneticPr fontId="1"/>
  </si>
  <si>
    <t>SOMPOケア株式会社</t>
    <rPh sb="7" eb="11">
      <t>カブシキガイシャ</t>
    </rPh>
    <phoneticPr fontId="1"/>
  </si>
  <si>
    <t>訪問介護ステーションウィステリア千里中央</t>
    <rPh sb="0" eb="2">
      <t>ホウモン</t>
    </rPh>
    <rPh sb="2" eb="4">
      <t>カイゴス</t>
    </rPh>
    <rPh sb="6" eb="20">
      <t>リアセンリチュウオウ</t>
    </rPh>
    <phoneticPr fontId="2"/>
  </si>
  <si>
    <t>株式会社メディカルシステムネットワーク</t>
    <rPh sb="0" eb="4">
      <t>カブシキガイシャ</t>
    </rPh>
    <phoneticPr fontId="2"/>
  </si>
  <si>
    <t>公益社団法人　石川勤労者医療協会　ヘルパーステーション　たんぽぽ</t>
  </si>
  <si>
    <t>休止</t>
    <rPh sb="0" eb="2">
      <t>キュウシ</t>
    </rPh>
    <phoneticPr fontId="1"/>
  </si>
  <si>
    <t>月曜日～金曜日（祝日、12／30～１／３を除く）
９：00～18：00</t>
    <rPh sb="0" eb="3">
      <t>ゲツヨウビ</t>
    </rPh>
    <rPh sb="4" eb="7">
      <t>キンヨウビ</t>
    </rPh>
    <rPh sb="8" eb="10">
      <t>シュクジツ</t>
    </rPh>
    <rPh sb="21" eb="22">
      <t>ノゾ</t>
    </rPh>
    <phoneticPr fontId="1"/>
  </si>
  <si>
    <t>白山市石同新町275番１</t>
    <rPh sb="0" eb="3">
      <t>ハクサンシ</t>
    </rPh>
    <rPh sb="3" eb="4">
      <t>イシ</t>
    </rPh>
    <rPh sb="4" eb="5">
      <t>ドウ</t>
    </rPh>
    <rPh sb="5" eb="7">
      <t>シンマチ</t>
    </rPh>
    <rPh sb="10" eb="11">
      <t>バン</t>
    </rPh>
    <phoneticPr fontId="1"/>
  </si>
  <si>
    <t>076-276-9958</t>
    <phoneticPr fontId="1"/>
  </si>
  <si>
    <t>076-276-9959</t>
    <phoneticPr fontId="1"/>
  </si>
  <si>
    <t>月曜日～日曜日（８／13～８／16、12／30～１／３を除く）
９：00～18：00</t>
    <rPh sb="0" eb="3">
      <t>ゲツヨウビ</t>
    </rPh>
    <rPh sb="4" eb="7">
      <t>ニチヨウビ</t>
    </rPh>
    <rPh sb="28" eb="29">
      <t>ノゾ</t>
    </rPh>
    <phoneticPr fontId="1"/>
  </si>
  <si>
    <t>大阪府豊中市新千里西町1丁目1番７の３</t>
    <rPh sb="0" eb="3">
      <t>オオサカフ</t>
    </rPh>
    <rPh sb="3" eb="6">
      <t>トヨナカシ</t>
    </rPh>
    <rPh sb="6" eb="7">
      <t>シン</t>
    </rPh>
    <rPh sb="7" eb="9">
      <t>センリ</t>
    </rPh>
    <rPh sb="9" eb="10">
      <t>ニシ</t>
    </rPh>
    <rPh sb="10" eb="11">
      <t>マチ</t>
    </rPh>
    <rPh sb="12" eb="14">
      <t>チョウメ</t>
    </rPh>
    <rPh sb="15" eb="16">
      <t>バン</t>
    </rPh>
    <phoneticPr fontId="1"/>
  </si>
  <si>
    <t>06－6836-3322</t>
    <phoneticPr fontId="1"/>
  </si>
  <si>
    <t>06－6836-3323</t>
    <phoneticPr fontId="1"/>
  </si>
  <si>
    <t>月曜日～金曜日
８：30～17：30</t>
    <phoneticPr fontId="1"/>
  </si>
  <si>
    <t>金沢市下本多町五番丁23番地</t>
    <rPh sb="0" eb="3">
      <t>カナザワシ</t>
    </rPh>
    <rPh sb="3" eb="7">
      <t>シモホンダマチ</t>
    </rPh>
    <rPh sb="7" eb="10">
      <t>ゴバンチョウ</t>
    </rPh>
    <rPh sb="12" eb="14">
      <t>バンチ</t>
    </rPh>
    <phoneticPr fontId="1"/>
  </si>
  <si>
    <t>256-0100</t>
    <phoneticPr fontId="1"/>
  </si>
  <si>
    <t>231-5518</t>
    <phoneticPr fontId="1"/>
  </si>
  <si>
    <t>月曜日～日曜日（１／１～１／２を除く）
８：00～18：00</t>
    <rPh sb="0" eb="3">
      <t>ゲツヨウビ</t>
    </rPh>
    <rPh sb="4" eb="7">
      <t>ニチヨウビ</t>
    </rPh>
    <rPh sb="16" eb="17">
      <t>ノゾ</t>
    </rPh>
    <phoneticPr fontId="1"/>
  </si>
  <si>
    <t>920-0062</t>
    <phoneticPr fontId="1"/>
  </si>
  <si>
    <t>237-1508</t>
    <phoneticPr fontId="1"/>
  </si>
  <si>
    <t>237-1520</t>
    <phoneticPr fontId="1"/>
  </si>
  <si>
    <t>262-6688</t>
    <phoneticPr fontId="1"/>
  </si>
  <si>
    <t>262-6116</t>
    <phoneticPr fontId="1"/>
  </si>
  <si>
    <t>921‐8005</t>
    <phoneticPr fontId="1"/>
  </si>
  <si>
    <t>291-1565</t>
    <phoneticPr fontId="1"/>
  </si>
  <si>
    <t>920‐0806</t>
    <phoneticPr fontId="1"/>
  </si>
  <si>
    <t>921‐8134</t>
    <phoneticPr fontId="1"/>
  </si>
  <si>
    <t>259-1515</t>
    <phoneticPr fontId="1"/>
  </si>
  <si>
    <t>259-1555</t>
    <phoneticPr fontId="1"/>
  </si>
  <si>
    <t>921‐8011</t>
    <phoneticPr fontId="1"/>
  </si>
  <si>
    <t>296-4156</t>
    <phoneticPr fontId="1"/>
  </si>
  <si>
    <t>233-7233</t>
    <phoneticPr fontId="1"/>
  </si>
  <si>
    <t>233-7263</t>
    <phoneticPr fontId="1"/>
  </si>
  <si>
    <t>268-6920</t>
    <phoneticPr fontId="1"/>
  </si>
  <si>
    <t>258-7781</t>
    <phoneticPr fontId="1"/>
  </si>
  <si>
    <t>金沢市三口町火37番地</t>
    <phoneticPr fontId="1"/>
  </si>
  <si>
    <t>238-8351</t>
    <phoneticPr fontId="1"/>
  </si>
  <si>
    <t>238-8352</t>
    <phoneticPr fontId="1"/>
  </si>
  <si>
    <t>920-0993</t>
    <phoneticPr fontId="1"/>
  </si>
  <si>
    <t>920‐0944</t>
    <phoneticPr fontId="1"/>
  </si>
  <si>
    <t>金沢市三口新町１丁目８番１号</t>
    <phoneticPr fontId="1"/>
  </si>
  <si>
    <t>263-7101</t>
    <phoneticPr fontId="1"/>
  </si>
  <si>
    <t>920-0339</t>
    <phoneticPr fontId="1"/>
  </si>
  <si>
    <t>金沢市木曳野四丁目１１４番地</t>
    <phoneticPr fontId="1"/>
  </si>
  <si>
    <t>268-6541</t>
    <phoneticPr fontId="1"/>
  </si>
  <si>
    <t>268-6551</t>
    <phoneticPr fontId="1"/>
  </si>
  <si>
    <t>920-0068</t>
    <phoneticPr fontId="1"/>
  </si>
  <si>
    <t>金沢市戸板1丁目26番地</t>
    <rPh sb="0" eb="3">
      <t>カナザワシ</t>
    </rPh>
    <rPh sb="3" eb="5">
      <t>トイタ</t>
    </rPh>
    <rPh sb="6" eb="8">
      <t>チョウメ</t>
    </rPh>
    <rPh sb="10" eb="12">
      <t>バンチ</t>
    </rPh>
    <phoneticPr fontId="1"/>
  </si>
  <si>
    <t>毎日　24時間</t>
    <rPh sb="0" eb="2">
      <t>マイニチ</t>
    </rPh>
    <rPh sb="5" eb="7">
      <t>ジカン</t>
    </rPh>
    <phoneticPr fontId="1"/>
  </si>
  <si>
    <t>月曜日～土曜日（祝日、12／29～１／３を除く）
８：00～17：00</t>
    <rPh sb="0" eb="3">
      <t>ゲツヨウビ</t>
    </rPh>
    <rPh sb="4" eb="7">
      <t>ドヨウビ</t>
    </rPh>
    <rPh sb="8" eb="10">
      <t>シュクジツ</t>
    </rPh>
    <rPh sb="21" eb="22">
      <t>ノゾ</t>
    </rPh>
    <phoneticPr fontId="1"/>
  </si>
  <si>
    <t>金沢市馬替3丁目183番地５</t>
    <rPh sb="0" eb="3">
      <t>カナザワシ</t>
    </rPh>
    <rPh sb="3" eb="5">
      <t>マガエ</t>
    </rPh>
    <rPh sb="6" eb="8">
      <t>チョウメ</t>
    </rPh>
    <rPh sb="11" eb="13">
      <t>バンチ</t>
    </rPh>
    <phoneticPr fontId="1"/>
  </si>
  <si>
    <t>296-0502</t>
    <phoneticPr fontId="1"/>
  </si>
  <si>
    <t>296-0503</t>
    <phoneticPr fontId="1"/>
  </si>
  <si>
    <t>金沢市大額3丁目213番地</t>
    <rPh sb="0" eb="3">
      <t>カナザワシ</t>
    </rPh>
    <rPh sb="3" eb="5">
      <t>オオヌカ</t>
    </rPh>
    <rPh sb="6" eb="8">
      <t>チョウメ</t>
    </rPh>
    <rPh sb="11" eb="13">
      <t>バンチ</t>
    </rPh>
    <phoneticPr fontId="1"/>
  </si>
  <si>
    <t>296-8170</t>
    <phoneticPr fontId="1"/>
  </si>
  <si>
    <t>920-0947</t>
    <phoneticPr fontId="1"/>
  </si>
  <si>
    <t>金沢市笠舞本町1丁目4番5号</t>
    <rPh sb="0" eb="3">
      <t>カナザワシ</t>
    </rPh>
    <rPh sb="3" eb="5">
      <t>カサマイ</t>
    </rPh>
    <rPh sb="5" eb="7">
      <t>ホンマチ</t>
    </rPh>
    <rPh sb="8" eb="10">
      <t>チョウメ</t>
    </rPh>
    <rPh sb="11" eb="12">
      <t>バン</t>
    </rPh>
    <rPh sb="13" eb="14">
      <t>ゴウ</t>
    </rPh>
    <phoneticPr fontId="1"/>
  </si>
  <si>
    <t>920-0336</t>
    <phoneticPr fontId="1"/>
  </si>
  <si>
    <t>金沢市金石本町ロ31番地１</t>
    <rPh sb="0" eb="3">
      <t>カナザワシ</t>
    </rPh>
    <rPh sb="3" eb="7">
      <t>カナイワホンマチ</t>
    </rPh>
    <rPh sb="10" eb="12">
      <t>バンチ</t>
    </rPh>
    <phoneticPr fontId="1"/>
  </si>
  <si>
    <t>268-6219</t>
    <phoneticPr fontId="1"/>
  </si>
  <si>
    <t>920-0164</t>
    <phoneticPr fontId="1"/>
  </si>
  <si>
    <t>金沢市堅田町丙４８番地１</t>
    <phoneticPr fontId="1"/>
  </si>
  <si>
    <t>258-9655</t>
    <phoneticPr fontId="1"/>
  </si>
  <si>
    <t>920-0018</t>
    <phoneticPr fontId="1"/>
  </si>
  <si>
    <t>924-0806</t>
    <phoneticPr fontId="1"/>
  </si>
  <si>
    <t>920‐1157</t>
    <phoneticPr fontId="1"/>
  </si>
  <si>
    <t>金沢市田上さくら一丁目36番地</t>
    <phoneticPr fontId="1"/>
  </si>
  <si>
    <t>月曜日～土曜日（12／31～１／３を除く）
9：00～17：00</t>
    <rPh sb="0" eb="3">
      <t>ゲツヨウビ</t>
    </rPh>
    <rPh sb="4" eb="7">
      <t>ドヨウビ</t>
    </rPh>
    <rPh sb="18" eb="19">
      <t>ノゾ</t>
    </rPh>
    <phoneticPr fontId="1"/>
  </si>
  <si>
    <t>金沢市間明町2丁目10番地</t>
    <phoneticPr fontId="1"/>
  </si>
  <si>
    <t>282-7338</t>
    <phoneticPr fontId="1"/>
  </si>
  <si>
    <t>月曜日～日曜日　　　　　　　　　　　　　　　　　　　　8：30～17：30（サービス提供は24時間）</t>
    <rPh sb="0" eb="3">
      <t>ゲツヨウビ</t>
    </rPh>
    <rPh sb="4" eb="7">
      <t>ニチヨウビ</t>
    </rPh>
    <rPh sb="37" eb="44">
      <t>「サービステイキョウ</t>
    </rPh>
    <rPh sb="47" eb="49">
      <t>ジカン</t>
    </rPh>
    <phoneticPr fontId="1"/>
  </si>
  <si>
    <t>年中無休
24時間</t>
    <rPh sb="0" eb="2">
      <t>ネンジュウ</t>
    </rPh>
    <rPh sb="2" eb="4">
      <t>ムキュウ</t>
    </rPh>
    <rPh sb="7" eb="9">
      <t>ジカン</t>
    </rPh>
    <phoneticPr fontId="1"/>
  </si>
  <si>
    <t>金沢市神宮寺１丁目１８－１８</t>
    <phoneticPr fontId="1"/>
  </si>
  <si>
    <t>251-2456</t>
    <phoneticPr fontId="1"/>
  </si>
  <si>
    <t>254-6144</t>
    <phoneticPr fontId="1"/>
  </si>
  <si>
    <t>365日
7：00～21：00</t>
    <rPh sb="3" eb="4">
      <t>ヒ</t>
    </rPh>
    <phoneticPr fontId="1"/>
  </si>
  <si>
    <t>921‐8163</t>
    <phoneticPr fontId="1"/>
  </si>
  <si>
    <t>金沢市横川4丁目88番地</t>
    <phoneticPr fontId="1"/>
  </si>
  <si>
    <t>218-4808</t>
    <phoneticPr fontId="1"/>
  </si>
  <si>
    <t>218-4805</t>
    <phoneticPr fontId="1"/>
  </si>
  <si>
    <t>金沢市南四十万1丁目222番地</t>
    <phoneticPr fontId="1"/>
  </si>
  <si>
    <t>年中無休
6：00～22：00</t>
    <rPh sb="0" eb="2">
      <t>ネンジュウ</t>
    </rPh>
    <rPh sb="2" eb="4">
      <t>ムキュウ</t>
    </rPh>
    <phoneticPr fontId="1"/>
  </si>
  <si>
    <t>920‐1158</t>
    <phoneticPr fontId="1"/>
  </si>
  <si>
    <t>金沢市朝霧台2丁目166番地</t>
    <phoneticPr fontId="1"/>
  </si>
  <si>
    <t>256-0992</t>
    <phoneticPr fontId="1"/>
  </si>
  <si>
    <t>256-0993</t>
    <phoneticPr fontId="1"/>
  </si>
  <si>
    <t>221-3550</t>
    <phoneticPr fontId="1"/>
  </si>
  <si>
    <t>221-3551</t>
    <phoneticPr fontId="1"/>
  </si>
  <si>
    <t>920‐0062</t>
    <phoneticPr fontId="1"/>
  </si>
  <si>
    <t>金沢市割出町186番地</t>
    <phoneticPr fontId="1"/>
  </si>
  <si>
    <t>金沢市駅西本町6丁目15番8号　　　　　　　　　　　　藤江北ハイム506号室</t>
    <phoneticPr fontId="1"/>
  </si>
  <si>
    <t>920‐0025</t>
    <phoneticPr fontId="1"/>
  </si>
  <si>
    <t>560-0083</t>
  </si>
  <si>
    <t>金沢市入江２丁目４２４番地</t>
    <phoneticPr fontId="1"/>
  </si>
  <si>
    <t>292-1721</t>
    <phoneticPr fontId="1"/>
  </si>
  <si>
    <t>月曜日～日曜日（12／29～１／３を除く）
９:00～18：00</t>
    <rPh sb="0" eb="3">
      <t>ゲツヨウビ</t>
    </rPh>
    <rPh sb="4" eb="7">
      <t>ニチヨウビ</t>
    </rPh>
    <rPh sb="18" eb="19">
      <t>ノゾ</t>
    </rPh>
    <phoneticPr fontId="1"/>
  </si>
  <si>
    <t>○</t>
  </si>
  <si>
    <t>287-6692</t>
    <phoneticPr fontId="1"/>
  </si>
  <si>
    <t>金沢市窪７丁目364 伏見台ガーデンコート西尾ビル506</t>
    <rPh sb="0" eb="3">
      <t>カナザワシ</t>
    </rPh>
    <rPh sb="3" eb="4">
      <t>クボ</t>
    </rPh>
    <rPh sb="5" eb="7">
      <t>チョウメ</t>
    </rPh>
    <rPh sb="11" eb="14">
      <t>フシミダイ</t>
    </rPh>
    <rPh sb="21" eb="23">
      <t>ニシオ</t>
    </rPh>
    <phoneticPr fontId="1"/>
  </si>
  <si>
    <t>金沢市二口町ニ24番地５</t>
    <rPh sb="0" eb="3">
      <t>カナザワシ</t>
    </rPh>
    <rPh sb="3" eb="6">
      <t>フタクチマチ</t>
    </rPh>
    <rPh sb="9" eb="11">
      <t>バンチ</t>
    </rPh>
    <phoneticPr fontId="1"/>
  </si>
  <si>
    <t>241-8358</t>
    <phoneticPr fontId="1"/>
  </si>
  <si>
    <t>231-4329</t>
    <phoneticPr fontId="1"/>
  </si>
  <si>
    <t>231-4374</t>
    <phoneticPr fontId="1"/>
  </si>
  <si>
    <t>220-6365</t>
    <phoneticPr fontId="1"/>
  </si>
  <si>
    <t>264-0678</t>
    <phoneticPr fontId="1"/>
  </si>
  <si>
    <t>有限会社伸和介護サービスステーションすこやかさん</t>
    <rPh sb="0" eb="4">
      <t>ユウゲンガイシャ</t>
    </rPh>
    <rPh sb="4" eb="5">
      <t>シン</t>
    </rPh>
    <rPh sb="5" eb="6">
      <t>ワ</t>
    </rPh>
    <rPh sb="6" eb="8">
      <t>カイゴ</t>
    </rPh>
    <phoneticPr fontId="1"/>
  </si>
  <si>
    <t>社会福祉法人馬場福祉会　訪問介護事業所ヘルパーステーションひがしやま</t>
    <rPh sb="0" eb="2">
      <t>シャカイ</t>
    </rPh>
    <rPh sb="2" eb="4">
      <t>フクシ</t>
    </rPh>
    <rPh sb="4" eb="6">
      <t>ホウジン</t>
    </rPh>
    <rPh sb="6" eb="8">
      <t>ババ</t>
    </rPh>
    <rPh sb="8" eb="10">
      <t>フクシ</t>
    </rPh>
    <rPh sb="10" eb="11">
      <t>カイ</t>
    </rPh>
    <rPh sb="12" eb="14">
      <t>ホウモン</t>
    </rPh>
    <rPh sb="14" eb="16">
      <t>カイゴ</t>
    </rPh>
    <rPh sb="16" eb="19">
      <t>ジギョウショ</t>
    </rPh>
    <phoneticPr fontId="1"/>
  </si>
  <si>
    <t>365日（受付：月曜日～金曜日（12／29～１／３を除く））
24時間（受付：9：00～18：00）</t>
    <rPh sb="5" eb="7">
      <t>ウケツケ</t>
    </rPh>
    <rPh sb="8" eb="11">
      <t>ゲツヨウビ</t>
    </rPh>
    <rPh sb="12" eb="15">
      <t>キンヨウビ</t>
    </rPh>
    <rPh sb="26" eb="27">
      <t>ノゾ</t>
    </rPh>
    <rPh sb="36" eb="38">
      <t>ウケツケ</t>
    </rPh>
    <phoneticPr fontId="1"/>
  </si>
  <si>
    <t>月曜日～日曜日（祝日、12／31～１／３を除く）
８：30～17：30</t>
    <rPh sb="0" eb="3">
      <t>ゲツヨウビ</t>
    </rPh>
    <rPh sb="4" eb="7">
      <t>ニチヨウビ</t>
    </rPh>
    <rPh sb="8" eb="10">
      <t>シュクジツ</t>
    </rPh>
    <rPh sb="21" eb="22">
      <t>ノゾ</t>
    </rPh>
    <phoneticPr fontId="1"/>
  </si>
  <si>
    <t>月曜日から金曜日（祝日、12／30～１／３を除く）
９：00～17：30</t>
    <rPh sb="0" eb="3">
      <t>ゲツヨウビ</t>
    </rPh>
    <rPh sb="5" eb="8">
      <t>キンヨウビ</t>
    </rPh>
    <rPh sb="9" eb="11">
      <t>シュクジツ</t>
    </rPh>
    <rPh sb="22" eb="23">
      <t>ノゾ</t>
    </rPh>
    <phoneticPr fontId="1"/>
  </si>
  <si>
    <t>365日（１／１～１／３を除く）
８：30～17：15</t>
    <rPh sb="3" eb="4">
      <t>ヒ</t>
    </rPh>
    <phoneticPr fontId="1"/>
  </si>
  <si>
    <t>月曜日～日曜日（12／31～１／３を除く）
９：00～17：00</t>
    <rPh sb="0" eb="3">
      <t>ゲツヨウビ</t>
    </rPh>
    <rPh sb="4" eb="7">
      <t>ニチヨウビ</t>
    </rPh>
    <rPh sb="18" eb="19">
      <t>ノゾ</t>
    </rPh>
    <phoneticPr fontId="1"/>
  </si>
  <si>
    <t>月曜日～金曜日(祝日、12／30～１／３を除く）
９：00～17：00</t>
    <rPh sb="0" eb="3">
      <t>ゲツヨウビ</t>
    </rPh>
    <rPh sb="4" eb="7">
      <t>キンヨウビ</t>
    </rPh>
    <rPh sb="8" eb="10">
      <t>シュクジツ</t>
    </rPh>
    <rPh sb="21" eb="22">
      <t>ノゾ</t>
    </rPh>
    <phoneticPr fontId="1"/>
  </si>
  <si>
    <t>年中無休
24時間</t>
    <rPh sb="0" eb="4">
      <t>ネンジュウムキュウ</t>
    </rPh>
    <rPh sb="7" eb="9">
      <t>ジカン</t>
    </rPh>
    <phoneticPr fontId="1"/>
  </si>
  <si>
    <t>月曜日～日曜日
８：30～17：00</t>
    <rPh sb="0" eb="3">
      <t>ゲツヨウビ</t>
    </rPh>
    <rPh sb="4" eb="7">
      <t>ニチヨウビ</t>
    </rPh>
    <phoneticPr fontId="1"/>
  </si>
  <si>
    <t>月曜日～金曜日（12／30～１／３を除く）
８：30～17：30（24時間対応可）</t>
    <rPh sb="0" eb="3">
      <t>ゲツヨウビ</t>
    </rPh>
    <rPh sb="4" eb="7">
      <t>キンヨウビ</t>
    </rPh>
    <rPh sb="18" eb="19">
      <t>ノゾ</t>
    </rPh>
    <rPh sb="35" eb="37">
      <t>ジカン</t>
    </rPh>
    <rPh sb="37" eb="39">
      <t>タイオウ</t>
    </rPh>
    <rPh sb="39" eb="40">
      <t>カ</t>
    </rPh>
    <phoneticPr fontId="1"/>
  </si>
  <si>
    <t>月曜日～金曜日（祝日、12／29～１／３を除く）
８：30～17：30</t>
    <rPh sb="0" eb="3">
      <t>ゲツヨウビ</t>
    </rPh>
    <rPh sb="4" eb="7">
      <t>キンヨウビ</t>
    </rPh>
    <rPh sb="8" eb="10">
      <t>シュクジツ</t>
    </rPh>
    <rPh sb="21" eb="22">
      <t>ノゾ</t>
    </rPh>
    <phoneticPr fontId="1"/>
  </si>
  <si>
    <t>365日
６：00～22：00（24時間対応可）</t>
    <rPh sb="3" eb="4">
      <t>ニチ</t>
    </rPh>
    <rPh sb="18" eb="20">
      <t>ジカン</t>
    </rPh>
    <rPh sb="20" eb="23">
      <t>タイオウカ</t>
    </rPh>
    <phoneticPr fontId="1"/>
  </si>
  <si>
    <t>月曜日～日曜日（12／31～１／３を除く）
８：30～17：30</t>
    <rPh sb="0" eb="3">
      <t>ゲツヨウビ</t>
    </rPh>
    <rPh sb="4" eb="7">
      <t>ニチヨウビ</t>
    </rPh>
    <rPh sb="18" eb="19">
      <t>ノゾ</t>
    </rPh>
    <phoneticPr fontId="1"/>
  </si>
  <si>
    <t>―</t>
  </si>
  <si>
    <t>―</t>
    <phoneticPr fontId="1"/>
  </si>
  <si>
    <t>月曜日～金曜日（祝日、12／29～１／３を除く）　　　９：00～18：00</t>
    <rPh sb="0" eb="3">
      <t>ゲツヨウビ</t>
    </rPh>
    <rPh sb="4" eb="7">
      <t>キンヨウビ</t>
    </rPh>
    <rPh sb="8" eb="10">
      <t>シュクジツ</t>
    </rPh>
    <rPh sb="21" eb="22">
      <t>ノゾ</t>
    </rPh>
    <phoneticPr fontId="1"/>
  </si>
  <si>
    <t>月曜日～土曜日（祝日、８／13～８／15、12／29～１／３を除く）　　　　　　　　　　　　　　　　　　　　　　　８：30～17：30</t>
    <rPh sb="0" eb="3">
      <t>ゲツヨウビ</t>
    </rPh>
    <rPh sb="4" eb="7">
      <t>ドヨウビ</t>
    </rPh>
    <rPh sb="8" eb="10">
      <t>シュクジツ</t>
    </rPh>
    <rPh sb="31" eb="32">
      <t>ノゾ</t>
    </rPh>
    <phoneticPr fontId="1"/>
  </si>
  <si>
    <t>パートナーズ金沢南</t>
    <rPh sb="6" eb="8">
      <t>カナザワ</t>
    </rPh>
    <rPh sb="8" eb="9">
      <t>ミナミ</t>
    </rPh>
    <phoneticPr fontId="1"/>
  </si>
  <si>
    <t>月曜日～金曜日（祝日、８／13～８／15、12／30～１／３を除く）
９：00～18：00（サービス提供時間は7：00～0：00）</t>
    <rPh sb="0" eb="3">
      <t>ゲツヨウビ</t>
    </rPh>
    <rPh sb="4" eb="7">
      <t>キンヨウビ</t>
    </rPh>
    <rPh sb="8" eb="10">
      <t>シュクジツ</t>
    </rPh>
    <rPh sb="31" eb="32">
      <t>ノゾ</t>
    </rPh>
    <rPh sb="50" eb="54">
      <t>テイキョウジカン</t>
    </rPh>
    <phoneticPr fontId="1"/>
  </si>
  <si>
    <t>廃止</t>
    <rPh sb="0" eb="2">
      <t>ハイシ</t>
    </rPh>
    <phoneticPr fontId="1"/>
  </si>
  <si>
    <t>ヘルパーステーションひまり</t>
    <phoneticPr fontId="1"/>
  </si>
  <si>
    <t>金沢市額新保２丁目200番地</t>
    <rPh sb="0" eb="3">
      <t>カナザワシ</t>
    </rPh>
    <rPh sb="3" eb="6">
      <t>ヌカシンボ</t>
    </rPh>
    <rPh sb="7" eb="9">
      <t>チョウメ</t>
    </rPh>
    <rPh sb="12" eb="14">
      <t>バンチ</t>
    </rPh>
    <phoneticPr fontId="1"/>
  </si>
  <si>
    <t>296-1822</t>
    <phoneticPr fontId="1"/>
  </si>
  <si>
    <t>296-1823</t>
    <phoneticPr fontId="1"/>
  </si>
  <si>
    <t>株式会社朋慈会</t>
    <rPh sb="0" eb="4">
      <t>カブシキガイシャ</t>
    </rPh>
    <phoneticPr fontId="1"/>
  </si>
  <si>
    <t>年中無休
8：00～18：00</t>
    <rPh sb="0" eb="2">
      <t>ネンジュウ</t>
    </rPh>
    <rPh sb="2" eb="4">
      <t>ムキュウ</t>
    </rPh>
    <phoneticPr fontId="1"/>
  </si>
  <si>
    <t>公益財団法人金沢健康福祉財団</t>
    <rPh sb="0" eb="14">
      <t>コウエキザイダンホウジンカナザワケンコウフクシザイダン</t>
    </rPh>
    <phoneticPr fontId="2"/>
  </si>
  <si>
    <t>金沢健康福祉財団訪問介護事業所</t>
    <rPh sb="0" eb="8">
      <t>カナザワケンコウフクシザイダン</t>
    </rPh>
    <rPh sb="8" eb="15">
      <t>ホウモンカイゴジギョウショ</t>
    </rPh>
    <phoneticPr fontId="2"/>
  </si>
  <si>
    <t>金沢市糸田２丁目181番地ヴィレーラ１階</t>
    <rPh sb="0" eb="3">
      <t>カナザワシ</t>
    </rPh>
    <rPh sb="3" eb="5">
      <t>イトダ</t>
    </rPh>
    <rPh sb="6" eb="8">
      <t>チョウメ</t>
    </rPh>
    <rPh sb="11" eb="13">
      <t>バンチ</t>
    </rPh>
    <rPh sb="19" eb="20">
      <t>カイ</t>
    </rPh>
    <phoneticPr fontId="1"/>
  </si>
  <si>
    <t>パートナーズ金沢中央</t>
    <rPh sb="6" eb="10">
      <t>カナザワチュウオウ</t>
    </rPh>
    <phoneticPr fontId="1"/>
  </si>
  <si>
    <t>月曜日～金曜日（祝日、８/13～８/15、12/30～１/３を除く）
9:00～18:00</t>
    <rPh sb="0" eb="3">
      <t>ゲツヨウビ</t>
    </rPh>
    <rPh sb="4" eb="7">
      <t>キンヨウビ</t>
    </rPh>
    <rPh sb="8" eb="10">
      <t>シュクジツ</t>
    </rPh>
    <rPh sb="31" eb="32">
      <t>ノゾ</t>
    </rPh>
    <phoneticPr fontId="1"/>
  </si>
  <si>
    <t>214-6258</t>
    <phoneticPr fontId="1"/>
  </si>
  <si>
    <t>921-8014</t>
    <phoneticPr fontId="1"/>
  </si>
  <si>
    <t>214-6257</t>
    <phoneticPr fontId="1"/>
  </si>
  <si>
    <t>公益社団法人金沢市シルバー人材センター訪問介護事業所</t>
    <phoneticPr fontId="1"/>
  </si>
  <si>
    <t>ニチイケアセンター田上</t>
    <rPh sb="9" eb="11">
      <t>タガミ</t>
    </rPh>
    <phoneticPr fontId="1"/>
  </si>
  <si>
    <t>金沢市田上本町３丁目80番地１　TK7　E号室</t>
    <rPh sb="0" eb="3">
      <t>カナザワシ</t>
    </rPh>
    <rPh sb="3" eb="5">
      <t>タガミ</t>
    </rPh>
    <rPh sb="5" eb="7">
      <t>ホンマチ</t>
    </rPh>
    <rPh sb="8" eb="10">
      <t>チョウメ</t>
    </rPh>
    <rPh sb="12" eb="13">
      <t>バン</t>
    </rPh>
    <rPh sb="21" eb="22">
      <t>ゴウ</t>
    </rPh>
    <rPh sb="22" eb="23">
      <t>シツ</t>
    </rPh>
    <phoneticPr fontId="1"/>
  </si>
  <si>
    <t>月曜日～金曜日（祝日、12/30～１/３を除く）
9:00～18:00</t>
    <rPh sb="0" eb="3">
      <t>ゲツヨウビ</t>
    </rPh>
    <rPh sb="4" eb="7">
      <t>キンヨウビ</t>
    </rPh>
    <rPh sb="8" eb="10">
      <t>シュクジツ</t>
    </rPh>
    <rPh sb="21" eb="22">
      <t>ノゾ</t>
    </rPh>
    <phoneticPr fontId="1"/>
  </si>
  <si>
    <t>263-5035</t>
    <phoneticPr fontId="1"/>
  </si>
  <si>
    <t>263-5036</t>
    <phoneticPr fontId="1"/>
  </si>
  <si>
    <t>ニチイケアセンター横川</t>
    <rPh sb="9" eb="11">
      <t>ヨコガワ</t>
    </rPh>
    <phoneticPr fontId="1"/>
  </si>
  <si>
    <t>金沢市横川５丁目445番地　YSビル102号室</t>
    <rPh sb="0" eb="3">
      <t>カナザワシ</t>
    </rPh>
    <rPh sb="3" eb="5">
      <t>ヨコガワ</t>
    </rPh>
    <rPh sb="6" eb="8">
      <t>チョウメ</t>
    </rPh>
    <rPh sb="11" eb="13">
      <t>バンチ</t>
    </rPh>
    <rPh sb="21" eb="23">
      <t>ゴウシツ</t>
    </rPh>
    <phoneticPr fontId="1"/>
  </si>
  <si>
    <t>201-2585</t>
    <phoneticPr fontId="1"/>
  </si>
  <si>
    <t>243-0650</t>
    <phoneticPr fontId="1"/>
  </si>
  <si>
    <t>社会福祉法人寿福祉会</t>
    <rPh sb="0" eb="10">
      <t>シャカイフクシホウジンコトブキフクシカイ</t>
    </rPh>
    <phoneticPr fontId="1"/>
  </si>
  <si>
    <t>ヘルパーステーション味噌蔵</t>
    <rPh sb="10" eb="13">
      <t>ミソクラ</t>
    </rPh>
    <phoneticPr fontId="1"/>
  </si>
  <si>
    <t xml:space="preserve">金沢市兼六元町15-33
住宅型有料老人ホーム味噌蔵3F
</t>
    <rPh sb="0" eb="3">
      <t>カナザワシ</t>
    </rPh>
    <rPh sb="3" eb="5">
      <t>ケンロク</t>
    </rPh>
    <rPh sb="5" eb="7">
      <t>モトマチ</t>
    </rPh>
    <phoneticPr fontId="1"/>
  </si>
  <si>
    <t>月曜日～日曜日（年中無休）
８：３０～１７：３０</t>
    <rPh sb="0" eb="1">
      <t>ゲツ</t>
    </rPh>
    <rPh sb="1" eb="3">
      <t>ヨウビ</t>
    </rPh>
    <rPh sb="4" eb="7">
      <t>ニチヨウビ</t>
    </rPh>
    <rPh sb="8" eb="10">
      <t>ネンジュウ</t>
    </rPh>
    <rPh sb="10" eb="12">
      <t>ムキュウ</t>
    </rPh>
    <phoneticPr fontId="1"/>
  </si>
  <si>
    <t>株式会社あんしんケアーズ・リハビリステーション24</t>
    <rPh sb="0" eb="4">
      <t>カブシキカイシャ</t>
    </rPh>
    <phoneticPr fontId="1"/>
  </si>
  <si>
    <t>２３１－３０７０</t>
  </si>
  <si>
    <t>２３１－３０７１</t>
  </si>
  <si>
    <t>リアン</t>
    <phoneticPr fontId="1"/>
  </si>
  <si>
    <t>月曜日～土曜日（祝日含む。12/30～１/３を除く）
８：３０～１７：３０</t>
    <rPh sb="0" eb="1">
      <t>ゲツ</t>
    </rPh>
    <rPh sb="1" eb="3">
      <t>ヨウビ</t>
    </rPh>
    <rPh sb="4" eb="7">
      <t>ドヨウビ</t>
    </rPh>
    <rPh sb="8" eb="10">
      <t>シュクジツ</t>
    </rPh>
    <rPh sb="10" eb="11">
      <t>フク</t>
    </rPh>
    <phoneticPr fontId="1"/>
  </si>
  <si>
    <t>227-9398</t>
    <phoneticPr fontId="1"/>
  </si>
  <si>
    <t>227-9399</t>
    <phoneticPr fontId="1"/>
  </si>
  <si>
    <t>株式会社リアン</t>
    <rPh sb="0" eb="4">
      <t>カブシキガイシャ</t>
    </rPh>
    <phoneticPr fontId="1"/>
  </si>
  <si>
    <t>ニチイケアセンター長田本町</t>
    <rPh sb="9" eb="11">
      <t>ナガタ</t>
    </rPh>
    <rPh sb="11" eb="13">
      <t>ホンマチ</t>
    </rPh>
    <phoneticPr fontId="1"/>
  </si>
  <si>
    <t>金沢市長田本町チ18番地３　オフィス長田２Ｆ</t>
    <rPh sb="0" eb="3">
      <t>カナザワシ</t>
    </rPh>
    <rPh sb="3" eb="5">
      <t>ナガタ</t>
    </rPh>
    <rPh sb="5" eb="7">
      <t>ホンマチ</t>
    </rPh>
    <rPh sb="10" eb="12">
      <t>バンチ</t>
    </rPh>
    <rPh sb="18" eb="20">
      <t>ナガタ</t>
    </rPh>
    <phoneticPr fontId="1"/>
  </si>
  <si>
    <t>920-0041</t>
  </si>
  <si>
    <t>210-5560</t>
  </si>
  <si>
    <t>222-3288</t>
  </si>
  <si>
    <t>ニチイケアセンター津幡</t>
    <rPh sb="9" eb="11">
      <t>ツバタ</t>
    </rPh>
    <phoneticPr fontId="1"/>
  </si>
  <si>
    <t>河北郡津幡町加賀爪ホ74</t>
    <rPh sb="0" eb="3">
      <t>カホクグン</t>
    </rPh>
    <rPh sb="3" eb="6">
      <t>ツバタマチ</t>
    </rPh>
    <rPh sb="6" eb="8">
      <t>カガ</t>
    </rPh>
    <rPh sb="8" eb="9">
      <t>ツメ</t>
    </rPh>
    <phoneticPr fontId="1"/>
  </si>
  <si>
    <t>929‐0325</t>
  </si>
  <si>
    <t>076-289-8055</t>
  </si>
  <si>
    <t>076-289-0250</t>
  </si>
  <si>
    <t>訪問介護事業所ふくらすずめ</t>
    <rPh sb="0" eb="7">
      <t>ホウモンカイゴジギョウショ</t>
    </rPh>
    <phoneticPr fontId="1"/>
  </si>
  <si>
    <t>921-8062</t>
    <phoneticPr fontId="1"/>
  </si>
  <si>
    <t>金沢市新保本２丁目552番地１</t>
    <rPh sb="0" eb="3">
      <t>カナザワシ</t>
    </rPh>
    <rPh sb="3" eb="5">
      <t>シンボ</t>
    </rPh>
    <rPh sb="5" eb="6">
      <t>ホン</t>
    </rPh>
    <rPh sb="7" eb="9">
      <t>チョウメ</t>
    </rPh>
    <rPh sb="12" eb="14">
      <t>バンチ</t>
    </rPh>
    <phoneticPr fontId="1"/>
  </si>
  <si>
    <t>月曜日～金曜日（12/31～１/３を除く）
8:00～17:00
※サービス提供は月曜日～日曜日（12/31～１/３を除く）、24時間</t>
    <rPh sb="0" eb="3">
      <t>ゲツヨウビ</t>
    </rPh>
    <rPh sb="4" eb="7">
      <t>キンヨウビ</t>
    </rPh>
    <rPh sb="18" eb="19">
      <t>ノゾ</t>
    </rPh>
    <rPh sb="38" eb="40">
      <t>テイキョウ</t>
    </rPh>
    <rPh sb="45" eb="46">
      <t>ニチ</t>
    </rPh>
    <rPh sb="65" eb="67">
      <t>ジカン</t>
    </rPh>
    <phoneticPr fontId="1"/>
  </si>
  <si>
    <t>259-1184</t>
    <phoneticPr fontId="1"/>
  </si>
  <si>
    <t>259-1183</t>
    <phoneticPr fontId="1"/>
  </si>
  <si>
    <t>株式会社ふくらすずめ</t>
    <rPh sb="0" eb="4">
      <t>カブシキガイシャ</t>
    </rPh>
    <phoneticPr fontId="1"/>
  </si>
  <si>
    <t>金沢市高畠１丁目368番地
住宅型有料老人ホーム愛の風１階</t>
    <rPh sb="0" eb="3">
      <t>カナザワシ</t>
    </rPh>
    <rPh sb="3" eb="5">
      <t>タカバタケ</t>
    </rPh>
    <rPh sb="6" eb="8">
      <t>チョウメ</t>
    </rPh>
    <rPh sb="11" eb="13">
      <t>バンチ</t>
    </rPh>
    <rPh sb="14" eb="16">
      <t>ジュウタク</t>
    </rPh>
    <rPh sb="16" eb="17">
      <t>ガタ</t>
    </rPh>
    <rPh sb="17" eb="19">
      <t>ユウリョウ</t>
    </rPh>
    <rPh sb="19" eb="21">
      <t>ロウジン</t>
    </rPh>
    <rPh sb="24" eb="25">
      <t>アイ</t>
    </rPh>
    <rPh sb="26" eb="27">
      <t>カゼ</t>
    </rPh>
    <rPh sb="28" eb="29">
      <t>カイ</t>
    </rPh>
    <phoneticPr fontId="1"/>
  </si>
  <si>
    <t>921-8001</t>
  </si>
  <si>
    <t>292-0885</t>
  </si>
  <si>
    <t>292-0886</t>
  </si>
  <si>
    <t>金沢市高尾台１丁目449番地</t>
    <rPh sb="0" eb="3">
      <t>カナザワシ</t>
    </rPh>
    <rPh sb="3" eb="6">
      <t>タカオダイ</t>
    </rPh>
    <rPh sb="7" eb="9">
      <t>チョウメ</t>
    </rPh>
    <rPh sb="12" eb="14">
      <t>バンチ</t>
    </rPh>
    <phoneticPr fontId="1"/>
  </si>
  <si>
    <t>年中無休
8：30～17：30</t>
    <rPh sb="0" eb="2">
      <t>ネンジュウ</t>
    </rPh>
    <rPh sb="2" eb="4">
      <t>ムキュウ</t>
    </rPh>
    <phoneticPr fontId="1"/>
  </si>
  <si>
    <t>208-3872</t>
    <phoneticPr fontId="1"/>
  </si>
  <si>
    <t>なぎさケアサービス</t>
    <phoneticPr fontId="1"/>
  </si>
  <si>
    <t>929-1177</t>
    <phoneticPr fontId="1"/>
  </si>
  <si>
    <t>かほく市白尾タ19番地１</t>
    <rPh sb="3" eb="4">
      <t>シ</t>
    </rPh>
    <rPh sb="4" eb="6">
      <t>シロオ</t>
    </rPh>
    <rPh sb="9" eb="11">
      <t>バンチ</t>
    </rPh>
    <phoneticPr fontId="1"/>
  </si>
  <si>
    <t>年中無休（12/31～１/３を除く）
８:30～17:30</t>
    <rPh sb="0" eb="2">
      <t>ネンチュウ</t>
    </rPh>
    <rPh sb="2" eb="4">
      <t>ムキュウ</t>
    </rPh>
    <rPh sb="15" eb="16">
      <t>ノゾ</t>
    </rPh>
    <phoneticPr fontId="1"/>
  </si>
  <si>
    <t>076-283-1060</t>
    <phoneticPr fontId="1"/>
  </si>
  <si>
    <t>076-283-0722</t>
    <phoneticPr fontId="1"/>
  </si>
  <si>
    <t>有限会社東プロジェクト</t>
    <rPh sb="0" eb="4">
      <t>ユウゲンガイシャ</t>
    </rPh>
    <rPh sb="4" eb="5">
      <t>ヒガシ</t>
    </rPh>
    <phoneticPr fontId="1"/>
  </si>
  <si>
    <t>学研ココファン金沢清川ヘルパーセンター</t>
    <rPh sb="0" eb="2">
      <t>ガッケン</t>
    </rPh>
    <rPh sb="7" eb="9">
      <t>カナザワ</t>
    </rPh>
    <rPh sb="9" eb="11">
      <t>キヨカワ</t>
    </rPh>
    <phoneticPr fontId="1"/>
  </si>
  <si>
    <t>921-8032</t>
    <phoneticPr fontId="1"/>
  </si>
  <si>
    <t>金沢市清川町10番12号</t>
    <rPh sb="0" eb="3">
      <t>カナザワシ</t>
    </rPh>
    <rPh sb="3" eb="5">
      <t>キヨカワ</t>
    </rPh>
    <rPh sb="5" eb="6">
      <t>マチ</t>
    </rPh>
    <rPh sb="8" eb="9">
      <t>バン</t>
    </rPh>
    <rPh sb="11" eb="12">
      <t>ゴウ</t>
    </rPh>
    <phoneticPr fontId="1"/>
  </si>
  <si>
    <t>月曜日～金曜日（12/31～１/２を除く）
８：４５～１７：４５</t>
    <rPh sb="0" eb="3">
      <t>ゲツヨウビ</t>
    </rPh>
    <rPh sb="4" eb="7">
      <t>キンヨウビ</t>
    </rPh>
    <rPh sb="18" eb="19">
      <t>ノゾ</t>
    </rPh>
    <phoneticPr fontId="1"/>
  </si>
  <si>
    <t>243-5256</t>
    <phoneticPr fontId="1"/>
  </si>
  <si>
    <t>243-5255</t>
    <phoneticPr fontId="1"/>
  </si>
  <si>
    <t>訪問介護いっぷく</t>
    <rPh sb="0" eb="2">
      <t>ホウモン</t>
    </rPh>
    <rPh sb="2" eb="4">
      <t>カイゴ</t>
    </rPh>
    <phoneticPr fontId="1"/>
  </si>
  <si>
    <t>920-0055</t>
    <phoneticPr fontId="1"/>
  </si>
  <si>
    <t>金沢市北町丁35番地　林ビル３階</t>
    <rPh sb="0" eb="3">
      <t>カナザワシ</t>
    </rPh>
    <rPh sb="3" eb="5">
      <t>キタマチ</t>
    </rPh>
    <rPh sb="5" eb="6">
      <t>チョウ</t>
    </rPh>
    <rPh sb="8" eb="10">
      <t>バンチ</t>
    </rPh>
    <rPh sb="11" eb="12">
      <t>ハヤシ</t>
    </rPh>
    <rPh sb="15" eb="16">
      <t>カイ</t>
    </rPh>
    <phoneticPr fontId="1"/>
  </si>
  <si>
    <t>月曜日～金曜日（祝日、8/13～8/15、12/30～１/３を除く）
９:00～18:00</t>
    <rPh sb="0" eb="3">
      <t>ゲツヨウビ</t>
    </rPh>
    <rPh sb="4" eb="7">
      <t>キンヨウビ</t>
    </rPh>
    <rPh sb="8" eb="10">
      <t>シュクジツ</t>
    </rPh>
    <rPh sb="31" eb="32">
      <t>ノゾ</t>
    </rPh>
    <phoneticPr fontId="1"/>
  </si>
  <si>
    <t>254-1441</t>
    <phoneticPr fontId="1"/>
  </si>
  <si>
    <t>254-1448</t>
    <phoneticPr fontId="1"/>
  </si>
  <si>
    <t>株式会社壱福堂</t>
    <rPh sb="0" eb="4">
      <t>カブシキガイシャ</t>
    </rPh>
    <rPh sb="4" eb="5">
      <t>イチ</t>
    </rPh>
    <rPh sb="5" eb="6">
      <t>フク</t>
    </rPh>
    <rPh sb="6" eb="7">
      <t>ドウ</t>
    </rPh>
    <phoneticPr fontId="1"/>
  </si>
  <si>
    <t>マーメイド訪問介護事業所</t>
  </si>
  <si>
    <t>金沢市保古１丁目90番地　フロール601号</t>
    <phoneticPr fontId="1"/>
  </si>
  <si>
    <t>ヘルパーステーションむぎ</t>
    <phoneticPr fontId="1"/>
  </si>
  <si>
    <t>株式会社ＶＥＥＲＳ</t>
  </si>
  <si>
    <t>株式会社マーメイド</t>
  </si>
  <si>
    <t>金沢市入江２丁目153番地１</t>
  </si>
  <si>
    <t>月曜日～金曜日（祝日12/31～１/３日、8/13～8/15を除く）
8：30～17：30</t>
    <phoneticPr fontId="1"/>
  </si>
  <si>
    <t>249-7702</t>
    <phoneticPr fontId="1"/>
  </si>
  <si>
    <t>259-1882</t>
    <phoneticPr fontId="1"/>
  </si>
  <si>
    <t>259-1887</t>
    <phoneticPr fontId="1"/>
  </si>
  <si>
    <t>249-7703</t>
    <phoneticPr fontId="1"/>
  </si>
  <si>
    <t>月～金曜日（祝日8/13日～15、12/30～1/3は除く）
9：00～18：00</t>
    <phoneticPr fontId="1"/>
  </si>
  <si>
    <t>ニチイケアセンター野々市</t>
    <rPh sb="9" eb="12">
      <t>ノノイチ</t>
    </rPh>
    <phoneticPr fontId="1"/>
  </si>
  <si>
    <t>921-8801</t>
    <phoneticPr fontId="1"/>
  </si>
  <si>
    <t>野々市市御経塚４丁目17　御経塚テナント１号室</t>
    <rPh sb="0" eb="4">
      <t>ノノイチシ</t>
    </rPh>
    <rPh sb="4" eb="7">
      <t>オキョウヅカ</t>
    </rPh>
    <rPh sb="8" eb="10">
      <t>チョウメ</t>
    </rPh>
    <rPh sb="13" eb="16">
      <t>オキョウヅカ</t>
    </rPh>
    <rPh sb="21" eb="23">
      <t>ゴウシツ</t>
    </rPh>
    <phoneticPr fontId="1"/>
  </si>
  <si>
    <t>月曜日～金曜日（祝日、12/30～１/３を除く）
９：00～18：00</t>
    <rPh sb="0" eb="3">
      <t>ゲツヨウビ</t>
    </rPh>
    <rPh sb="4" eb="7">
      <t>キンヨウビ</t>
    </rPh>
    <rPh sb="8" eb="10">
      <t>シュクジツ</t>
    </rPh>
    <rPh sb="21" eb="22">
      <t>ノゾ</t>
    </rPh>
    <phoneticPr fontId="1"/>
  </si>
  <si>
    <t>269-5007</t>
    <phoneticPr fontId="1"/>
  </si>
  <si>
    <t>269-0178</t>
    <phoneticPr fontId="1"/>
  </si>
  <si>
    <t>学研ココファン</t>
    <rPh sb="0" eb="2">
      <t>ガッケン</t>
    </rPh>
    <phoneticPr fontId="1"/>
  </si>
  <si>
    <t>訪問介護ステーション　白寿</t>
    <rPh sb="0" eb="4">
      <t>ホウモンカイゴ</t>
    </rPh>
    <rPh sb="11" eb="12">
      <t>シロ</t>
    </rPh>
    <rPh sb="12" eb="13">
      <t>コトブキ</t>
    </rPh>
    <phoneticPr fontId="1"/>
  </si>
  <si>
    <t>野々市市御経塚３丁目79番地</t>
    <rPh sb="0" eb="4">
      <t>ノノイチシ</t>
    </rPh>
    <rPh sb="4" eb="7">
      <t>オキョウヅカ</t>
    </rPh>
    <rPh sb="8" eb="10">
      <t>チョウメ</t>
    </rPh>
    <rPh sb="12" eb="14">
      <t>バンチ</t>
    </rPh>
    <phoneticPr fontId="1"/>
  </si>
  <si>
    <t>076-240-7400</t>
    <phoneticPr fontId="1"/>
  </si>
  <si>
    <t>076-240-6400</t>
    <phoneticPr fontId="1"/>
  </si>
  <si>
    <t>株式会社白寿</t>
    <rPh sb="0" eb="4">
      <t>カブシキガイシャ</t>
    </rPh>
    <rPh sb="4" eb="5">
      <t>シロ</t>
    </rPh>
    <rPh sb="5" eb="6">
      <t>コトブキ</t>
    </rPh>
    <phoneticPr fontId="1"/>
  </si>
  <si>
    <t>金沢市桂町ロ45番地１</t>
    <rPh sb="0" eb="3">
      <t>カナザワシ</t>
    </rPh>
    <rPh sb="3" eb="4">
      <t>カツラ</t>
    </rPh>
    <rPh sb="4" eb="5">
      <t>マチ</t>
    </rPh>
    <rPh sb="8" eb="10">
      <t>バンチ</t>
    </rPh>
    <phoneticPr fontId="1"/>
  </si>
  <si>
    <t>訪問事業所えいこう</t>
    <rPh sb="0" eb="5">
      <t>ホウモンジギョウショ</t>
    </rPh>
    <phoneticPr fontId="1"/>
  </si>
  <si>
    <t>920-0266</t>
    <phoneticPr fontId="1"/>
  </si>
  <si>
    <t>河北郡内灘町字大根布７丁目80番地１</t>
    <rPh sb="0" eb="3">
      <t>カホクグン</t>
    </rPh>
    <rPh sb="3" eb="6">
      <t>ウチナダマチ</t>
    </rPh>
    <rPh sb="6" eb="7">
      <t>アザ</t>
    </rPh>
    <rPh sb="7" eb="10">
      <t>オオネブ</t>
    </rPh>
    <rPh sb="11" eb="13">
      <t>チョウメ</t>
    </rPh>
    <rPh sb="15" eb="17">
      <t>バンチ</t>
    </rPh>
    <phoneticPr fontId="1"/>
  </si>
  <si>
    <t>076-205-1247</t>
    <phoneticPr fontId="1"/>
  </si>
  <si>
    <t>株式会社ほがらか</t>
    <rPh sb="0" eb="4">
      <t>カブシキガイシャ</t>
    </rPh>
    <phoneticPr fontId="1"/>
  </si>
  <si>
    <t>-</t>
    <phoneticPr fontId="1"/>
  </si>
  <si>
    <t>訪問介護事業所　朗　粟崎</t>
    <rPh sb="0" eb="7">
      <t>ホウモンカイゴジギョウショ</t>
    </rPh>
    <rPh sb="8" eb="9">
      <t>ホガ</t>
    </rPh>
    <rPh sb="10" eb="12">
      <t>アワガサキ</t>
    </rPh>
    <phoneticPr fontId="1"/>
  </si>
  <si>
    <t>921-8052</t>
    <phoneticPr fontId="1"/>
  </si>
  <si>
    <t>月曜日～金曜日（12/29～１/３を除く）
8：00～18：00</t>
    <rPh sb="0" eb="3">
      <t>ゲツヨウビ</t>
    </rPh>
    <rPh sb="4" eb="7">
      <t>キンヨウビ</t>
    </rPh>
    <rPh sb="18" eb="19">
      <t>ノゾ</t>
    </rPh>
    <phoneticPr fontId="1"/>
  </si>
  <si>
    <t>合同会社えいこう</t>
    <phoneticPr fontId="1"/>
  </si>
  <si>
    <t>訪問介護事業所　朗　高尾台</t>
    <rPh sb="0" eb="7">
      <t>ホウモンカイゴジギョウショ</t>
    </rPh>
    <rPh sb="8" eb="9">
      <t>ホガ</t>
    </rPh>
    <rPh sb="10" eb="13">
      <t>タカオダイ</t>
    </rPh>
    <phoneticPr fontId="1"/>
  </si>
  <si>
    <t>※介護予防型に○印がある事業所は、介護予防型訪問サービス（現行の訪問介護相当サービス）を提供する事業所です</t>
  </si>
  <si>
    <t>　 基準緩和型に○印がある事業所は、基準緩和型訪問サービス（緩和した基準による訪問サービス）を提供する事業所です</t>
    <phoneticPr fontId="1"/>
  </si>
  <si>
    <t>介護予防型訪問サービス・基準緩和型訪問サービス事業者一覧</t>
    <rPh sb="0" eb="5">
      <t>カイゴヨボウガタ</t>
    </rPh>
    <rPh sb="5" eb="7">
      <t>ホウモン</t>
    </rPh>
    <rPh sb="12" eb="17">
      <t>キジュンカンワガタ</t>
    </rPh>
    <rPh sb="17" eb="19">
      <t>ホウモン</t>
    </rPh>
    <rPh sb="23" eb="28">
      <t>ジギョウシャイチラン</t>
    </rPh>
    <phoneticPr fontId="1"/>
  </si>
  <si>
    <t>訪問介護シースリー</t>
    <rPh sb="0" eb="4">
      <t>ホウモンカイゴ</t>
    </rPh>
    <phoneticPr fontId="1"/>
  </si>
  <si>
    <t>金沢市末町４の123番地８</t>
    <rPh sb="0" eb="3">
      <t>カナザワシ</t>
    </rPh>
    <rPh sb="3" eb="4">
      <t>スエ</t>
    </rPh>
    <rPh sb="4" eb="5">
      <t>マチ</t>
    </rPh>
    <rPh sb="10" eb="12">
      <t>バンチ</t>
    </rPh>
    <phoneticPr fontId="1"/>
  </si>
  <si>
    <t>月曜日～土曜日（祝日12/31～１/３日、8/13～8/16を除く）
8：00～17：00</t>
    <rPh sb="4" eb="5">
      <t>ド</t>
    </rPh>
    <phoneticPr fontId="1"/>
  </si>
  <si>
    <t>080-4189-5213</t>
    <phoneticPr fontId="1"/>
  </si>
  <si>
    <t>076-203-0158</t>
    <phoneticPr fontId="1"/>
  </si>
  <si>
    <t>合同会社シースリー</t>
    <rPh sb="0" eb="4">
      <t>ゴウドウガイシャ</t>
    </rPh>
    <phoneticPr fontId="1"/>
  </si>
  <si>
    <t>ヘルパーステーションうららか</t>
    <phoneticPr fontId="1"/>
  </si>
  <si>
    <t>年中無休　９:00～18:00</t>
    <rPh sb="0" eb="2">
      <t>ネンチュウ</t>
    </rPh>
    <rPh sb="2" eb="4">
      <t>ムキュウ</t>
    </rPh>
    <phoneticPr fontId="1"/>
  </si>
  <si>
    <t>255-6000</t>
    <phoneticPr fontId="1"/>
  </si>
  <si>
    <t>255-6033</t>
    <phoneticPr fontId="1"/>
  </si>
  <si>
    <t>株式会社ティーズクルー</t>
    <rPh sb="0" eb="4">
      <t>カブシキガイシャ</t>
    </rPh>
    <phoneticPr fontId="1"/>
  </si>
  <si>
    <t>学研ココファン野々市ヘルパーセンター</t>
    <rPh sb="0" eb="2">
      <t>ガッケン</t>
    </rPh>
    <rPh sb="7" eb="10">
      <t>ノノイチ</t>
    </rPh>
    <phoneticPr fontId="1"/>
  </si>
  <si>
    <t>921-0000</t>
    <phoneticPr fontId="1"/>
  </si>
  <si>
    <t>076-248-2668</t>
    <phoneticPr fontId="1"/>
  </si>
  <si>
    <t>076-248-2669</t>
    <phoneticPr fontId="1"/>
  </si>
  <si>
    <t>株式会社学研ココファン</t>
    <rPh sb="0" eb="6">
      <t>カブシキガイシャガッケン</t>
    </rPh>
    <phoneticPr fontId="1"/>
  </si>
  <si>
    <t>野々市市西部中央土地区画整理地41街区２番</t>
    <rPh sb="0" eb="4">
      <t>ノノイチシ</t>
    </rPh>
    <rPh sb="4" eb="6">
      <t>セイブ</t>
    </rPh>
    <rPh sb="6" eb="8">
      <t>チュウオウ</t>
    </rPh>
    <rPh sb="8" eb="12">
      <t>トチクカク</t>
    </rPh>
    <rPh sb="12" eb="15">
      <t>セイリチ</t>
    </rPh>
    <rPh sb="17" eb="19">
      <t>ガイク</t>
    </rPh>
    <rPh sb="20" eb="21">
      <t>バン</t>
    </rPh>
    <phoneticPr fontId="1"/>
  </si>
  <si>
    <t>月曜日～金曜日（国民の休日及び祝日は営業）ただし、12/31～１/２を除く
8：30～17：30（サービス提供は毎日24時間）</t>
    <rPh sb="0" eb="3">
      <t>ゲツヨウビ</t>
    </rPh>
    <rPh sb="4" eb="7">
      <t>キンヨウビ</t>
    </rPh>
    <rPh sb="8" eb="10">
      <t>コクミン</t>
    </rPh>
    <rPh sb="11" eb="13">
      <t>キュウジツ</t>
    </rPh>
    <rPh sb="13" eb="14">
      <t>オヨ</t>
    </rPh>
    <rPh sb="15" eb="17">
      <t>シュクジツ</t>
    </rPh>
    <rPh sb="18" eb="20">
      <t>エイギョウ</t>
    </rPh>
    <rPh sb="35" eb="36">
      <t>ノゾ</t>
    </rPh>
    <rPh sb="53" eb="55">
      <t>テイキョウ</t>
    </rPh>
    <rPh sb="56" eb="58">
      <t>マイニチ</t>
    </rPh>
    <rPh sb="60" eb="62">
      <t>ジカン</t>
    </rPh>
    <phoneticPr fontId="1"/>
  </si>
  <si>
    <t>訪問介護事業所かいてき割出</t>
    <rPh sb="0" eb="7">
      <t>ホウモンカイゴジギョウショ</t>
    </rPh>
    <rPh sb="11" eb="13">
      <t>ワリダシ</t>
    </rPh>
    <phoneticPr fontId="1"/>
  </si>
  <si>
    <t>金沢市割出町138番地</t>
    <rPh sb="0" eb="3">
      <t>カナザワシ</t>
    </rPh>
    <rPh sb="3" eb="6">
      <t>ワリダシマチ</t>
    </rPh>
    <rPh sb="9" eb="11">
      <t>バンチ</t>
    </rPh>
    <phoneticPr fontId="1"/>
  </si>
  <si>
    <t>年中無休　9:00～18:00</t>
    <rPh sb="0" eb="4">
      <t>ネンチュウムキュウ</t>
    </rPh>
    <phoneticPr fontId="1"/>
  </si>
  <si>
    <t>17A0100130</t>
    <phoneticPr fontId="1"/>
  </si>
  <si>
    <t>訪問介護事業所Love</t>
    <rPh sb="0" eb="7">
      <t>ホウモンカイゴジギョウショ</t>
    </rPh>
    <phoneticPr fontId="1"/>
  </si>
  <si>
    <t>金沢市３丁目４番11号</t>
    <rPh sb="0" eb="3">
      <t>カナザワシ</t>
    </rPh>
    <rPh sb="4" eb="6">
      <t>チョウメ</t>
    </rPh>
    <rPh sb="7" eb="8">
      <t>バン</t>
    </rPh>
    <rPh sb="10" eb="11">
      <t>ゴウ</t>
    </rPh>
    <phoneticPr fontId="1"/>
  </si>
  <si>
    <t>月曜～金曜
9：00～18:00</t>
    <rPh sb="0" eb="2">
      <t>ゲツヨウ</t>
    </rPh>
    <rPh sb="3" eb="5">
      <t>キンヨウ</t>
    </rPh>
    <phoneticPr fontId="1"/>
  </si>
  <si>
    <t>090-3278-3733</t>
    <phoneticPr fontId="1"/>
  </si>
  <si>
    <t>株式会社オネスティ</t>
    <rPh sb="0" eb="4">
      <t>カブシキガイシャ</t>
    </rPh>
    <phoneticPr fontId="1"/>
  </si>
  <si>
    <t>株式会社さくらパートナーズ</t>
    <phoneticPr fontId="1"/>
  </si>
  <si>
    <t>パートナーズ金沢南</t>
    <phoneticPr fontId="1"/>
  </si>
  <si>
    <t>金沢市高尾台１丁目１００番地2</t>
  </si>
  <si>
    <t>月曜日～金曜日（祝日、８／13～８／15、12／30～１／３を除く）
９：00～18：00（サービス提供時間は7：00～0：00）</t>
    <phoneticPr fontId="1"/>
  </si>
  <si>
    <t>287-3059</t>
  </si>
  <si>
    <t>金沢市久安１丁目172番地</t>
    <rPh sb="0" eb="2">
      <t>カナザワ</t>
    </rPh>
    <rPh sb="2" eb="3">
      <t>シ</t>
    </rPh>
    <rPh sb="3" eb="5">
      <t>キュウアン</t>
    </rPh>
    <rPh sb="6" eb="8">
      <t>チョウメ</t>
    </rPh>
    <rPh sb="11" eb="13">
      <t>バンチ</t>
    </rPh>
    <phoneticPr fontId="1"/>
  </si>
  <si>
    <t>金沢市笠舞1-8-18</t>
    <rPh sb="0" eb="3">
      <t>カナザワシ</t>
    </rPh>
    <rPh sb="3" eb="5">
      <t>カサマイ</t>
    </rPh>
    <phoneticPr fontId="1"/>
  </si>
  <si>
    <t>金沢市額新保１丁目351番地</t>
    <rPh sb="0" eb="3">
      <t>カナザワシ</t>
    </rPh>
    <rPh sb="3" eb="4">
      <t>ヌカ</t>
    </rPh>
    <rPh sb="4" eb="6">
      <t>シンボ</t>
    </rPh>
    <rPh sb="7" eb="9">
      <t>チョウメ</t>
    </rPh>
    <rPh sb="12" eb="14">
      <t>バンチ</t>
    </rPh>
    <phoneticPr fontId="1"/>
  </si>
  <si>
    <t>金沢市乙丸町甲144番地</t>
    <phoneticPr fontId="1"/>
  </si>
  <si>
    <t>和みヘルパーステーション</t>
    <phoneticPr fontId="1"/>
  </si>
  <si>
    <t>920-8204</t>
    <phoneticPr fontId="1"/>
  </si>
  <si>
    <t>金沢市戸水１丁目217番地</t>
    <rPh sb="0" eb="3">
      <t>カナザワシ</t>
    </rPh>
    <rPh sb="3" eb="5">
      <t>トミズ</t>
    </rPh>
    <rPh sb="6" eb="8">
      <t>チョウメ</t>
    </rPh>
    <rPh sb="11" eb="13">
      <t>バンチ</t>
    </rPh>
    <phoneticPr fontId="1"/>
  </si>
  <si>
    <t>月曜日～日曜日
9：00～17：30</t>
    <rPh sb="4" eb="5">
      <t>ニチ</t>
    </rPh>
    <phoneticPr fontId="1"/>
  </si>
  <si>
    <t>238-3858</t>
    <phoneticPr fontId="1"/>
  </si>
  <si>
    <t>幸和快合同会社</t>
    <rPh sb="0" eb="2">
      <t>コウワ</t>
    </rPh>
    <rPh sb="2" eb="3">
      <t>カイ</t>
    </rPh>
    <rPh sb="3" eb="7">
      <t>ゴウドウガイシャ</t>
    </rPh>
    <phoneticPr fontId="1"/>
  </si>
  <si>
    <t>金沢市末町拾九字87番地１</t>
    <rPh sb="0" eb="3">
      <t>カナザワシ</t>
    </rPh>
    <rPh sb="3" eb="5">
      <t>スエマチ</t>
    </rPh>
    <rPh sb="5" eb="7">
      <t>シュウク</t>
    </rPh>
    <rPh sb="7" eb="8">
      <t>アザ</t>
    </rPh>
    <rPh sb="10" eb="12">
      <t>バンチ</t>
    </rPh>
    <phoneticPr fontId="1"/>
  </si>
  <si>
    <t>金沢市木越町チ105番地１</t>
    <rPh sb="0" eb="2">
      <t>カナザワ</t>
    </rPh>
    <rPh sb="2" eb="3">
      <t>シ</t>
    </rPh>
    <rPh sb="3" eb="5">
      <t>キゴシ</t>
    </rPh>
    <rPh sb="5" eb="6">
      <t>マチ</t>
    </rPh>
    <rPh sb="10" eb="12">
      <t>バンチ</t>
    </rPh>
    <phoneticPr fontId="1"/>
  </si>
  <si>
    <t>いやし訪問介護支援事業所</t>
    <rPh sb="3" eb="12">
      <t>ホウモンカイゴシエンジギョウショ</t>
    </rPh>
    <phoneticPr fontId="1"/>
  </si>
  <si>
    <t>金沢市高畠３丁目８８番地</t>
    <rPh sb="0" eb="3">
      <t>カナザワシ</t>
    </rPh>
    <rPh sb="3" eb="5">
      <t>タカバタケ</t>
    </rPh>
    <rPh sb="6" eb="8">
      <t>チョウメ</t>
    </rPh>
    <rPh sb="10" eb="12">
      <t>バンチ</t>
    </rPh>
    <phoneticPr fontId="1"/>
  </si>
  <si>
    <t>月曜～土曜
8：30～17：30
ただし12/31～1/3は休日とする</t>
    <rPh sb="0" eb="2">
      <t>ゲツヨウ</t>
    </rPh>
    <rPh sb="3" eb="5">
      <t>ドヨウ</t>
    </rPh>
    <rPh sb="30" eb="32">
      <t>キュウジツ</t>
    </rPh>
    <phoneticPr fontId="1"/>
  </si>
  <si>
    <t>訪問介護ステーション悠ライフ金沢</t>
    <rPh sb="0" eb="4">
      <t>ホウモンカイゴ</t>
    </rPh>
    <rPh sb="10" eb="11">
      <t>ユウ</t>
    </rPh>
    <rPh sb="14" eb="16">
      <t>カナザワ</t>
    </rPh>
    <phoneticPr fontId="1"/>
  </si>
  <si>
    <t>218-4128</t>
    <phoneticPr fontId="1"/>
  </si>
  <si>
    <t>218-4129</t>
    <phoneticPr fontId="1"/>
  </si>
  <si>
    <t>金沢市有松３丁目１番10号</t>
  </si>
  <si>
    <t>年中無休 24j時間</t>
    <rPh sb="8" eb="10">
      <t>ジカン</t>
    </rPh>
    <phoneticPr fontId="1"/>
  </si>
  <si>
    <t>株式会社カインドライフ</t>
  </si>
  <si>
    <t>訪問介護事業所　陽だまり</t>
  </si>
  <si>
    <t>921-8054</t>
  </si>
  <si>
    <t>金沢市西金沢5丁目316番地　ファーストビル202</t>
  </si>
  <si>
    <t>月～金
9：00～18：00</t>
    <phoneticPr fontId="1"/>
  </si>
  <si>
    <t>259-5843</t>
  </si>
  <si>
    <t>株式会社ウエスト・ケア</t>
  </si>
  <si>
    <t>259-5842</t>
    <phoneticPr fontId="1"/>
  </si>
  <si>
    <t>訪問介護ぷー</t>
    <rPh sb="0" eb="4">
      <t>ホウモンカイゴ</t>
    </rPh>
    <phoneticPr fontId="1"/>
  </si>
  <si>
    <t>920-0316</t>
    <phoneticPr fontId="1"/>
  </si>
  <si>
    <t>金沢市金石通町2番12号</t>
    <rPh sb="0" eb="3">
      <t>カナザワシ</t>
    </rPh>
    <rPh sb="3" eb="5">
      <t>カナイワ</t>
    </rPh>
    <rPh sb="5" eb="6">
      <t>ドオリ</t>
    </rPh>
    <rPh sb="6" eb="7">
      <t>マチ</t>
    </rPh>
    <rPh sb="8" eb="9">
      <t>バン</t>
    </rPh>
    <rPh sb="11" eb="12">
      <t>ゴウ</t>
    </rPh>
    <phoneticPr fontId="1"/>
  </si>
  <si>
    <t>213-5631</t>
    <phoneticPr fontId="1"/>
  </si>
  <si>
    <t>213-5632</t>
    <phoneticPr fontId="1"/>
  </si>
  <si>
    <t>合同会社ぷー</t>
    <rPh sb="0" eb="4">
      <t>ゴウドウガイシャ</t>
    </rPh>
    <phoneticPr fontId="1"/>
  </si>
  <si>
    <t>月曜日～金曜日ただし、12/30～１/3を除く
9：00～18：00
サービス提供日は月～日
7：00～24：00</t>
    <rPh sb="0" eb="3">
      <t>ゲツヨウビ</t>
    </rPh>
    <rPh sb="4" eb="7">
      <t>キンヨウビ</t>
    </rPh>
    <rPh sb="21" eb="22">
      <t>ノゾ</t>
    </rPh>
    <rPh sb="39" eb="41">
      <t>テイキョウ</t>
    </rPh>
    <rPh sb="41" eb="42">
      <t>ヒ</t>
    </rPh>
    <rPh sb="43" eb="44">
      <t>ゲツ</t>
    </rPh>
    <rPh sb="45" eb="46">
      <t>ニチ</t>
    </rPh>
    <phoneticPr fontId="1"/>
  </si>
  <si>
    <t>株式会社健康企画</t>
    <rPh sb="0" eb="4">
      <t>カブシキガイシャ</t>
    </rPh>
    <rPh sb="4" eb="6">
      <t>ケンコウ</t>
    </rPh>
    <rPh sb="6" eb="8">
      <t>キカク</t>
    </rPh>
    <phoneticPr fontId="1"/>
  </si>
  <si>
    <t>ベルケア</t>
    <phoneticPr fontId="1"/>
  </si>
  <si>
    <t>株式会社ネクストベル</t>
    <rPh sb="0" eb="4">
      <t>カブシキガイシャ</t>
    </rPh>
    <phoneticPr fontId="1"/>
  </si>
  <si>
    <t>訪問介護カルナ</t>
    <phoneticPr fontId="1"/>
  </si>
  <si>
    <t>月曜日～金曜日（祝日、8/14～8/15及び12/30～１/3を除く）
9：00～18：00</t>
    <rPh sb="8" eb="10">
      <t>シュクジツ</t>
    </rPh>
    <rPh sb="20" eb="21">
      <t>オヨ</t>
    </rPh>
    <phoneticPr fontId="1"/>
  </si>
  <si>
    <t>株式会社ペアー</t>
    <rPh sb="0" eb="4">
      <t>カブシキガイシャ</t>
    </rPh>
    <phoneticPr fontId="1"/>
  </si>
  <si>
    <t>月曜日～土曜日（８/14～8/16、12/30～１/３を除く）　　　　　　　　　　　　　　　　　　　　　　　　　　　　　８：30～17：00</t>
    <rPh sb="0" eb="3">
      <t>ゲツヨウビ</t>
    </rPh>
    <rPh sb="4" eb="7">
      <t>ドヨウビ</t>
    </rPh>
    <rPh sb="28" eb="29">
      <t>ノゾ</t>
    </rPh>
    <phoneticPr fontId="1"/>
  </si>
  <si>
    <t>金沢市西念４丁目19番43号</t>
    <rPh sb="0" eb="3">
      <t>カナザワシ</t>
    </rPh>
    <rPh sb="3" eb="5">
      <t>サイネン</t>
    </rPh>
    <rPh sb="6" eb="8">
      <t>チョウメ</t>
    </rPh>
    <rPh sb="10" eb="11">
      <t>バン</t>
    </rPh>
    <rPh sb="13" eb="14">
      <t>ゴウ</t>
    </rPh>
    <phoneticPr fontId="1"/>
  </si>
  <si>
    <t>262-1777</t>
    <phoneticPr fontId="1"/>
  </si>
  <si>
    <t>262-1778</t>
    <phoneticPr fontId="1"/>
  </si>
  <si>
    <t>訪問介護ステーションフィーカ</t>
    <phoneticPr fontId="1"/>
  </si>
  <si>
    <t>920-0064</t>
    <phoneticPr fontId="1"/>
  </si>
  <si>
    <t>金沢市南新保町へ34番地</t>
    <rPh sb="0" eb="3">
      <t>カナザワシ</t>
    </rPh>
    <rPh sb="3" eb="7">
      <t>ミナミシンボマチ</t>
    </rPh>
    <rPh sb="10" eb="12">
      <t>バンチ</t>
    </rPh>
    <phoneticPr fontId="1"/>
  </si>
  <si>
    <t>年中無休 
24j時間</t>
    <rPh sb="9" eb="11">
      <t>ジカン</t>
    </rPh>
    <phoneticPr fontId="1"/>
  </si>
  <si>
    <t>282-9252</t>
    <phoneticPr fontId="1"/>
  </si>
  <si>
    <t>282-9261</t>
    <phoneticPr fontId="1"/>
  </si>
  <si>
    <t>株式会社ライフライン</t>
    <rPh sb="0" eb="4">
      <t>カブシキガイシャ</t>
    </rPh>
    <phoneticPr fontId="1"/>
  </si>
  <si>
    <t>月曜日～日曜日（原則祝日、12／30～１／３を除く）
８：30～17：30</t>
    <rPh sb="0" eb="3">
      <t>ゲツヨウビ</t>
    </rPh>
    <rPh sb="4" eb="7">
      <t>ニチヨウビ</t>
    </rPh>
    <rPh sb="8" eb="10">
      <t>ゲンソク</t>
    </rPh>
    <rPh sb="10" eb="12">
      <t>シュクジツ</t>
    </rPh>
    <rPh sb="23" eb="24">
      <t>ノゾ</t>
    </rPh>
    <phoneticPr fontId="1"/>
  </si>
  <si>
    <t>金沢市北塚町西475番地</t>
    <rPh sb="0" eb="3">
      <t>カナザワシ</t>
    </rPh>
    <rPh sb="3" eb="5">
      <t>キタヅカ</t>
    </rPh>
    <rPh sb="5" eb="6">
      <t>マチ</t>
    </rPh>
    <rPh sb="6" eb="7">
      <t>ニシ</t>
    </rPh>
    <rPh sb="10" eb="12">
      <t>バンチ</t>
    </rPh>
    <phoneticPr fontId="1"/>
  </si>
  <si>
    <t>訪問介護めぐみ八日市</t>
    <rPh sb="0" eb="4">
      <t>ホウモンカイゴ</t>
    </rPh>
    <rPh sb="7" eb="10">
      <t>ヨウカイチ</t>
    </rPh>
    <phoneticPr fontId="1"/>
  </si>
  <si>
    <t>金沢市八日市2-230</t>
  </si>
  <si>
    <t>月～金　8：30～17：30</t>
    <phoneticPr fontId="1"/>
  </si>
  <si>
    <t>225-3335</t>
  </si>
  <si>
    <t>225-3337</t>
  </si>
  <si>
    <t>株式会社恵</t>
  </si>
  <si>
    <t>みずほガーデン訪問介護事業所</t>
    <phoneticPr fontId="1"/>
  </si>
  <si>
    <t>929-0346</t>
  </si>
  <si>
    <t>河北郡津幡町字潟端344番地１</t>
  </si>
  <si>
    <t>月曜日～金曜日（祝日含む）　ただし
12/30～1/3及び8/15～8/16を除く</t>
    <phoneticPr fontId="1"/>
  </si>
  <si>
    <t>288-6210</t>
    <phoneticPr fontId="1"/>
  </si>
  <si>
    <t>288-6205</t>
    <phoneticPr fontId="1"/>
  </si>
  <si>
    <t>医療法人社団　瑞穂会</t>
    <rPh sb="0" eb="6">
      <t>イリョウホウジンシャダン</t>
    </rPh>
    <rPh sb="7" eb="9">
      <t>ミズホ</t>
    </rPh>
    <rPh sb="9" eb="10">
      <t>カイ</t>
    </rPh>
    <phoneticPr fontId="1"/>
  </si>
  <si>
    <t>924-0816</t>
    <phoneticPr fontId="1"/>
  </si>
  <si>
    <t>205-5235</t>
    <phoneticPr fontId="1"/>
  </si>
  <si>
    <t>金沢市糸田1－75</t>
    <rPh sb="0" eb="3">
      <t>カナザワシ</t>
    </rPh>
    <rPh sb="3" eb="5">
      <t>イトダ</t>
    </rPh>
    <phoneticPr fontId="1"/>
  </si>
  <si>
    <t>921-8014</t>
    <phoneticPr fontId="1"/>
  </si>
  <si>
    <t>ツクイ金沢</t>
    <rPh sb="3" eb="5">
      <t>カナザワ</t>
    </rPh>
    <phoneticPr fontId="1"/>
  </si>
  <si>
    <t>921-8064</t>
  </si>
  <si>
    <t>金沢市八日市５丁目460番地</t>
  </si>
  <si>
    <t>月～金曜日（祝日を含む）
午前８時30分から午後５時30分（サービス提供は24時間）</t>
    <rPh sb="0" eb="1">
      <t>ゲツ</t>
    </rPh>
    <rPh sb="2" eb="5">
      <t>キンヨウビ</t>
    </rPh>
    <phoneticPr fontId="2"/>
  </si>
  <si>
    <t>269-0052</t>
  </si>
  <si>
    <t>240-9697</t>
  </si>
  <si>
    <t>株式会社ツクイ</t>
    <rPh sb="0" eb="4">
      <t>カブシキカイシャ</t>
    </rPh>
    <phoneticPr fontId="1"/>
  </si>
  <si>
    <t>学研ココファン金沢鞍月弐番館ヘルパーセンター</t>
    <rPh sb="0" eb="2">
      <t>ガッケン</t>
    </rPh>
    <rPh sb="7" eb="11">
      <t>カナザワクラツキ</t>
    </rPh>
    <rPh sb="11" eb="14">
      <t>ニバンカン</t>
    </rPh>
    <phoneticPr fontId="1"/>
  </si>
  <si>
    <t>920‐8205</t>
    <phoneticPr fontId="14"/>
  </si>
  <si>
    <t>金沢市大友一丁目238番地</t>
    <rPh sb="3" eb="5">
      <t>オオトモ</t>
    </rPh>
    <rPh sb="5" eb="8">
      <t>イッチョウメ</t>
    </rPh>
    <rPh sb="11" eb="13">
      <t>バンチ</t>
    </rPh>
    <phoneticPr fontId="14"/>
  </si>
  <si>
    <t>月曜～金曜（祝日は営業）、12/31～1/2は休業</t>
  </si>
  <si>
    <t>237‐8606</t>
    <phoneticPr fontId="14"/>
  </si>
  <si>
    <t>237‐8607</t>
    <phoneticPr fontId="14"/>
  </si>
  <si>
    <t>やよい介護センター</t>
    <rPh sb="3" eb="5">
      <t>カイゴ</t>
    </rPh>
    <phoneticPr fontId="1"/>
  </si>
  <si>
    <t>921‐8041</t>
    <phoneticPr fontId="14"/>
  </si>
  <si>
    <t>金沢市泉本町4丁目41番地1</t>
  </si>
  <si>
    <t>月～金（土、日、祝日、8/14～8/15、12/30～1/3は休業）</t>
  </si>
  <si>
    <t>225‐4165</t>
  </si>
  <si>
    <t>247‐7121</t>
  </si>
  <si>
    <t>社会福祉法人加能福祉会</t>
    <rPh sb="0" eb="2">
      <t>シャカイ</t>
    </rPh>
    <rPh sb="2" eb="4">
      <t>フクシ</t>
    </rPh>
    <rPh sb="4" eb="6">
      <t>ホウジン</t>
    </rPh>
    <rPh sb="6" eb="7">
      <t>カ</t>
    </rPh>
    <rPh sb="7" eb="8">
      <t>ノウ</t>
    </rPh>
    <rPh sb="8" eb="10">
      <t>フクシ</t>
    </rPh>
    <rPh sb="10" eb="11">
      <t>カイ</t>
    </rPh>
    <phoneticPr fontId="1"/>
  </si>
  <si>
    <t>訪問介護事業所悠和ウエルネス</t>
    <rPh sb="0" eb="4">
      <t>ホウモンカイゴ</t>
    </rPh>
    <rPh sb="4" eb="7">
      <t>ジギョウショ</t>
    </rPh>
    <rPh sb="7" eb="9">
      <t>ユウワ</t>
    </rPh>
    <phoneticPr fontId="1"/>
  </si>
  <si>
    <t>羽咋市寺家町セ２番１</t>
    <rPh sb="0" eb="3">
      <t>ハクイシ</t>
    </rPh>
    <rPh sb="3" eb="5">
      <t>ジケ</t>
    </rPh>
    <rPh sb="5" eb="6">
      <t>マチ</t>
    </rPh>
    <rPh sb="8" eb="9">
      <t>バン</t>
    </rPh>
    <phoneticPr fontId="14"/>
  </si>
  <si>
    <t>月曜日から金曜日（祝日、お盆、年末年始を除く）
午前８時３０分から午後５時３０分</t>
    <phoneticPr fontId="14"/>
  </si>
  <si>
    <t>0767‐22‐7739</t>
    <phoneticPr fontId="14"/>
  </si>
  <si>
    <t>0767‐22‐7738</t>
    <phoneticPr fontId="14"/>
  </si>
  <si>
    <t>悠和ウエルネス株式会社</t>
    <rPh sb="0" eb="2">
      <t>ユウワ</t>
    </rPh>
    <rPh sb="7" eb="9">
      <t>カブシキ</t>
    </rPh>
    <rPh sb="9" eb="11">
      <t>ガイシャ</t>
    </rPh>
    <phoneticPr fontId="14"/>
  </si>
  <si>
    <t>925‐0003</t>
    <phoneticPr fontId="1"/>
  </si>
  <si>
    <t>金沢市泉野町６丁目３番20号　Rect Izuminodai E棟</t>
  </si>
  <si>
    <t>総数</t>
    <rPh sb="0" eb="2">
      <t>ソウスウ</t>
    </rPh>
    <phoneticPr fontId="1"/>
  </si>
  <si>
    <t>両方</t>
    <rPh sb="0" eb="2">
      <t>リョウホウ</t>
    </rPh>
    <phoneticPr fontId="1"/>
  </si>
  <si>
    <t>旧サービス相当のみ</t>
    <phoneticPr fontId="1"/>
  </si>
  <si>
    <t>基準該当のみ</t>
    <rPh sb="0" eb="4">
      <t>キジュンガイトウ</t>
    </rPh>
    <phoneticPr fontId="1"/>
  </si>
  <si>
    <t>市内</t>
    <rPh sb="0" eb="2">
      <t>シナイ</t>
    </rPh>
    <phoneticPr fontId="1"/>
  </si>
  <si>
    <t>市外</t>
    <rPh sb="0" eb="2">
      <t>シガイ</t>
    </rPh>
    <phoneticPr fontId="1"/>
  </si>
  <si>
    <t>計</t>
    <rPh sb="0" eb="1">
      <t>ケイ</t>
    </rPh>
    <phoneticPr fontId="1"/>
  </si>
  <si>
    <t>―</t>
    <phoneticPr fontId="1"/>
  </si>
  <si>
    <t>市外</t>
  </si>
  <si>
    <t>検算</t>
    <rPh sb="0" eb="2">
      <t>ケンザン</t>
    </rPh>
    <phoneticPr fontId="1"/>
  </si>
  <si>
    <t>従来サービス相当延べ数</t>
    <rPh sb="0" eb="2">
      <t>ジュウライ</t>
    </rPh>
    <rPh sb="6" eb="8">
      <t>ソウトウ</t>
    </rPh>
    <rPh sb="8" eb="9">
      <t>ノ</t>
    </rPh>
    <rPh sb="10" eb="11">
      <t>スウ</t>
    </rPh>
    <phoneticPr fontId="1"/>
  </si>
  <si>
    <t>－</t>
    <phoneticPr fontId="1"/>
  </si>
  <si>
    <t>基準該当延べ数</t>
    <rPh sb="0" eb="4">
      <t>キジュンガイトウ</t>
    </rPh>
    <rPh sb="4" eb="5">
      <t>ノ</t>
    </rPh>
    <rPh sb="6" eb="7">
      <t>スウ</t>
    </rPh>
    <phoneticPr fontId="1"/>
  </si>
  <si>
    <t>白山市三幸町15番地アヴェニエールミユキ202</t>
    <phoneticPr fontId="1"/>
  </si>
  <si>
    <t>〇</t>
    <phoneticPr fontId="1"/>
  </si>
  <si>
    <t>訪問介護ステーションWithパル</t>
    <phoneticPr fontId="1"/>
  </si>
  <si>
    <t>921-8112</t>
    <phoneticPr fontId="1"/>
  </si>
  <si>
    <t>石川県金沢市長坂２丁目５番22号</t>
    <rPh sb="0" eb="8">
      <t>921-8112</t>
    </rPh>
    <rPh sb="9" eb="11">
      <t>チョウメ</t>
    </rPh>
    <rPh sb="12" eb="13">
      <t>バン</t>
    </rPh>
    <rPh sb="15" eb="16">
      <t>ゴウ</t>
    </rPh>
    <phoneticPr fontId="14"/>
  </si>
  <si>
    <t>月曜日から土曜日
８：30～17：30</t>
    <rPh sb="0" eb="3">
      <t>ゲツヨウビ</t>
    </rPh>
    <rPh sb="5" eb="8">
      <t>ドヨウビ</t>
    </rPh>
    <phoneticPr fontId="14"/>
  </si>
  <si>
    <t>076-256-0668</t>
    <phoneticPr fontId="14"/>
  </si>
  <si>
    <t>076-256-0669</t>
    <phoneticPr fontId="14"/>
  </si>
  <si>
    <t>合同会社Withパル</t>
    <phoneticPr fontId="1"/>
  </si>
  <si>
    <t>学研ココファン金沢七ツ屋ヘルパーセンター</t>
    <rPh sb="0" eb="2">
      <t>ガッケン</t>
    </rPh>
    <rPh sb="7" eb="9">
      <t>カナザワ</t>
    </rPh>
    <rPh sb="9" eb="10">
      <t>ナナ</t>
    </rPh>
    <rPh sb="11" eb="12">
      <t>ヤ</t>
    </rPh>
    <phoneticPr fontId="1"/>
  </si>
  <si>
    <t>920-0022</t>
    <phoneticPr fontId="1"/>
  </si>
  <si>
    <t>石川県金沢市北安江１丁目９番64号</t>
    <rPh sb="0" eb="2">
      <t>イシカワ</t>
    </rPh>
    <rPh sb="2" eb="3">
      <t>ケン</t>
    </rPh>
    <rPh sb="3" eb="5">
      <t>カナザワ</t>
    </rPh>
    <rPh sb="5" eb="6">
      <t>シ</t>
    </rPh>
    <rPh sb="6" eb="7">
      <t>キタ</t>
    </rPh>
    <rPh sb="7" eb="9">
      <t>ヤスエ</t>
    </rPh>
    <rPh sb="10" eb="12">
      <t>チョウメ</t>
    </rPh>
    <rPh sb="13" eb="14">
      <t>バン</t>
    </rPh>
    <rPh sb="16" eb="17">
      <t>ゴウ</t>
    </rPh>
    <phoneticPr fontId="14"/>
  </si>
  <si>
    <t>月曜日から金曜日、祝（12/31～１/２を除く）
８：30～17：30</t>
    <rPh sb="0" eb="3">
      <t>ゲツヨウビ</t>
    </rPh>
    <rPh sb="5" eb="8">
      <t>キンヨウビ</t>
    </rPh>
    <rPh sb="9" eb="10">
      <t>シュク</t>
    </rPh>
    <rPh sb="21" eb="22">
      <t>ノゾ</t>
    </rPh>
    <phoneticPr fontId="14"/>
  </si>
  <si>
    <t>076-223-5080</t>
    <phoneticPr fontId="14"/>
  </si>
  <si>
    <t>076-223-5081</t>
    <phoneticPr fontId="14"/>
  </si>
  <si>
    <t>野々市市三日市１丁目80番地１</t>
    <rPh sb="0" eb="4">
      <t>ノノイチシ</t>
    </rPh>
    <rPh sb="4" eb="7">
      <t>ミッカイチ</t>
    </rPh>
    <rPh sb="8" eb="10">
      <t>チョウメ</t>
    </rPh>
    <rPh sb="12" eb="14">
      <t>バンチ</t>
    </rPh>
    <phoneticPr fontId="1"/>
  </si>
  <si>
    <t>学研ココファン金沢春日ヘルパーセンター</t>
    <rPh sb="0" eb="2">
      <t>ガッケン</t>
    </rPh>
    <rPh sb="7" eb="9">
      <t>カナザワ</t>
    </rPh>
    <rPh sb="9" eb="11">
      <t>カスガ</t>
    </rPh>
    <phoneticPr fontId="1"/>
  </si>
  <si>
    <t>石川県金沢市元菊町21番26号</t>
    <rPh sb="0" eb="2">
      <t>イシカワ</t>
    </rPh>
    <rPh sb="2" eb="3">
      <t>ケン</t>
    </rPh>
    <rPh sb="3" eb="5">
      <t>カナザワ</t>
    </rPh>
    <rPh sb="5" eb="6">
      <t>シ</t>
    </rPh>
    <rPh sb="6" eb="8">
      <t>モトギク</t>
    </rPh>
    <rPh sb="8" eb="9">
      <t>マチ</t>
    </rPh>
    <rPh sb="11" eb="12">
      <t>バン</t>
    </rPh>
    <rPh sb="14" eb="15">
      <t>ゴウ</t>
    </rPh>
    <phoneticPr fontId="14"/>
  </si>
  <si>
    <t>076-262‐8090</t>
    <phoneticPr fontId="14"/>
  </si>
  <si>
    <t>076-262-8060</t>
    <phoneticPr fontId="14"/>
  </si>
  <si>
    <t>訪問介護ステーション　樹</t>
    <rPh sb="11" eb="12">
      <t>イツキ</t>
    </rPh>
    <phoneticPr fontId="1"/>
  </si>
  <si>
    <t>920-0027</t>
    <phoneticPr fontId="1"/>
  </si>
  <si>
    <t>石川県金沢市駅西新町２丁目10－8　サンビレッジ金沢B棟205号室</t>
    <rPh sb="0" eb="2">
      <t>イシカワ</t>
    </rPh>
    <rPh sb="2" eb="3">
      <t>ケン</t>
    </rPh>
    <rPh sb="3" eb="5">
      <t>カナザワ</t>
    </rPh>
    <rPh sb="5" eb="6">
      <t>シ</t>
    </rPh>
    <rPh sb="6" eb="10">
      <t>エキニシシンマチ</t>
    </rPh>
    <rPh sb="11" eb="13">
      <t>チョウメ</t>
    </rPh>
    <phoneticPr fontId="14"/>
  </si>
  <si>
    <t>月曜日から日曜日（祝日も営業）
7:00～19:00</t>
    <rPh sb="0" eb="3">
      <t>ゲツヨウビ</t>
    </rPh>
    <rPh sb="5" eb="8">
      <t>ニチヨウビ</t>
    </rPh>
    <rPh sb="9" eb="11">
      <t>シュクジツ</t>
    </rPh>
    <rPh sb="12" eb="14">
      <t>エイギョウ</t>
    </rPh>
    <phoneticPr fontId="14"/>
  </si>
  <si>
    <t>080-3740-1109</t>
    <phoneticPr fontId="14"/>
  </si>
  <si>
    <t>株式会社フレア</t>
    <rPh sb="0" eb="4">
      <t>カブシキガイシャ</t>
    </rPh>
    <phoneticPr fontId="1"/>
  </si>
  <si>
    <t>石川県金沢市神宮寺１丁目15番27号</t>
    <rPh sb="0" eb="2">
      <t>イシカワ</t>
    </rPh>
    <rPh sb="2" eb="3">
      <t>ケン</t>
    </rPh>
    <rPh sb="3" eb="5">
      <t>カナザワ</t>
    </rPh>
    <rPh sb="5" eb="6">
      <t>シ</t>
    </rPh>
    <rPh sb="6" eb="9">
      <t>ジングウジ</t>
    </rPh>
    <rPh sb="10" eb="12">
      <t>チョウメ</t>
    </rPh>
    <rPh sb="14" eb="15">
      <t>バン</t>
    </rPh>
    <rPh sb="17" eb="18">
      <t>ゴウ</t>
    </rPh>
    <phoneticPr fontId="14"/>
  </si>
  <si>
    <t>月曜日から金曜日、祝（12/29～１/３を除く）、お盆（８月14日から８月16日）を除く
８：30～17：30</t>
    <rPh sb="0" eb="3">
      <t>ゲツヨウビ</t>
    </rPh>
    <rPh sb="5" eb="8">
      <t>キンヨウビ</t>
    </rPh>
    <rPh sb="9" eb="10">
      <t>シュク</t>
    </rPh>
    <rPh sb="21" eb="22">
      <t>ノゾ</t>
    </rPh>
    <rPh sb="26" eb="27">
      <t>ボン</t>
    </rPh>
    <rPh sb="29" eb="30">
      <t>ガツ</t>
    </rPh>
    <rPh sb="32" eb="33">
      <t>ニチ</t>
    </rPh>
    <rPh sb="36" eb="37">
      <t>ガツ</t>
    </rPh>
    <rPh sb="39" eb="40">
      <t>ニチ</t>
    </rPh>
    <rPh sb="42" eb="43">
      <t>ノゾ</t>
    </rPh>
    <phoneticPr fontId="14"/>
  </si>
  <si>
    <t>076‐213‐6303</t>
    <phoneticPr fontId="14"/>
  </si>
  <si>
    <t>076‐213‐6367</t>
    <phoneticPr fontId="14"/>
  </si>
  <si>
    <t>有限会社　ケアパック石川</t>
    <rPh sb="0" eb="4">
      <t>ユウゲンガイシャ</t>
    </rPh>
    <rPh sb="10" eb="12">
      <t>イシカワ</t>
    </rPh>
    <phoneticPr fontId="1"/>
  </si>
  <si>
    <t>シャンティケア訪問介護ステーション</t>
    <rPh sb="7" eb="9">
      <t>ホウモン</t>
    </rPh>
    <rPh sb="9" eb="11">
      <t>カイゴ</t>
    </rPh>
    <phoneticPr fontId="1"/>
  </si>
  <si>
    <t>ふれあいタウン訪問介護事業所</t>
    <rPh sb="7" eb="11">
      <t>ホウモンカイゴ</t>
    </rPh>
    <rPh sb="11" eb="14">
      <t>ジギョウショ</t>
    </rPh>
    <phoneticPr fontId="1"/>
  </si>
  <si>
    <t>921‐8161</t>
    <phoneticPr fontId="1"/>
  </si>
  <si>
    <t>石川県金沢市有松２丁目４番32号</t>
    <rPh sb="0" eb="2">
      <t>イシカワ</t>
    </rPh>
    <rPh sb="2" eb="3">
      <t>ケン</t>
    </rPh>
    <rPh sb="3" eb="5">
      <t>カナザワ</t>
    </rPh>
    <rPh sb="5" eb="6">
      <t>シ</t>
    </rPh>
    <rPh sb="6" eb="8">
      <t>アリマツ</t>
    </rPh>
    <rPh sb="9" eb="11">
      <t>チョウメ</t>
    </rPh>
    <rPh sb="12" eb="13">
      <t>バン</t>
    </rPh>
    <rPh sb="15" eb="16">
      <t>ゴウ</t>
    </rPh>
    <phoneticPr fontId="14"/>
  </si>
  <si>
    <t>年間を通じて営業する
８時半～17時半</t>
    <rPh sb="0" eb="2">
      <t>ネンカン</t>
    </rPh>
    <rPh sb="3" eb="4">
      <t>ツウ</t>
    </rPh>
    <rPh sb="6" eb="8">
      <t>エイギョウ</t>
    </rPh>
    <rPh sb="12" eb="14">
      <t>ジハン</t>
    </rPh>
    <rPh sb="17" eb="18">
      <t>ジ</t>
    </rPh>
    <rPh sb="18" eb="19">
      <t>ハン</t>
    </rPh>
    <phoneticPr fontId="1"/>
  </si>
  <si>
    <t>076‐245‐5601</t>
    <phoneticPr fontId="14"/>
  </si>
  <si>
    <t>076‐241‐3561</t>
    <phoneticPr fontId="14"/>
  </si>
  <si>
    <t>株式会社クオリス</t>
    <rPh sb="0" eb="2">
      <t>カブシキ</t>
    </rPh>
    <rPh sb="2" eb="4">
      <t>カイシャ</t>
    </rPh>
    <phoneticPr fontId="1"/>
  </si>
  <si>
    <t>（令和６年４月１日現在）</t>
    <rPh sb="1" eb="3">
      <t>レイカズ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</si>
</sst>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.5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3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3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2" borderId="3" xfId="0" applyFill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vertical="center" wrapText="1" shrinkToFit="1"/>
    </xf>
    <xf numFmtId="0" fontId="0" fillId="0" borderId="7" xfId="0" applyFill="1" applyBorder="1" applyAlignment="1">
      <alignment vertical="center" wrapText="1" shrinkToFit="1"/>
    </xf>
    <xf numFmtId="0" fontId="0" fillId="2" borderId="7" xfId="0" applyFill="1" applyBorder="1" applyAlignment="1">
      <alignment vertical="center" wrapText="1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176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vertical="center" shrinkToFit="1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5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7" fillId="0" borderId="3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3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57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shrinkToFit="1"/>
    </xf>
    <xf numFmtId="176" fontId="9" fillId="0" borderId="3" xfId="0" applyNumberFormat="1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vertical="center" wrapText="1" shrinkToFit="1"/>
    </xf>
    <xf numFmtId="0" fontId="9" fillId="0" borderId="7" xfId="0" applyFont="1" applyFill="1" applyBorder="1" applyAlignment="1">
      <alignment vertical="center" wrapText="1" shrinkToFit="1"/>
    </xf>
    <xf numFmtId="0" fontId="9" fillId="0" borderId="3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 shrinkToFit="1"/>
    </xf>
    <xf numFmtId="0" fontId="10" fillId="0" borderId="3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left" vertical="center"/>
    </xf>
    <xf numFmtId="0" fontId="9" fillId="0" borderId="3" xfId="0" applyFont="1" applyFill="1" applyBorder="1">
      <alignment vertical="center"/>
    </xf>
    <xf numFmtId="0" fontId="9" fillId="0" borderId="3" xfId="0" applyFont="1" applyFill="1" applyBorder="1" applyAlignment="1">
      <alignment horizontal="justify" vertical="center" wrapText="1"/>
    </xf>
    <xf numFmtId="0" fontId="11" fillId="0" borderId="3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shrinkToFit="1"/>
    </xf>
    <xf numFmtId="0" fontId="9" fillId="0" borderId="1" xfId="0" applyFont="1" applyFill="1" applyBorder="1">
      <alignment vertical="center"/>
    </xf>
    <xf numFmtId="0" fontId="12" fillId="0" borderId="3" xfId="0" applyFont="1" applyFill="1" applyBorder="1" applyAlignment="1">
      <alignment vertical="center" shrinkToFit="1"/>
    </xf>
    <xf numFmtId="0" fontId="13" fillId="0" borderId="3" xfId="0" applyFont="1" applyFill="1" applyBorder="1" applyAlignment="1">
      <alignment vertical="center" shrinkToFit="1"/>
    </xf>
    <xf numFmtId="0" fontId="9" fillId="0" borderId="3" xfId="0" applyFont="1" applyBorder="1" applyAlignment="1">
      <alignment horizontal="left" vertical="center"/>
    </xf>
    <xf numFmtId="176" fontId="9" fillId="0" borderId="3" xfId="0" applyNumberFormat="1" applyFont="1" applyBorder="1" applyAlignment="1">
      <alignment horizontal="center" vertical="center" shrinkToFi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shrinkToFit="1"/>
    </xf>
    <xf numFmtId="0" fontId="13" fillId="0" borderId="4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176" fontId="9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>
      <alignment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3" fillId="2" borderId="3" xfId="0" applyFont="1" applyFill="1" applyBorder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shrinkToFit="1"/>
    </xf>
    <xf numFmtId="176" fontId="0" fillId="0" borderId="2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46"/>
  <sheetViews>
    <sheetView tabSelected="1" view="pageBreakPreview" topLeftCell="A127" zoomScale="93" zoomScaleNormal="96" zoomScaleSheetLayoutView="93" workbookViewId="0">
      <selection activeCell="E4" sqref="E4:E5"/>
    </sheetView>
  </sheetViews>
  <sheetFormatPr defaultRowHeight="41.25" customHeight="1" x14ac:dyDescent="0.2"/>
  <cols>
    <col min="1" max="1" width="6.26953125" style="16" customWidth="1"/>
    <col min="2" max="2" width="14" customWidth="1"/>
    <col min="3" max="4" width="11.6328125" style="18" customWidth="1"/>
    <col min="5" max="5" width="50.6328125" style="9" customWidth="1"/>
    <col min="6" max="6" width="11.26953125" style="36" customWidth="1"/>
    <col min="7" max="7" width="40.453125" style="20" customWidth="1"/>
    <col min="8" max="8" width="50.6328125" customWidth="1"/>
    <col min="9" max="9" width="12.36328125" style="37" customWidth="1"/>
    <col min="10" max="10" width="13.36328125" style="37" customWidth="1"/>
    <col min="11" max="11" width="38" style="9" customWidth="1"/>
    <col min="12" max="13" width="10.453125" bestFit="1" customWidth="1"/>
  </cols>
  <sheetData>
    <row r="1" spans="1:14" ht="12" customHeight="1" x14ac:dyDescent="0.2"/>
    <row r="2" spans="1:14" ht="30.75" customHeight="1" x14ac:dyDescent="0.2">
      <c r="B2" s="109" t="s">
        <v>622</v>
      </c>
      <c r="C2" s="109"/>
      <c r="D2" s="109"/>
      <c r="E2" s="109"/>
      <c r="G2" s="38" t="s">
        <v>806</v>
      </c>
    </row>
    <row r="3" spans="1:14" ht="16.5" customHeight="1" x14ac:dyDescent="0.2">
      <c r="A3" s="15"/>
      <c r="B3" s="29" t="s">
        <v>620</v>
      </c>
      <c r="C3" s="35"/>
      <c r="D3" s="22"/>
      <c r="E3" s="22"/>
      <c r="F3" s="39"/>
      <c r="K3"/>
      <c r="L3" s="18"/>
      <c r="M3" s="18"/>
      <c r="N3" s="20"/>
    </row>
    <row r="4" spans="1:14" ht="14.25" customHeight="1" x14ac:dyDescent="0.2">
      <c r="A4" s="15"/>
      <c r="B4" s="40" t="s">
        <v>621</v>
      </c>
      <c r="C4" s="40"/>
      <c r="D4" s="40"/>
      <c r="E4" s="40"/>
      <c r="F4" s="40"/>
      <c r="K4"/>
      <c r="L4" s="18"/>
      <c r="M4" s="18"/>
      <c r="N4" s="20"/>
    </row>
    <row r="5" spans="1:14" ht="14.25" customHeight="1" x14ac:dyDescent="0.2">
      <c r="B5" s="2" t="s">
        <v>149</v>
      </c>
      <c r="C5" s="21"/>
      <c r="E5" s="8"/>
      <c r="H5" s="2"/>
    </row>
    <row r="6" spans="1:14" ht="12" customHeight="1" x14ac:dyDescent="0.2">
      <c r="C6" s="21"/>
    </row>
    <row r="7" spans="1:14" ht="21.75" customHeight="1" x14ac:dyDescent="0.2">
      <c r="A7" s="110" t="s">
        <v>0</v>
      </c>
      <c r="B7" s="112" t="s">
        <v>150</v>
      </c>
      <c r="C7" s="114" t="s">
        <v>151</v>
      </c>
      <c r="D7" s="112" t="s">
        <v>152</v>
      </c>
      <c r="E7" s="115" t="s">
        <v>1</v>
      </c>
      <c r="F7" s="117" t="s">
        <v>203</v>
      </c>
      <c r="G7" s="119" t="s">
        <v>144</v>
      </c>
      <c r="H7" s="115" t="s">
        <v>275</v>
      </c>
      <c r="I7" s="121" t="s">
        <v>2</v>
      </c>
      <c r="J7" s="121" t="s">
        <v>3</v>
      </c>
      <c r="K7" s="107" t="s">
        <v>4</v>
      </c>
    </row>
    <row r="8" spans="1:14" ht="13.5" customHeight="1" x14ac:dyDescent="0.2">
      <c r="A8" s="111"/>
      <c r="B8" s="113"/>
      <c r="C8" s="113"/>
      <c r="D8" s="113"/>
      <c r="E8" s="116"/>
      <c r="F8" s="118"/>
      <c r="G8" s="120"/>
      <c r="H8" s="116"/>
      <c r="I8" s="122"/>
      <c r="J8" s="122"/>
      <c r="K8" s="108"/>
    </row>
    <row r="9" spans="1:14" s="15" customFormat="1" ht="36" x14ac:dyDescent="0.2">
      <c r="A9" s="84">
        <v>1</v>
      </c>
      <c r="B9" s="25">
        <v>1770104527</v>
      </c>
      <c r="C9" s="17" t="s">
        <v>153</v>
      </c>
      <c r="D9" s="17" t="s">
        <v>153</v>
      </c>
      <c r="E9" s="41" t="s">
        <v>277</v>
      </c>
      <c r="F9" s="42" t="s">
        <v>279</v>
      </c>
      <c r="G9" s="43" t="s">
        <v>280</v>
      </c>
      <c r="H9" s="44" t="s">
        <v>499</v>
      </c>
      <c r="I9" s="45" t="s">
        <v>281</v>
      </c>
      <c r="J9" s="45" t="s">
        <v>282</v>
      </c>
      <c r="K9" s="46" t="s">
        <v>278</v>
      </c>
      <c r="M9" s="15" t="str">
        <f>L9&amp;C9&amp;D9</f>
        <v>○○</v>
      </c>
    </row>
    <row r="10" spans="1:14" s="15" customFormat="1" ht="36" x14ac:dyDescent="0.2">
      <c r="A10" s="103">
        <v>2</v>
      </c>
      <c r="B10" s="25">
        <v>1770105631</v>
      </c>
      <c r="C10" s="17" t="s">
        <v>153</v>
      </c>
      <c r="D10" s="17" t="s">
        <v>153</v>
      </c>
      <c r="E10" s="41" t="s">
        <v>5</v>
      </c>
      <c r="F10" s="42" t="s">
        <v>223</v>
      </c>
      <c r="G10" s="43" t="s">
        <v>6</v>
      </c>
      <c r="H10" s="44" t="s">
        <v>307</v>
      </c>
      <c r="I10" s="45" t="s">
        <v>7</v>
      </c>
      <c r="J10" s="45" t="s">
        <v>8</v>
      </c>
      <c r="K10" s="46" t="s">
        <v>9</v>
      </c>
      <c r="M10" s="15" t="str">
        <f t="shared" ref="M10:M71" si="0">L10&amp;C10&amp;D10</f>
        <v>○○</v>
      </c>
    </row>
    <row r="11" spans="1:14" s="15" customFormat="1" ht="54" x14ac:dyDescent="0.2">
      <c r="A11" s="103">
        <v>3</v>
      </c>
      <c r="B11" s="25">
        <v>1770104378</v>
      </c>
      <c r="C11" s="17" t="s">
        <v>153</v>
      </c>
      <c r="D11" s="17" t="s">
        <v>153</v>
      </c>
      <c r="E11" s="41" t="s">
        <v>197</v>
      </c>
      <c r="F11" s="42" t="s">
        <v>218</v>
      </c>
      <c r="G11" s="43" t="s">
        <v>476</v>
      </c>
      <c r="H11" s="44" t="s">
        <v>500</v>
      </c>
      <c r="I11" s="45" t="s">
        <v>475</v>
      </c>
      <c r="J11" s="45" t="s">
        <v>146</v>
      </c>
      <c r="K11" s="46" t="s">
        <v>145</v>
      </c>
      <c r="M11" s="15" t="str">
        <f t="shared" si="0"/>
        <v>○○</v>
      </c>
    </row>
    <row r="12" spans="1:14" s="15" customFormat="1" ht="36" x14ac:dyDescent="0.2">
      <c r="A12" s="103">
        <v>4</v>
      </c>
      <c r="B12" s="25">
        <v>1770106100</v>
      </c>
      <c r="C12" s="17" t="s">
        <v>153</v>
      </c>
      <c r="D12" s="17" t="s">
        <v>761</v>
      </c>
      <c r="E12" s="41" t="s">
        <v>373</v>
      </c>
      <c r="F12" s="42" t="s">
        <v>416</v>
      </c>
      <c r="G12" s="43" t="s">
        <v>392</v>
      </c>
      <c r="H12" s="44" t="s">
        <v>391</v>
      </c>
      <c r="I12" s="45" t="s">
        <v>393</v>
      </c>
      <c r="J12" s="45" t="s">
        <v>394</v>
      </c>
      <c r="K12" s="46" t="s">
        <v>374</v>
      </c>
      <c r="M12" s="15" t="str">
        <f t="shared" si="0"/>
        <v>○―</v>
      </c>
    </row>
    <row r="13" spans="1:14" ht="36" x14ac:dyDescent="0.2">
      <c r="A13" s="103">
        <v>5</v>
      </c>
      <c r="B13" s="25">
        <v>1770105748</v>
      </c>
      <c r="C13" s="17" t="s">
        <v>153</v>
      </c>
      <c r="D13" s="17" t="s">
        <v>761</v>
      </c>
      <c r="E13" s="41" t="s">
        <v>154</v>
      </c>
      <c r="F13" s="42" t="s">
        <v>225</v>
      </c>
      <c r="G13" s="43" t="s">
        <v>156</v>
      </c>
      <c r="H13" s="44" t="s">
        <v>336</v>
      </c>
      <c r="I13" s="45" t="s">
        <v>157</v>
      </c>
      <c r="J13" s="45" t="s">
        <v>158</v>
      </c>
      <c r="K13" s="46" t="s">
        <v>155</v>
      </c>
      <c r="M13" t="str">
        <f t="shared" si="0"/>
        <v>○―</v>
      </c>
    </row>
    <row r="14" spans="1:14" s="15" customFormat="1" ht="36" x14ac:dyDescent="0.2">
      <c r="A14" s="103">
        <v>6</v>
      </c>
      <c r="B14" s="25">
        <v>1770105649</v>
      </c>
      <c r="C14" s="17" t="s">
        <v>153</v>
      </c>
      <c r="D14" s="17" t="s">
        <v>497</v>
      </c>
      <c r="E14" s="41" t="s">
        <v>159</v>
      </c>
      <c r="F14" s="42" t="s">
        <v>226</v>
      </c>
      <c r="G14" s="43" t="s">
        <v>160</v>
      </c>
      <c r="H14" s="44" t="s">
        <v>308</v>
      </c>
      <c r="I14" s="45" t="s">
        <v>161</v>
      </c>
      <c r="J14" s="45" t="s">
        <v>162</v>
      </c>
      <c r="K14" s="46" t="s">
        <v>155</v>
      </c>
      <c r="M14" s="15" t="str">
        <f t="shared" si="0"/>
        <v>○―</v>
      </c>
    </row>
    <row r="15" spans="1:14" s="15" customFormat="1" ht="36" x14ac:dyDescent="0.2">
      <c r="A15" s="103">
        <v>7</v>
      </c>
      <c r="B15" s="25">
        <v>1770105987</v>
      </c>
      <c r="C15" s="17" t="s">
        <v>153</v>
      </c>
      <c r="D15" s="17" t="s">
        <v>497</v>
      </c>
      <c r="E15" s="41" t="s">
        <v>290</v>
      </c>
      <c r="F15" s="42" t="s">
        <v>227</v>
      </c>
      <c r="G15" s="43" t="s">
        <v>205</v>
      </c>
      <c r="H15" s="44" t="s">
        <v>329</v>
      </c>
      <c r="I15" s="45" t="s">
        <v>206</v>
      </c>
      <c r="J15" s="45" t="s">
        <v>207</v>
      </c>
      <c r="K15" s="46" t="s">
        <v>155</v>
      </c>
      <c r="M15" s="15" t="str">
        <f t="shared" si="0"/>
        <v>○―</v>
      </c>
    </row>
    <row r="16" spans="1:14" s="15" customFormat="1" ht="54" x14ac:dyDescent="0.2">
      <c r="A16" s="103">
        <v>8</v>
      </c>
      <c r="B16" s="25">
        <v>1760190312</v>
      </c>
      <c r="C16" s="17" t="s">
        <v>153</v>
      </c>
      <c r="D16" s="17" t="s">
        <v>153</v>
      </c>
      <c r="E16" s="41" t="s">
        <v>211</v>
      </c>
      <c r="F16" s="42" t="s">
        <v>213</v>
      </c>
      <c r="G16" s="43" t="s">
        <v>214</v>
      </c>
      <c r="H16" s="44" t="s">
        <v>330</v>
      </c>
      <c r="I16" s="45" t="s">
        <v>482</v>
      </c>
      <c r="J16" s="45" t="s">
        <v>215</v>
      </c>
      <c r="K16" s="46" t="s">
        <v>212</v>
      </c>
      <c r="M16" s="15" t="str">
        <f t="shared" si="0"/>
        <v>○○</v>
      </c>
    </row>
    <row r="17" spans="1:15" s="15" customFormat="1" ht="36" x14ac:dyDescent="0.2">
      <c r="A17" s="103">
        <v>9</v>
      </c>
      <c r="B17" s="25">
        <v>1750180018</v>
      </c>
      <c r="C17" s="17" t="s">
        <v>153</v>
      </c>
      <c r="D17" s="17" t="s">
        <v>153</v>
      </c>
      <c r="E17" s="41" t="s">
        <v>10</v>
      </c>
      <c r="F17" s="42" t="s">
        <v>228</v>
      </c>
      <c r="G17" s="43" t="s">
        <v>11</v>
      </c>
      <c r="H17" s="44" t="s">
        <v>309</v>
      </c>
      <c r="I17" s="45" t="s">
        <v>12</v>
      </c>
      <c r="J17" s="45" t="s">
        <v>13</v>
      </c>
      <c r="K17" s="46" t="s">
        <v>14</v>
      </c>
      <c r="M17" s="15" t="str">
        <f t="shared" si="0"/>
        <v>○○</v>
      </c>
    </row>
    <row r="18" spans="1:15" s="15" customFormat="1" ht="36" x14ac:dyDescent="0.2">
      <c r="A18" s="103">
        <v>10</v>
      </c>
      <c r="B18" s="25">
        <v>1770101929</v>
      </c>
      <c r="C18" s="17" t="s">
        <v>153</v>
      </c>
      <c r="D18" s="17" t="s">
        <v>153</v>
      </c>
      <c r="E18" s="41" t="s">
        <v>18</v>
      </c>
      <c r="F18" s="42" t="s">
        <v>230</v>
      </c>
      <c r="G18" s="43" t="s">
        <v>19</v>
      </c>
      <c r="H18" s="44" t="s">
        <v>335</v>
      </c>
      <c r="I18" s="45" t="s">
        <v>20</v>
      </c>
      <c r="J18" s="45" t="s">
        <v>21</v>
      </c>
      <c r="K18" s="46" t="s">
        <v>22</v>
      </c>
      <c r="M18" s="15" t="str">
        <f t="shared" si="0"/>
        <v>○○</v>
      </c>
    </row>
    <row r="19" spans="1:15" s="15" customFormat="1" ht="36" x14ac:dyDescent="0.2">
      <c r="A19" s="103">
        <v>11</v>
      </c>
      <c r="B19" s="25">
        <v>1770104782</v>
      </c>
      <c r="C19" s="17" t="s">
        <v>153</v>
      </c>
      <c r="D19" s="17" t="s">
        <v>153</v>
      </c>
      <c r="E19" s="41" t="s">
        <v>23</v>
      </c>
      <c r="F19" s="42" t="s">
        <v>229</v>
      </c>
      <c r="G19" s="43" t="s">
        <v>24</v>
      </c>
      <c r="H19" s="44" t="s">
        <v>311</v>
      </c>
      <c r="I19" s="45" t="s">
        <v>25</v>
      </c>
      <c r="J19" s="45" t="s">
        <v>26</v>
      </c>
      <c r="K19" s="46" t="s">
        <v>27</v>
      </c>
      <c r="M19" s="15" t="str">
        <f t="shared" si="0"/>
        <v>○○</v>
      </c>
    </row>
    <row r="20" spans="1:15" s="15" customFormat="1" ht="36" x14ac:dyDescent="0.2">
      <c r="A20" s="103">
        <v>12</v>
      </c>
      <c r="B20" s="25">
        <v>1770100137</v>
      </c>
      <c r="C20" s="17" t="s">
        <v>153</v>
      </c>
      <c r="D20" s="17" t="s">
        <v>153</v>
      </c>
      <c r="E20" s="41" t="s">
        <v>28</v>
      </c>
      <c r="F20" s="42" t="s">
        <v>229</v>
      </c>
      <c r="G20" s="43" t="s">
        <v>29</v>
      </c>
      <c r="H20" s="44" t="s">
        <v>487</v>
      </c>
      <c r="I20" s="45" t="s">
        <v>30</v>
      </c>
      <c r="J20" s="45" t="s">
        <v>31</v>
      </c>
      <c r="K20" s="46" t="s">
        <v>32</v>
      </c>
      <c r="M20" s="15" t="str">
        <f t="shared" si="0"/>
        <v>○○</v>
      </c>
    </row>
    <row r="21" spans="1:15" s="15" customFormat="1" ht="36" x14ac:dyDescent="0.2">
      <c r="A21" s="104">
        <v>13</v>
      </c>
      <c r="B21" s="25">
        <v>1771400239</v>
      </c>
      <c r="C21" s="17" t="s">
        <v>153</v>
      </c>
      <c r="D21" s="17" t="s">
        <v>153</v>
      </c>
      <c r="E21" s="47" t="s">
        <v>283</v>
      </c>
      <c r="F21" s="42" t="s">
        <v>285</v>
      </c>
      <c r="G21" s="48" t="s">
        <v>286</v>
      </c>
      <c r="H21" s="49" t="s">
        <v>383</v>
      </c>
      <c r="I21" s="45" t="s">
        <v>204</v>
      </c>
      <c r="J21" s="45" t="s">
        <v>287</v>
      </c>
      <c r="K21" s="50" t="s">
        <v>284</v>
      </c>
      <c r="L21" s="15" t="s">
        <v>762</v>
      </c>
      <c r="M21" s="15" t="str">
        <f t="shared" si="0"/>
        <v>市外○○</v>
      </c>
    </row>
    <row r="22" spans="1:15" s="15" customFormat="1" ht="36" x14ac:dyDescent="0.2">
      <c r="A22" s="104">
        <v>14</v>
      </c>
      <c r="B22" s="25">
        <v>1770106324</v>
      </c>
      <c r="C22" s="17" t="s">
        <v>153</v>
      </c>
      <c r="D22" s="17" t="s">
        <v>153</v>
      </c>
      <c r="E22" s="41" t="s">
        <v>511</v>
      </c>
      <c r="F22" s="42" t="s">
        <v>231</v>
      </c>
      <c r="G22" s="43" t="s">
        <v>33</v>
      </c>
      <c r="H22" s="44" t="s">
        <v>312</v>
      </c>
      <c r="I22" s="45" t="s">
        <v>34</v>
      </c>
      <c r="J22" s="45" t="s">
        <v>35</v>
      </c>
      <c r="K22" s="45" t="s">
        <v>510</v>
      </c>
      <c r="M22" s="15" t="str">
        <f t="shared" si="0"/>
        <v>○○</v>
      </c>
    </row>
    <row r="23" spans="1:15" ht="36" x14ac:dyDescent="0.2">
      <c r="A23" s="104">
        <v>15</v>
      </c>
      <c r="B23" s="25">
        <v>1710118223</v>
      </c>
      <c r="C23" s="17" t="s">
        <v>153</v>
      </c>
      <c r="D23" s="17" t="s">
        <v>153</v>
      </c>
      <c r="E23" s="51" t="s">
        <v>381</v>
      </c>
      <c r="F23" s="42" t="s">
        <v>245</v>
      </c>
      <c r="G23" s="43" t="s">
        <v>101</v>
      </c>
      <c r="H23" s="44" t="s">
        <v>490</v>
      </c>
      <c r="I23" s="45" t="s">
        <v>478</v>
      </c>
      <c r="J23" s="45" t="s">
        <v>102</v>
      </c>
      <c r="K23" s="46" t="s">
        <v>40</v>
      </c>
      <c r="M23" t="str">
        <f t="shared" si="0"/>
        <v>○○</v>
      </c>
    </row>
    <row r="24" spans="1:15" ht="54" x14ac:dyDescent="0.2">
      <c r="A24" s="104">
        <v>16</v>
      </c>
      <c r="B24" s="25">
        <v>1710117688</v>
      </c>
      <c r="C24" s="17" t="s">
        <v>153</v>
      </c>
      <c r="D24" s="17" t="s">
        <v>153</v>
      </c>
      <c r="E24" s="51" t="s">
        <v>36</v>
      </c>
      <c r="F24" s="42" t="s">
        <v>232</v>
      </c>
      <c r="G24" s="43" t="s">
        <v>37</v>
      </c>
      <c r="H24" s="44" t="s">
        <v>313</v>
      </c>
      <c r="I24" s="45" t="s">
        <v>38</v>
      </c>
      <c r="J24" s="45" t="s">
        <v>39</v>
      </c>
      <c r="K24" s="46" t="s">
        <v>40</v>
      </c>
      <c r="M24" t="str">
        <f t="shared" si="0"/>
        <v>○○</v>
      </c>
    </row>
    <row r="25" spans="1:15" ht="61.9" customHeight="1" x14ac:dyDescent="0.2">
      <c r="A25" s="104">
        <v>17</v>
      </c>
      <c r="B25" s="3">
        <v>1770102190</v>
      </c>
      <c r="C25" s="17" t="s">
        <v>503</v>
      </c>
      <c r="D25" s="19" t="s">
        <v>153</v>
      </c>
      <c r="E25" s="11" t="s">
        <v>518</v>
      </c>
      <c r="F25" s="13" t="s">
        <v>239</v>
      </c>
      <c r="G25" s="14" t="s">
        <v>477</v>
      </c>
      <c r="H25" s="7" t="s">
        <v>310</v>
      </c>
      <c r="I25" s="14" t="s">
        <v>15</v>
      </c>
      <c r="J25" s="14" t="s">
        <v>16</v>
      </c>
      <c r="K25" s="12" t="s">
        <v>17</v>
      </c>
      <c r="M25" t="str">
        <f t="shared" si="0"/>
        <v>廃止○</v>
      </c>
    </row>
    <row r="26" spans="1:15" ht="36" x14ac:dyDescent="0.2">
      <c r="A26" s="104">
        <v>18</v>
      </c>
      <c r="B26" s="25">
        <v>1770102653</v>
      </c>
      <c r="C26" s="17" t="s">
        <v>153</v>
      </c>
      <c r="D26" s="17" t="s">
        <v>153</v>
      </c>
      <c r="E26" s="41" t="s">
        <v>41</v>
      </c>
      <c r="F26" s="42" t="s">
        <v>233</v>
      </c>
      <c r="G26" s="43" t="s">
        <v>42</v>
      </c>
      <c r="H26" s="44" t="s">
        <v>314</v>
      </c>
      <c r="I26" s="45" t="s">
        <v>43</v>
      </c>
      <c r="J26" s="45" t="s">
        <v>44</v>
      </c>
      <c r="K26" s="46" t="s">
        <v>45</v>
      </c>
      <c r="L26" s="15"/>
      <c r="M26" s="15" t="str">
        <f t="shared" si="0"/>
        <v>○○</v>
      </c>
      <c r="N26" s="15"/>
      <c r="O26" s="15"/>
    </row>
    <row r="27" spans="1:15" s="15" customFormat="1" ht="35.15" customHeight="1" x14ac:dyDescent="0.2">
      <c r="A27" s="104">
        <v>19</v>
      </c>
      <c r="B27" s="25">
        <v>1770104287</v>
      </c>
      <c r="C27" s="17" t="s">
        <v>153</v>
      </c>
      <c r="D27" s="17" t="s">
        <v>497</v>
      </c>
      <c r="E27" s="41" t="s">
        <v>368</v>
      </c>
      <c r="F27" s="42" t="s">
        <v>420</v>
      </c>
      <c r="G27" s="43" t="s">
        <v>421</v>
      </c>
      <c r="H27" s="44" t="s">
        <v>426</v>
      </c>
      <c r="I27" s="45" t="s">
        <v>422</v>
      </c>
      <c r="J27" s="45" t="s">
        <v>423</v>
      </c>
      <c r="K27" s="46" t="s">
        <v>367</v>
      </c>
      <c r="M27" s="15" t="str">
        <f t="shared" si="0"/>
        <v>○―</v>
      </c>
    </row>
    <row r="28" spans="1:15" s="15" customFormat="1" ht="35.15" customHeight="1" x14ac:dyDescent="0.2">
      <c r="A28" s="104">
        <v>20</v>
      </c>
      <c r="B28" s="25">
        <v>1770102729</v>
      </c>
      <c r="C28" s="17" t="s">
        <v>153</v>
      </c>
      <c r="D28" s="17" t="s">
        <v>497</v>
      </c>
      <c r="E28" s="41" t="s">
        <v>366</v>
      </c>
      <c r="F28" s="42" t="s">
        <v>417</v>
      </c>
      <c r="G28" s="43" t="s">
        <v>418</v>
      </c>
      <c r="H28" s="44" t="s">
        <v>426</v>
      </c>
      <c r="I28" s="45" t="s">
        <v>419</v>
      </c>
      <c r="J28" s="45" t="s">
        <v>147</v>
      </c>
      <c r="K28" s="46" t="s">
        <v>367</v>
      </c>
      <c r="M28" s="15" t="str">
        <f t="shared" si="0"/>
        <v>○―</v>
      </c>
    </row>
    <row r="29" spans="1:15" s="15" customFormat="1" ht="54" x14ac:dyDescent="0.2">
      <c r="A29" s="104">
        <v>21</v>
      </c>
      <c r="B29" s="25">
        <v>1770104337</v>
      </c>
      <c r="C29" s="17" t="s">
        <v>153</v>
      </c>
      <c r="D29" s="17" t="s">
        <v>153</v>
      </c>
      <c r="E29" s="41" t="s">
        <v>46</v>
      </c>
      <c r="F29" s="42" t="s">
        <v>234</v>
      </c>
      <c r="G29" s="43" t="s">
        <v>47</v>
      </c>
      <c r="H29" s="44" t="s">
        <v>341</v>
      </c>
      <c r="I29" s="45" t="s">
        <v>48</v>
      </c>
      <c r="J29" s="45" t="s">
        <v>49</v>
      </c>
      <c r="K29" s="46" t="s">
        <v>50</v>
      </c>
      <c r="M29" s="15" t="str">
        <f t="shared" si="0"/>
        <v>○○</v>
      </c>
    </row>
    <row r="30" spans="1:15" s="15" customFormat="1" ht="54" x14ac:dyDescent="0.2">
      <c r="A30" s="104">
        <v>22</v>
      </c>
      <c r="B30" s="25">
        <v>1770105086</v>
      </c>
      <c r="C30" s="17" t="s">
        <v>153</v>
      </c>
      <c r="D30" s="17" t="s">
        <v>153</v>
      </c>
      <c r="E30" s="41" t="s">
        <v>501</v>
      </c>
      <c r="F30" s="42" t="s">
        <v>218</v>
      </c>
      <c r="G30" s="43" t="s">
        <v>219</v>
      </c>
      <c r="H30" s="44" t="s">
        <v>502</v>
      </c>
      <c r="I30" s="45" t="s">
        <v>220</v>
      </c>
      <c r="J30" s="45" t="s">
        <v>221</v>
      </c>
      <c r="K30" s="46" t="s">
        <v>217</v>
      </c>
      <c r="M30" s="15" t="str">
        <f t="shared" si="0"/>
        <v>○○</v>
      </c>
    </row>
    <row r="31" spans="1:15" s="15" customFormat="1" ht="36" x14ac:dyDescent="0.2">
      <c r="A31" s="104">
        <v>23</v>
      </c>
      <c r="B31" s="25">
        <v>1770101895</v>
      </c>
      <c r="C31" s="17" t="s">
        <v>153</v>
      </c>
      <c r="D31" s="17" t="s">
        <v>153</v>
      </c>
      <c r="E31" s="41" t="s">
        <v>51</v>
      </c>
      <c r="F31" s="42" t="s">
        <v>235</v>
      </c>
      <c r="G31" s="43" t="s">
        <v>52</v>
      </c>
      <c r="H31" s="44" t="s">
        <v>315</v>
      </c>
      <c r="I31" s="45" t="s">
        <v>53</v>
      </c>
      <c r="J31" s="45" t="s">
        <v>54</v>
      </c>
      <c r="K31" s="46" t="s">
        <v>55</v>
      </c>
      <c r="M31" s="15" t="str">
        <f t="shared" si="0"/>
        <v>○○</v>
      </c>
    </row>
    <row r="32" spans="1:15" s="15" customFormat="1" ht="36" x14ac:dyDescent="0.2">
      <c r="A32" s="104">
        <v>24</v>
      </c>
      <c r="B32" s="25">
        <v>1770105300</v>
      </c>
      <c r="C32" s="17" t="s">
        <v>153</v>
      </c>
      <c r="D32" s="17" t="s">
        <v>497</v>
      </c>
      <c r="E32" s="41" t="s">
        <v>347</v>
      </c>
      <c r="F32" s="42" t="s">
        <v>424</v>
      </c>
      <c r="G32" s="43" t="s">
        <v>425</v>
      </c>
      <c r="H32" s="44" t="s">
        <v>491</v>
      </c>
      <c r="I32" s="45" t="s">
        <v>350</v>
      </c>
      <c r="J32" s="45" t="s">
        <v>351</v>
      </c>
      <c r="K32" s="46" t="s">
        <v>352</v>
      </c>
      <c r="M32" s="15" t="str">
        <f t="shared" si="0"/>
        <v>○―</v>
      </c>
    </row>
    <row r="33" spans="1:15" s="15" customFormat="1" ht="36" x14ac:dyDescent="0.2">
      <c r="A33" s="104">
        <v>25</v>
      </c>
      <c r="B33" s="25">
        <v>1770100228</v>
      </c>
      <c r="C33" s="17" t="s">
        <v>153</v>
      </c>
      <c r="D33" s="17" t="s">
        <v>153</v>
      </c>
      <c r="E33" s="41" t="s">
        <v>56</v>
      </c>
      <c r="F33" s="42" t="s">
        <v>236</v>
      </c>
      <c r="G33" s="43" t="s">
        <v>708</v>
      </c>
      <c r="H33" s="44" t="s">
        <v>316</v>
      </c>
      <c r="I33" s="45" t="s">
        <v>57</v>
      </c>
      <c r="J33" s="45" t="s">
        <v>58</v>
      </c>
      <c r="K33" s="46" t="s">
        <v>59</v>
      </c>
      <c r="L33"/>
      <c r="M33" t="str">
        <f t="shared" si="0"/>
        <v>○○</v>
      </c>
      <c r="N33"/>
      <c r="O33"/>
    </row>
    <row r="34" spans="1:15" ht="36" x14ac:dyDescent="0.2">
      <c r="A34" s="104">
        <v>26</v>
      </c>
      <c r="B34" s="25">
        <v>1770100392</v>
      </c>
      <c r="C34" s="17" t="s">
        <v>153</v>
      </c>
      <c r="D34" s="17" t="s">
        <v>153</v>
      </c>
      <c r="E34" s="51" t="s">
        <v>484</v>
      </c>
      <c r="F34" s="42" t="s">
        <v>251</v>
      </c>
      <c r="G34" s="43" t="s">
        <v>113</v>
      </c>
      <c r="H34" s="44" t="s">
        <v>326</v>
      </c>
      <c r="I34" s="45" t="s">
        <v>114</v>
      </c>
      <c r="J34" s="45" t="s">
        <v>115</v>
      </c>
      <c r="K34" s="46" t="s">
        <v>116</v>
      </c>
      <c r="L34" s="15"/>
      <c r="M34" s="15" t="str">
        <f t="shared" si="0"/>
        <v>○○</v>
      </c>
      <c r="N34" s="15"/>
      <c r="O34" s="15"/>
    </row>
    <row r="35" spans="1:15" s="15" customFormat="1" ht="36" x14ac:dyDescent="0.2">
      <c r="A35" s="104">
        <v>27</v>
      </c>
      <c r="B35" s="25">
        <v>1770100582</v>
      </c>
      <c r="C35" s="17" t="s">
        <v>153</v>
      </c>
      <c r="D35" s="17" t="s">
        <v>153</v>
      </c>
      <c r="E35" s="41" t="s">
        <v>615</v>
      </c>
      <c r="F35" s="42" t="s">
        <v>216</v>
      </c>
      <c r="G35" s="43" t="s">
        <v>64</v>
      </c>
      <c r="H35" s="44" t="s">
        <v>488</v>
      </c>
      <c r="I35" s="45" t="s">
        <v>65</v>
      </c>
      <c r="J35" s="45" t="s">
        <v>66</v>
      </c>
      <c r="K35" s="46" t="s">
        <v>613</v>
      </c>
      <c r="M35" s="15" t="str">
        <f t="shared" si="0"/>
        <v>○○</v>
      </c>
    </row>
    <row r="36" spans="1:15" s="15" customFormat="1" ht="36" x14ac:dyDescent="0.2">
      <c r="A36" s="104">
        <v>28</v>
      </c>
      <c r="B36" s="25">
        <v>1770103008</v>
      </c>
      <c r="C36" s="17" t="s">
        <v>153</v>
      </c>
      <c r="D36" s="17" t="s">
        <v>153</v>
      </c>
      <c r="E36" s="41" t="s">
        <v>68</v>
      </c>
      <c r="F36" s="42" t="s">
        <v>239</v>
      </c>
      <c r="G36" s="43" t="s">
        <v>69</v>
      </c>
      <c r="H36" s="44" t="s">
        <v>318</v>
      </c>
      <c r="I36" s="45" t="s">
        <v>70</v>
      </c>
      <c r="J36" s="45" t="s">
        <v>71</v>
      </c>
      <c r="K36" s="46" t="s">
        <v>72</v>
      </c>
      <c r="M36" s="15" t="str">
        <f t="shared" si="0"/>
        <v>○○</v>
      </c>
    </row>
    <row r="37" spans="1:15" s="15" customFormat="1" ht="36" x14ac:dyDescent="0.2">
      <c r="A37" s="104">
        <v>29</v>
      </c>
      <c r="B37" s="25">
        <v>1770102323</v>
      </c>
      <c r="C37" s="17" t="s">
        <v>153</v>
      </c>
      <c r="D37" s="17" t="s">
        <v>153</v>
      </c>
      <c r="E37" s="41" t="s">
        <v>270</v>
      </c>
      <c r="F37" s="42" t="s">
        <v>256</v>
      </c>
      <c r="G37" s="43" t="s">
        <v>272</v>
      </c>
      <c r="H37" s="44" t="s">
        <v>489</v>
      </c>
      <c r="I37" s="45" t="s">
        <v>273</v>
      </c>
      <c r="J37" s="45" t="s">
        <v>274</v>
      </c>
      <c r="K37" s="46" t="s">
        <v>271</v>
      </c>
      <c r="M37" s="15" t="str">
        <f t="shared" si="0"/>
        <v>○○</v>
      </c>
    </row>
    <row r="38" spans="1:15" s="15" customFormat="1" ht="36" x14ac:dyDescent="0.2">
      <c r="A38" s="104">
        <v>30</v>
      </c>
      <c r="B38" s="25">
        <v>1770104147</v>
      </c>
      <c r="C38" s="17" t="s">
        <v>153</v>
      </c>
      <c r="D38" s="17" t="s">
        <v>498</v>
      </c>
      <c r="E38" s="41" t="s">
        <v>369</v>
      </c>
      <c r="F38" s="42" t="s">
        <v>255</v>
      </c>
      <c r="G38" s="43" t="s">
        <v>428</v>
      </c>
      <c r="H38" s="44" t="s">
        <v>427</v>
      </c>
      <c r="I38" s="45" t="s">
        <v>429</v>
      </c>
      <c r="J38" s="45" t="s">
        <v>430</v>
      </c>
      <c r="K38" s="46" t="s">
        <v>370</v>
      </c>
      <c r="M38" s="15" t="str">
        <f t="shared" si="0"/>
        <v>○―</v>
      </c>
    </row>
    <row r="39" spans="1:15" s="15" customFormat="1" ht="36" x14ac:dyDescent="0.2">
      <c r="A39" s="104">
        <v>31</v>
      </c>
      <c r="B39" s="25">
        <v>1770100863</v>
      </c>
      <c r="C39" s="17" t="s">
        <v>153</v>
      </c>
      <c r="D39" s="17" t="s">
        <v>497</v>
      </c>
      <c r="E39" s="41" t="s">
        <v>342</v>
      </c>
      <c r="F39" s="42" t="s">
        <v>253</v>
      </c>
      <c r="G39" s="43" t="s">
        <v>431</v>
      </c>
      <c r="H39" s="44" t="s">
        <v>383</v>
      </c>
      <c r="I39" s="45" t="s">
        <v>432</v>
      </c>
      <c r="J39" s="45" t="s">
        <v>408</v>
      </c>
      <c r="K39" s="46" t="s">
        <v>363</v>
      </c>
      <c r="M39" s="15" t="str">
        <f t="shared" si="0"/>
        <v>○―</v>
      </c>
    </row>
    <row r="40" spans="1:15" s="15" customFormat="1" ht="36" x14ac:dyDescent="0.2">
      <c r="A40" s="104">
        <v>32</v>
      </c>
      <c r="B40" s="25">
        <v>1770101234</v>
      </c>
      <c r="C40" s="17" t="s">
        <v>153</v>
      </c>
      <c r="D40" s="17" t="s">
        <v>497</v>
      </c>
      <c r="E40" s="41" t="s">
        <v>344</v>
      </c>
      <c r="F40" s="42" t="s">
        <v>433</v>
      </c>
      <c r="G40" s="43" t="s">
        <v>434</v>
      </c>
      <c r="H40" s="44" t="s">
        <v>383</v>
      </c>
      <c r="I40" s="45" t="s">
        <v>409</v>
      </c>
      <c r="J40" s="45" t="s">
        <v>410</v>
      </c>
      <c r="K40" s="46" t="s">
        <v>363</v>
      </c>
      <c r="M40" s="15" t="str">
        <f t="shared" si="0"/>
        <v>○―</v>
      </c>
    </row>
    <row r="41" spans="1:15" s="15" customFormat="1" ht="36" x14ac:dyDescent="0.2">
      <c r="A41" s="104">
        <v>33</v>
      </c>
      <c r="B41" s="25">
        <v>1770101044</v>
      </c>
      <c r="C41" s="17" t="s">
        <v>153</v>
      </c>
      <c r="D41" s="17" t="s">
        <v>497</v>
      </c>
      <c r="E41" s="41" t="s">
        <v>343</v>
      </c>
      <c r="F41" s="42" t="s">
        <v>435</v>
      </c>
      <c r="G41" s="43" t="s">
        <v>436</v>
      </c>
      <c r="H41" s="44" t="s">
        <v>383</v>
      </c>
      <c r="I41" s="45" t="s">
        <v>437</v>
      </c>
      <c r="J41" s="45" t="s">
        <v>411</v>
      </c>
      <c r="K41" s="46" t="s">
        <v>363</v>
      </c>
      <c r="M41" s="15" t="str">
        <f t="shared" si="0"/>
        <v>○―</v>
      </c>
    </row>
    <row r="42" spans="1:15" s="15" customFormat="1" ht="36" x14ac:dyDescent="0.2">
      <c r="A42" s="104">
        <v>34</v>
      </c>
      <c r="B42" s="25">
        <v>1770101051</v>
      </c>
      <c r="C42" s="17" t="s">
        <v>153</v>
      </c>
      <c r="D42" s="17" t="s">
        <v>497</v>
      </c>
      <c r="E42" s="41" t="s">
        <v>345</v>
      </c>
      <c r="F42" s="42" t="s">
        <v>438</v>
      </c>
      <c r="G42" s="43" t="s">
        <v>439</v>
      </c>
      <c r="H42" s="44" t="s">
        <v>383</v>
      </c>
      <c r="I42" s="45" t="s">
        <v>440</v>
      </c>
      <c r="J42" s="45" t="s">
        <v>412</v>
      </c>
      <c r="K42" s="46" t="s">
        <v>363</v>
      </c>
      <c r="M42" s="15" t="str">
        <f t="shared" si="0"/>
        <v>○―</v>
      </c>
    </row>
    <row r="43" spans="1:15" s="15" customFormat="1" ht="36" x14ac:dyDescent="0.2">
      <c r="A43" s="104">
        <v>35</v>
      </c>
      <c r="B43" s="25">
        <v>1772200059</v>
      </c>
      <c r="C43" s="17" t="s">
        <v>153</v>
      </c>
      <c r="D43" s="17" t="s">
        <v>497</v>
      </c>
      <c r="E43" s="41" t="s">
        <v>375</v>
      </c>
      <c r="F43" s="42" t="s">
        <v>442</v>
      </c>
      <c r="G43" s="43" t="s">
        <v>384</v>
      </c>
      <c r="H43" s="44" t="s">
        <v>383</v>
      </c>
      <c r="I43" s="45" t="s">
        <v>385</v>
      </c>
      <c r="J43" s="45" t="s">
        <v>386</v>
      </c>
      <c r="K43" s="46" t="s">
        <v>363</v>
      </c>
      <c r="L43" s="15" t="s">
        <v>762</v>
      </c>
      <c r="M43" s="15" t="str">
        <f t="shared" si="0"/>
        <v>市外○―</v>
      </c>
    </row>
    <row r="44" spans="1:15" s="15" customFormat="1" ht="36" x14ac:dyDescent="0.2">
      <c r="A44" s="104">
        <v>36</v>
      </c>
      <c r="B44" s="25">
        <v>1770104618</v>
      </c>
      <c r="C44" s="17" t="s">
        <v>153</v>
      </c>
      <c r="D44" s="17" t="s">
        <v>497</v>
      </c>
      <c r="E44" s="41" t="s">
        <v>346</v>
      </c>
      <c r="F44" s="42" t="s">
        <v>441</v>
      </c>
      <c r="G44" s="43" t="s">
        <v>413</v>
      </c>
      <c r="H44" s="44" t="s">
        <v>383</v>
      </c>
      <c r="I44" s="45" t="s">
        <v>414</v>
      </c>
      <c r="J44" s="45" t="s">
        <v>415</v>
      </c>
      <c r="K44" s="46" t="s">
        <v>363</v>
      </c>
      <c r="L44"/>
      <c r="M44" t="str">
        <f t="shared" si="0"/>
        <v>○―</v>
      </c>
      <c r="N44"/>
      <c r="O44"/>
    </row>
    <row r="45" spans="1:15" ht="54" x14ac:dyDescent="0.2">
      <c r="A45" s="104">
        <v>37</v>
      </c>
      <c r="B45" s="25">
        <v>1770103339</v>
      </c>
      <c r="C45" s="17" t="s">
        <v>153</v>
      </c>
      <c r="D45" s="17" t="s">
        <v>153</v>
      </c>
      <c r="E45" s="41" t="s">
        <v>288</v>
      </c>
      <c r="F45" s="42" t="s">
        <v>262</v>
      </c>
      <c r="G45" s="43" t="s">
        <v>292</v>
      </c>
      <c r="H45" s="44" t="s">
        <v>331</v>
      </c>
      <c r="I45" s="45" t="s">
        <v>293</v>
      </c>
      <c r="J45" s="45" t="s">
        <v>294</v>
      </c>
      <c r="K45" s="46" t="s">
        <v>291</v>
      </c>
      <c r="L45" s="15"/>
      <c r="M45" s="15" t="str">
        <f t="shared" si="0"/>
        <v>○○</v>
      </c>
      <c r="N45" s="15"/>
      <c r="O45" s="15"/>
    </row>
    <row r="46" spans="1:15" s="15" customFormat="1" ht="36" x14ac:dyDescent="0.2">
      <c r="A46" s="104">
        <v>38</v>
      </c>
      <c r="B46" s="25">
        <v>1770100772</v>
      </c>
      <c r="C46" s="17" t="s">
        <v>153</v>
      </c>
      <c r="D46" s="17" t="s">
        <v>153</v>
      </c>
      <c r="E46" s="41" t="s">
        <v>78</v>
      </c>
      <c r="F46" s="42" t="s">
        <v>240</v>
      </c>
      <c r="G46" s="43" t="s">
        <v>79</v>
      </c>
      <c r="H46" s="44" t="s">
        <v>320</v>
      </c>
      <c r="I46" s="45" t="s">
        <v>80</v>
      </c>
      <c r="J46" s="45" t="s">
        <v>81</v>
      </c>
      <c r="K46" s="46" t="s">
        <v>82</v>
      </c>
      <c r="M46" s="15" t="str">
        <f t="shared" si="0"/>
        <v>○○</v>
      </c>
    </row>
    <row r="47" spans="1:15" s="15" customFormat="1" ht="36" x14ac:dyDescent="0.2">
      <c r="A47" s="104">
        <v>39</v>
      </c>
      <c r="B47" s="25">
        <v>1770102422</v>
      </c>
      <c r="C47" s="17" t="s">
        <v>153</v>
      </c>
      <c r="D47" s="17" t="s">
        <v>153</v>
      </c>
      <c r="E47" s="41" t="s">
        <v>168</v>
      </c>
      <c r="F47" s="42" t="s">
        <v>241</v>
      </c>
      <c r="G47" s="43" t="s">
        <v>173</v>
      </c>
      <c r="H47" s="44" t="s">
        <v>496</v>
      </c>
      <c r="I47" s="45" t="s">
        <v>174</v>
      </c>
      <c r="J47" s="45" t="s">
        <v>175</v>
      </c>
      <c r="K47" s="46" t="s">
        <v>176</v>
      </c>
      <c r="L47"/>
      <c r="M47" t="str">
        <f t="shared" si="0"/>
        <v>○○</v>
      </c>
      <c r="N47"/>
      <c r="O47"/>
    </row>
    <row r="48" spans="1:15" ht="54" x14ac:dyDescent="0.2">
      <c r="A48" s="104">
        <v>40</v>
      </c>
      <c r="B48" s="25">
        <v>1770102125</v>
      </c>
      <c r="C48" s="17" t="s">
        <v>153</v>
      </c>
      <c r="D48" s="17" t="s">
        <v>153</v>
      </c>
      <c r="E48" s="41" t="s">
        <v>91</v>
      </c>
      <c r="F48" s="42" t="s">
        <v>242</v>
      </c>
      <c r="G48" s="43" t="s">
        <v>92</v>
      </c>
      <c r="H48" s="44" t="s">
        <v>321</v>
      </c>
      <c r="I48" s="45" t="s">
        <v>93</v>
      </c>
      <c r="J48" s="45" t="s">
        <v>94</v>
      </c>
      <c r="K48" s="46" t="s">
        <v>95</v>
      </c>
      <c r="L48" s="15"/>
      <c r="M48" s="15" t="str">
        <f t="shared" si="0"/>
        <v>○○</v>
      </c>
      <c r="N48" s="15"/>
      <c r="O48" s="15"/>
    </row>
    <row r="49" spans="1:15" s="15" customFormat="1" ht="36" x14ac:dyDescent="0.2">
      <c r="A49" s="104">
        <v>41</v>
      </c>
      <c r="B49" s="25">
        <v>1770103115</v>
      </c>
      <c r="C49" s="17" t="s">
        <v>153</v>
      </c>
      <c r="D49" s="17" t="s">
        <v>497</v>
      </c>
      <c r="E49" s="41" t="s">
        <v>362</v>
      </c>
      <c r="F49" s="42" t="s">
        <v>443</v>
      </c>
      <c r="G49" s="43" t="s">
        <v>444</v>
      </c>
      <c r="H49" s="44" t="s">
        <v>445</v>
      </c>
      <c r="I49" s="45" t="s">
        <v>399</v>
      </c>
      <c r="J49" s="45" t="s">
        <v>400</v>
      </c>
      <c r="K49" s="46" t="s">
        <v>271</v>
      </c>
      <c r="M49" s="15" t="str">
        <f t="shared" si="0"/>
        <v>○―</v>
      </c>
    </row>
    <row r="50" spans="1:15" s="15" customFormat="1" ht="36" x14ac:dyDescent="0.2">
      <c r="A50" s="104">
        <v>42</v>
      </c>
      <c r="B50" s="25">
        <v>1770103545</v>
      </c>
      <c r="C50" s="17" t="s">
        <v>153</v>
      </c>
      <c r="D50" s="17" t="s">
        <v>497</v>
      </c>
      <c r="E50" s="41" t="s">
        <v>354</v>
      </c>
      <c r="F50" s="42" t="s">
        <v>401</v>
      </c>
      <c r="G50" s="43" t="s">
        <v>446</v>
      </c>
      <c r="H50" s="44" t="s">
        <v>448</v>
      </c>
      <c r="I50" s="45" t="s">
        <v>402</v>
      </c>
      <c r="J50" s="45" t="s">
        <v>447</v>
      </c>
      <c r="K50" s="46" t="s">
        <v>349</v>
      </c>
      <c r="M50" s="15" t="str">
        <f t="shared" si="0"/>
        <v>○―</v>
      </c>
    </row>
    <row r="51" spans="1:15" ht="36" x14ac:dyDescent="0.2">
      <c r="A51" s="104">
        <v>43</v>
      </c>
      <c r="B51" s="25">
        <v>1770103693</v>
      </c>
      <c r="C51" s="17" t="s">
        <v>153</v>
      </c>
      <c r="D51" s="17" t="s">
        <v>153</v>
      </c>
      <c r="E51" s="41" t="s">
        <v>96</v>
      </c>
      <c r="F51" s="42" t="s">
        <v>243</v>
      </c>
      <c r="G51" s="43" t="s">
        <v>97</v>
      </c>
      <c r="H51" s="44" t="s">
        <v>486</v>
      </c>
      <c r="I51" s="45" t="s">
        <v>98</v>
      </c>
      <c r="J51" s="45" t="s">
        <v>99</v>
      </c>
      <c r="K51" s="46" t="s">
        <v>100</v>
      </c>
      <c r="L51" s="15"/>
      <c r="M51" s="15" t="str">
        <f t="shared" si="0"/>
        <v>○○</v>
      </c>
      <c r="N51" s="15"/>
      <c r="O51" s="15"/>
    </row>
    <row r="52" spans="1:15" s="15" customFormat="1" ht="36" x14ac:dyDescent="0.2">
      <c r="A52" s="104">
        <v>44</v>
      </c>
      <c r="B52" s="25">
        <v>1770103123</v>
      </c>
      <c r="C52" s="17" t="s">
        <v>153</v>
      </c>
      <c r="D52" s="17" t="s">
        <v>497</v>
      </c>
      <c r="E52" s="41" t="s">
        <v>358</v>
      </c>
      <c r="F52" s="42" t="s">
        <v>403</v>
      </c>
      <c r="G52" s="43" t="s">
        <v>450</v>
      </c>
      <c r="H52" s="44" t="s">
        <v>453</v>
      </c>
      <c r="I52" s="45" t="s">
        <v>451</v>
      </c>
      <c r="J52" s="45" t="s">
        <v>452</v>
      </c>
      <c r="K52" s="46" t="s">
        <v>359</v>
      </c>
      <c r="M52" s="15" t="str">
        <f t="shared" si="0"/>
        <v>○―</v>
      </c>
    </row>
    <row r="53" spans="1:15" s="15" customFormat="1" ht="36" x14ac:dyDescent="0.2">
      <c r="A53" s="104">
        <v>45</v>
      </c>
      <c r="B53" s="25">
        <v>1770105151</v>
      </c>
      <c r="C53" s="17" t="s">
        <v>153</v>
      </c>
      <c r="D53" s="17" t="s">
        <v>497</v>
      </c>
      <c r="E53" s="41" t="s">
        <v>360</v>
      </c>
      <c r="F53" s="42" t="s">
        <v>454</v>
      </c>
      <c r="G53" s="43" t="s">
        <v>455</v>
      </c>
      <c r="H53" s="44" t="s">
        <v>276</v>
      </c>
      <c r="I53" s="45" t="s">
        <v>456</v>
      </c>
      <c r="J53" s="45" t="s">
        <v>457</v>
      </c>
      <c r="K53" s="46" t="s">
        <v>359</v>
      </c>
      <c r="M53" s="15" t="str">
        <f t="shared" si="0"/>
        <v>○―</v>
      </c>
    </row>
    <row r="54" spans="1:15" s="15" customFormat="1" ht="36" x14ac:dyDescent="0.2">
      <c r="A54" s="104">
        <v>46</v>
      </c>
      <c r="B54" s="25">
        <v>1770104345</v>
      </c>
      <c r="C54" s="17" t="s">
        <v>153</v>
      </c>
      <c r="D54" s="17" t="s">
        <v>153</v>
      </c>
      <c r="E54" s="41" t="s">
        <v>198</v>
      </c>
      <c r="F54" s="42" t="s">
        <v>244</v>
      </c>
      <c r="G54" s="43" t="s">
        <v>200</v>
      </c>
      <c r="H54" s="44" t="s">
        <v>495</v>
      </c>
      <c r="I54" s="45" t="s">
        <v>201</v>
      </c>
      <c r="J54" s="45" t="s">
        <v>202</v>
      </c>
      <c r="K54" s="46" t="s">
        <v>199</v>
      </c>
      <c r="M54" s="15" t="str">
        <f t="shared" si="0"/>
        <v>○○</v>
      </c>
    </row>
    <row r="55" spans="1:15" s="15" customFormat="1" ht="54" x14ac:dyDescent="0.2">
      <c r="A55" s="104">
        <v>47</v>
      </c>
      <c r="B55" s="25">
        <v>1771300561</v>
      </c>
      <c r="C55" s="17" t="s">
        <v>153</v>
      </c>
      <c r="D55" s="17" t="s">
        <v>153</v>
      </c>
      <c r="E55" s="47" t="s">
        <v>83</v>
      </c>
      <c r="F55" s="42" t="s">
        <v>208</v>
      </c>
      <c r="G55" s="48" t="s">
        <v>84</v>
      </c>
      <c r="H55" s="49" t="s">
        <v>323</v>
      </c>
      <c r="I55" s="45" t="s">
        <v>85</v>
      </c>
      <c r="J55" s="45" t="s">
        <v>86</v>
      </c>
      <c r="K55" s="50" t="s">
        <v>87</v>
      </c>
      <c r="L55" s="15" t="s">
        <v>762</v>
      </c>
      <c r="M55" s="15" t="str">
        <f t="shared" si="0"/>
        <v>市外○○</v>
      </c>
    </row>
    <row r="56" spans="1:15" s="15" customFormat="1" ht="36" x14ac:dyDescent="0.2">
      <c r="A56" s="104">
        <v>48</v>
      </c>
      <c r="B56" s="25">
        <v>1710112846</v>
      </c>
      <c r="C56" s="17" t="s">
        <v>153</v>
      </c>
      <c r="D56" s="17" t="s">
        <v>153</v>
      </c>
      <c r="E56" s="41" t="s">
        <v>88</v>
      </c>
      <c r="F56" s="42" t="s">
        <v>246</v>
      </c>
      <c r="G56" s="43" t="s">
        <v>89</v>
      </c>
      <c r="H56" s="44" t="s">
        <v>696</v>
      </c>
      <c r="I56" s="45" t="s">
        <v>479</v>
      </c>
      <c r="J56" s="45" t="s">
        <v>480</v>
      </c>
      <c r="K56" s="46" t="s">
        <v>90</v>
      </c>
      <c r="M56" s="15" t="str">
        <f t="shared" si="0"/>
        <v>○○</v>
      </c>
    </row>
    <row r="57" spans="1:15" s="15" customFormat="1" ht="36" x14ac:dyDescent="0.2">
      <c r="A57" s="104">
        <v>49</v>
      </c>
      <c r="B57" s="25">
        <v>1770106308</v>
      </c>
      <c r="C57" s="17" t="s">
        <v>153</v>
      </c>
      <c r="D57" s="17" t="s">
        <v>761</v>
      </c>
      <c r="E57" s="41" t="s">
        <v>504</v>
      </c>
      <c r="F57" s="42" t="s">
        <v>224</v>
      </c>
      <c r="G57" s="43" t="s">
        <v>505</v>
      </c>
      <c r="H57" s="44" t="s">
        <v>509</v>
      </c>
      <c r="I57" s="45" t="s">
        <v>506</v>
      </c>
      <c r="J57" s="45" t="s">
        <v>507</v>
      </c>
      <c r="K57" s="46" t="s">
        <v>508</v>
      </c>
      <c r="M57" s="15" t="str">
        <f t="shared" si="0"/>
        <v>○―</v>
      </c>
    </row>
    <row r="58" spans="1:15" s="15" customFormat="1" ht="36" x14ac:dyDescent="0.2">
      <c r="A58" s="104">
        <v>50</v>
      </c>
      <c r="B58" s="25">
        <v>1770104477</v>
      </c>
      <c r="C58" s="17" t="s">
        <v>153</v>
      </c>
      <c r="D58" s="17" t="s">
        <v>497</v>
      </c>
      <c r="E58" s="41" t="s">
        <v>364</v>
      </c>
      <c r="F58" s="42" t="s">
        <v>404</v>
      </c>
      <c r="G58" s="43" t="s">
        <v>458</v>
      </c>
      <c r="H58" s="44" t="s">
        <v>459</v>
      </c>
      <c r="I58" s="45" t="s">
        <v>405</v>
      </c>
      <c r="J58" s="45" t="s">
        <v>406</v>
      </c>
      <c r="K58" s="46" t="s">
        <v>365</v>
      </c>
      <c r="M58" s="15" t="str">
        <f t="shared" si="0"/>
        <v>○―</v>
      </c>
    </row>
    <row r="59" spans="1:15" s="15" customFormat="1" ht="36" x14ac:dyDescent="0.2">
      <c r="A59" s="104">
        <v>51</v>
      </c>
      <c r="B59" s="25">
        <v>1770104691</v>
      </c>
      <c r="C59" s="17" t="s">
        <v>153</v>
      </c>
      <c r="D59" s="17" t="s">
        <v>497</v>
      </c>
      <c r="E59" s="41" t="s">
        <v>356</v>
      </c>
      <c r="F59" s="42" t="s">
        <v>460</v>
      </c>
      <c r="G59" s="43" t="s">
        <v>461</v>
      </c>
      <c r="H59" s="44" t="s">
        <v>276</v>
      </c>
      <c r="I59" s="45" t="s">
        <v>462</v>
      </c>
      <c r="J59" s="45" t="s">
        <v>463</v>
      </c>
      <c r="K59" s="46" t="s">
        <v>357</v>
      </c>
      <c r="L59"/>
      <c r="M59" t="str">
        <f t="shared" si="0"/>
        <v>○―</v>
      </c>
      <c r="N59"/>
      <c r="O59"/>
    </row>
    <row r="60" spans="1:15" ht="36" x14ac:dyDescent="0.2">
      <c r="A60" s="104">
        <v>52</v>
      </c>
      <c r="B60" s="25">
        <v>1771400445</v>
      </c>
      <c r="C60" s="17" t="s">
        <v>153</v>
      </c>
      <c r="D60" s="17" t="s">
        <v>153</v>
      </c>
      <c r="E60" s="41" t="s">
        <v>169</v>
      </c>
      <c r="F60" s="42" t="s">
        <v>210</v>
      </c>
      <c r="G60" s="43" t="s">
        <v>191</v>
      </c>
      <c r="H60" s="44" t="s">
        <v>395</v>
      </c>
      <c r="I60" s="45" t="s">
        <v>192</v>
      </c>
      <c r="J60" s="45" t="s">
        <v>193</v>
      </c>
      <c r="K60" s="46" t="s">
        <v>190</v>
      </c>
      <c r="L60" t="s">
        <v>762</v>
      </c>
      <c r="M60" t="str">
        <f t="shared" si="0"/>
        <v>市外○○</v>
      </c>
    </row>
    <row r="61" spans="1:15" ht="36" x14ac:dyDescent="0.2">
      <c r="A61" s="104">
        <v>53</v>
      </c>
      <c r="B61" s="25">
        <v>1770100186</v>
      </c>
      <c r="C61" s="17" t="s">
        <v>153</v>
      </c>
      <c r="D61" s="17" t="s">
        <v>153</v>
      </c>
      <c r="E61" s="41" t="s">
        <v>103</v>
      </c>
      <c r="F61" s="42" t="s">
        <v>247</v>
      </c>
      <c r="G61" s="43" t="s">
        <v>104</v>
      </c>
      <c r="H61" s="44" t="s">
        <v>324</v>
      </c>
      <c r="I61" s="45" t="s">
        <v>481</v>
      </c>
      <c r="J61" s="45" t="s">
        <v>105</v>
      </c>
      <c r="K61" s="46" t="s">
        <v>106</v>
      </c>
      <c r="L61" s="15"/>
      <c r="M61" s="15" t="str">
        <f t="shared" si="0"/>
        <v>○○</v>
      </c>
      <c r="N61" s="15"/>
      <c r="O61" s="15"/>
    </row>
    <row r="62" spans="1:15" s="15" customFormat="1" ht="36" x14ac:dyDescent="0.2">
      <c r="A62" s="104">
        <v>54</v>
      </c>
      <c r="B62" s="25">
        <v>1760190932</v>
      </c>
      <c r="C62" s="17" t="s">
        <v>153</v>
      </c>
      <c r="D62" s="17" t="s">
        <v>497</v>
      </c>
      <c r="E62" s="41" t="s">
        <v>355</v>
      </c>
      <c r="F62" s="42" t="s">
        <v>469</v>
      </c>
      <c r="G62" s="43" t="s">
        <v>468</v>
      </c>
      <c r="H62" s="44" t="s">
        <v>449</v>
      </c>
      <c r="I62" s="45" t="s">
        <v>464</v>
      </c>
      <c r="J62" s="45" t="s">
        <v>465</v>
      </c>
      <c r="K62" s="46" t="s">
        <v>353</v>
      </c>
      <c r="L62"/>
      <c r="M62" t="str">
        <f t="shared" si="0"/>
        <v>○―</v>
      </c>
      <c r="N62"/>
      <c r="O62"/>
    </row>
    <row r="63" spans="1:15" ht="36" x14ac:dyDescent="0.2">
      <c r="A63" s="104">
        <v>55</v>
      </c>
      <c r="B63" s="25">
        <v>1770104980</v>
      </c>
      <c r="C63" s="17" t="s">
        <v>153</v>
      </c>
      <c r="D63" s="17" t="s">
        <v>153</v>
      </c>
      <c r="E63" s="41" t="s">
        <v>73</v>
      </c>
      <c r="F63" s="42" t="s">
        <v>248</v>
      </c>
      <c r="G63" s="43" t="s">
        <v>74</v>
      </c>
      <c r="H63" s="44" t="s">
        <v>317</v>
      </c>
      <c r="I63" s="45" t="s">
        <v>75</v>
      </c>
      <c r="J63" s="45" t="s">
        <v>76</v>
      </c>
      <c r="K63" s="46" t="s">
        <v>77</v>
      </c>
      <c r="M63" t="str">
        <f t="shared" si="0"/>
        <v>○○</v>
      </c>
    </row>
    <row r="64" spans="1:15" ht="36" x14ac:dyDescent="0.2">
      <c r="A64" s="104">
        <v>56</v>
      </c>
      <c r="B64" s="25">
        <v>1770105698</v>
      </c>
      <c r="C64" s="17" t="s">
        <v>153</v>
      </c>
      <c r="D64" s="17" t="s">
        <v>153</v>
      </c>
      <c r="E64" s="41" t="s">
        <v>112</v>
      </c>
      <c r="F64" s="42" t="s">
        <v>249</v>
      </c>
      <c r="G64" s="43" t="s">
        <v>697</v>
      </c>
      <c r="H64" s="44" t="s">
        <v>334</v>
      </c>
      <c r="I64" s="45" t="s">
        <v>698</v>
      </c>
      <c r="J64" s="45" t="s">
        <v>699</v>
      </c>
      <c r="K64" s="46" t="s">
        <v>690</v>
      </c>
      <c r="M64" t="str">
        <f t="shared" si="0"/>
        <v>○○</v>
      </c>
    </row>
    <row r="65" spans="1:15" ht="54" x14ac:dyDescent="0.2">
      <c r="A65" s="104">
        <v>57</v>
      </c>
      <c r="B65" s="25">
        <v>1770105904</v>
      </c>
      <c r="C65" s="17" t="s">
        <v>153</v>
      </c>
      <c r="D65" s="17" t="s">
        <v>153</v>
      </c>
      <c r="E65" s="41" t="s">
        <v>171</v>
      </c>
      <c r="F65" s="42" t="s">
        <v>725</v>
      </c>
      <c r="G65" s="43" t="s">
        <v>724</v>
      </c>
      <c r="H65" s="44" t="s">
        <v>333</v>
      </c>
      <c r="I65" s="45" t="s">
        <v>178</v>
      </c>
      <c r="J65" s="45" t="s">
        <v>179</v>
      </c>
      <c r="K65" s="46" t="s">
        <v>177</v>
      </c>
      <c r="L65" s="15"/>
      <c r="M65" s="15" t="str">
        <f t="shared" si="0"/>
        <v>○○</v>
      </c>
      <c r="N65" s="15"/>
      <c r="O65" s="15"/>
    </row>
    <row r="66" spans="1:15" s="15" customFormat="1" ht="36" x14ac:dyDescent="0.2">
      <c r="A66" s="104">
        <v>58</v>
      </c>
      <c r="B66" s="25">
        <v>1771300736</v>
      </c>
      <c r="C66" s="17" t="s">
        <v>153</v>
      </c>
      <c r="D66" s="17" t="s">
        <v>497</v>
      </c>
      <c r="E66" s="41" t="s">
        <v>298</v>
      </c>
      <c r="F66" s="42" t="s">
        <v>300</v>
      </c>
      <c r="G66" s="43" t="s">
        <v>782</v>
      </c>
      <c r="H66" s="44" t="s">
        <v>448</v>
      </c>
      <c r="I66" s="45" t="s">
        <v>301</v>
      </c>
      <c r="J66" s="45" t="s">
        <v>302</v>
      </c>
      <c r="K66" s="46" t="s">
        <v>299</v>
      </c>
      <c r="L66" t="s">
        <v>762</v>
      </c>
      <c r="M66" t="str">
        <f t="shared" si="0"/>
        <v>市外○―</v>
      </c>
      <c r="N66"/>
      <c r="O66"/>
    </row>
    <row r="67" spans="1:15" s="15" customFormat="1" ht="37.9" customHeight="1" x14ac:dyDescent="0.2">
      <c r="A67" s="104">
        <v>59</v>
      </c>
      <c r="B67" s="3">
        <v>1770102711</v>
      </c>
      <c r="C67" s="19" t="s">
        <v>153</v>
      </c>
      <c r="D67" s="19" t="s">
        <v>497</v>
      </c>
      <c r="E67" s="11" t="s">
        <v>361</v>
      </c>
      <c r="F67" s="13" t="s">
        <v>466</v>
      </c>
      <c r="G67" s="14" t="s">
        <v>467</v>
      </c>
      <c r="H67" s="6" t="s">
        <v>473</v>
      </c>
      <c r="I67" s="14" t="s">
        <v>397</v>
      </c>
      <c r="J67" s="14" t="s">
        <v>398</v>
      </c>
      <c r="K67" s="12" t="s">
        <v>348</v>
      </c>
      <c r="L67"/>
      <c r="M67" t="str">
        <f t="shared" si="0"/>
        <v>○―</v>
      </c>
      <c r="N67"/>
      <c r="O67"/>
    </row>
    <row r="68" spans="1:15" ht="36" x14ac:dyDescent="0.2">
      <c r="A68" s="104">
        <v>60</v>
      </c>
      <c r="B68" s="25">
        <v>1770104519</v>
      </c>
      <c r="C68" s="17" t="s">
        <v>153</v>
      </c>
      <c r="D68" s="17" t="s">
        <v>382</v>
      </c>
      <c r="E68" s="41" t="s">
        <v>117</v>
      </c>
      <c r="F68" s="42" t="s">
        <v>245</v>
      </c>
      <c r="G68" s="43" t="s">
        <v>118</v>
      </c>
      <c r="H68" s="44" t="s">
        <v>493</v>
      </c>
      <c r="I68" s="45" t="s">
        <v>119</v>
      </c>
      <c r="J68" s="45" t="s">
        <v>120</v>
      </c>
      <c r="K68" s="46" t="s">
        <v>121</v>
      </c>
      <c r="M68" t="str">
        <f t="shared" si="0"/>
        <v>○休止</v>
      </c>
    </row>
    <row r="69" spans="1:15" ht="36" x14ac:dyDescent="0.2">
      <c r="A69" s="104">
        <v>61</v>
      </c>
      <c r="B69" s="25">
        <v>1771410793</v>
      </c>
      <c r="C69" s="17" t="s">
        <v>153</v>
      </c>
      <c r="D69" s="17" t="s">
        <v>497</v>
      </c>
      <c r="E69" s="41" t="s">
        <v>163</v>
      </c>
      <c r="F69" s="42" t="s">
        <v>209</v>
      </c>
      <c r="G69" s="43" t="s">
        <v>165</v>
      </c>
      <c r="H69" s="44" t="s">
        <v>337</v>
      </c>
      <c r="I69" s="45" t="s">
        <v>166</v>
      </c>
      <c r="J69" s="45" t="s">
        <v>167</v>
      </c>
      <c r="K69" s="46" t="s">
        <v>164</v>
      </c>
      <c r="L69" t="s">
        <v>762</v>
      </c>
      <c r="M69" t="str">
        <f t="shared" si="0"/>
        <v>市外○―</v>
      </c>
    </row>
    <row r="70" spans="1:15" ht="36" x14ac:dyDescent="0.2">
      <c r="A70" s="104">
        <v>62</v>
      </c>
      <c r="B70" s="25">
        <v>1770104493</v>
      </c>
      <c r="C70" s="17" t="s">
        <v>153</v>
      </c>
      <c r="D70" s="17" t="s">
        <v>153</v>
      </c>
      <c r="E70" s="41" t="s">
        <v>172</v>
      </c>
      <c r="F70" s="42" t="s">
        <v>252</v>
      </c>
      <c r="G70" s="43" t="s">
        <v>187</v>
      </c>
      <c r="H70" s="44" t="s">
        <v>338</v>
      </c>
      <c r="I70" s="45" t="s">
        <v>188</v>
      </c>
      <c r="J70" s="45" t="s">
        <v>189</v>
      </c>
      <c r="K70" s="46" t="s">
        <v>186</v>
      </c>
      <c r="M70" t="str">
        <f t="shared" si="0"/>
        <v>○○</v>
      </c>
    </row>
    <row r="71" spans="1:15" ht="36" x14ac:dyDescent="0.2">
      <c r="A71" s="104">
        <v>63</v>
      </c>
      <c r="B71" s="25">
        <v>1770104758</v>
      </c>
      <c r="C71" s="17" t="s">
        <v>153</v>
      </c>
      <c r="D71" s="17" t="s">
        <v>153</v>
      </c>
      <c r="E71" s="47" t="s">
        <v>122</v>
      </c>
      <c r="F71" s="42" t="s">
        <v>253</v>
      </c>
      <c r="G71" s="48" t="s">
        <v>123</v>
      </c>
      <c r="H71" s="49" t="s">
        <v>494</v>
      </c>
      <c r="I71" s="45" t="s">
        <v>124</v>
      </c>
      <c r="J71" s="45" t="s">
        <v>125</v>
      </c>
      <c r="K71" s="50" t="s">
        <v>126</v>
      </c>
      <c r="M71" t="str">
        <f t="shared" si="0"/>
        <v>○○</v>
      </c>
    </row>
    <row r="72" spans="1:15" ht="54" x14ac:dyDescent="0.2">
      <c r="A72" s="104">
        <v>64</v>
      </c>
      <c r="B72" s="25">
        <v>2774008482</v>
      </c>
      <c r="C72" s="17" t="s">
        <v>153</v>
      </c>
      <c r="D72" s="17" t="s">
        <v>497</v>
      </c>
      <c r="E72" s="47" t="s">
        <v>379</v>
      </c>
      <c r="F72" s="42" t="s">
        <v>470</v>
      </c>
      <c r="G72" s="48" t="s">
        <v>388</v>
      </c>
      <c r="H72" s="49" t="s">
        <v>387</v>
      </c>
      <c r="I72" s="45" t="s">
        <v>389</v>
      </c>
      <c r="J72" s="45" t="s">
        <v>390</v>
      </c>
      <c r="K72" s="50" t="s">
        <v>380</v>
      </c>
      <c r="L72" s="15" t="s">
        <v>762</v>
      </c>
      <c r="M72" s="15" t="str">
        <f t="shared" ref="M72:M121" si="1">L72&amp;C72&amp;D72</f>
        <v>市外○―</v>
      </c>
      <c r="N72" s="15"/>
      <c r="O72" s="15"/>
    </row>
    <row r="73" spans="1:15" ht="36" x14ac:dyDescent="0.2">
      <c r="A73" s="104">
        <v>65</v>
      </c>
      <c r="B73" s="25">
        <v>1770106050</v>
      </c>
      <c r="C73" s="17" t="s">
        <v>153</v>
      </c>
      <c r="D73" s="17" t="s">
        <v>497</v>
      </c>
      <c r="E73" s="47" t="s">
        <v>303</v>
      </c>
      <c r="F73" s="42" t="s">
        <v>304</v>
      </c>
      <c r="G73" s="48" t="s">
        <v>666</v>
      </c>
      <c r="H73" s="49" t="s">
        <v>339</v>
      </c>
      <c r="I73" s="45" t="s">
        <v>305</v>
      </c>
      <c r="J73" s="45" t="s">
        <v>306</v>
      </c>
      <c r="K73" s="50" t="s">
        <v>269</v>
      </c>
      <c r="L73" s="15"/>
      <c r="M73" s="15" t="str">
        <f t="shared" si="1"/>
        <v>○―</v>
      </c>
      <c r="N73" s="15"/>
      <c r="O73" s="15"/>
    </row>
    <row r="74" spans="1:15" ht="36" x14ac:dyDescent="0.2">
      <c r="A74" s="104">
        <v>66</v>
      </c>
      <c r="B74" s="25">
        <v>1760191278</v>
      </c>
      <c r="C74" s="17" t="s">
        <v>153</v>
      </c>
      <c r="D74" s="17" t="s">
        <v>497</v>
      </c>
      <c r="E74" s="41" t="s">
        <v>289</v>
      </c>
      <c r="F74" s="42" t="s">
        <v>262</v>
      </c>
      <c r="G74" s="43" t="s">
        <v>658</v>
      </c>
      <c r="H74" s="44" t="s">
        <v>332</v>
      </c>
      <c r="I74" s="45" t="s">
        <v>296</v>
      </c>
      <c r="J74" s="45" t="s">
        <v>297</v>
      </c>
      <c r="K74" s="46" t="s">
        <v>295</v>
      </c>
      <c r="L74" s="15"/>
      <c r="M74" s="15" t="str">
        <f t="shared" si="1"/>
        <v>○―</v>
      </c>
      <c r="N74" s="15"/>
      <c r="O74" s="15"/>
    </row>
    <row r="75" spans="1:15" ht="54" x14ac:dyDescent="0.2">
      <c r="A75" s="104">
        <v>67</v>
      </c>
      <c r="B75" s="25">
        <v>1770102661</v>
      </c>
      <c r="C75" s="17" t="s">
        <v>153</v>
      </c>
      <c r="D75" s="17" t="s">
        <v>382</v>
      </c>
      <c r="E75" s="41" t="s">
        <v>107</v>
      </c>
      <c r="F75" s="42" t="s">
        <v>238</v>
      </c>
      <c r="G75" s="43" t="s">
        <v>108</v>
      </c>
      <c r="H75" s="44" t="s">
        <v>325</v>
      </c>
      <c r="I75" s="45" t="s">
        <v>109</v>
      </c>
      <c r="J75" s="45" t="s">
        <v>110</v>
      </c>
      <c r="K75" s="46" t="s">
        <v>111</v>
      </c>
      <c r="M75" t="str">
        <f t="shared" si="1"/>
        <v>○休止</v>
      </c>
    </row>
    <row r="76" spans="1:15" ht="36" x14ac:dyDescent="0.2">
      <c r="A76" s="104">
        <v>68</v>
      </c>
      <c r="B76" s="25">
        <v>1770105417</v>
      </c>
      <c r="C76" s="17" t="s">
        <v>153</v>
      </c>
      <c r="D76" s="17" t="s">
        <v>153</v>
      </c>
      <c r="E76" s="41" t="s">
        <v>127</v>
      </c>
      <c r="F76" s="42" t="s">
        <v>254</v>
      </c>
      <c r="G76" s="43" t="s">
        <v>655</v>
      </c>
      <c r="H76" s="44" t="s">
        <v>319</v>
      </c>
      <c r="I76" s="45" t="s">
        <v>128</v>
      </c>
      <c r="J76" s="45" t="s">
        <v>129</v>
      </c>
      <c r="K76" s="46" t="s">
        <v>130</v>
      </c>
      <c r="L76" s="23"/>
      <c r="M76" s="23" t="str">
        <f t="shared" si="1"/>
        <v>○○</v>
      </c>
      <c r="N76" s="23"/>
      <c r="O76" s="23"/>
    </row>
    <row r="77" spans="1:15" ht="36" x14ac:dyDescent="0.2">
      <c r="A77" s="104">
        <v>69</v>
      </c>
      <c r="B77" s="25">
        <v>1710118348</v>
      </c>
      <c r="C77" s="17" t="s">
        <v>153</v>
      </c>
      <c r="D77" s="17" t="s">
        <v>153</v>
      </c>
      <c r="E77" s="41" t="s">
        <v>170</v>
      </c>
      <c r="F77" s="42" t="s">
        <v>255</v>
      </c>
      <c r="G77" s="43" t="s">
        <v>657</v>
      </c>
      <c r="H77" s="44" t="s">
        <v>340</v>
      </c>
      <c r="I77" s="45" t="s">
        <v>184</v>
      </c>
      <c r="J77" s="45" t="s">
        <v>185</v>
      </c>
      <c r="K77" s="46" t="s">
        <v>183</v>
      </c>
      <c r="M77" t="str">
        <f t="shared" si="1"/>
        <v>○○</v>
      </c>
    </row>
    <row r="78" spans="1:15" s="15" customFormat="1" ht="36" x14ac:dyDescent="0.2">
      <c r="A78" s="104">
        <v>70</v>
      </c>
      <c r="B78" s="25">
        <v>1770102554</v>
      </c>
      <c r="C78" s="17" t="s">
        <v>153</v>
      </c>
      <c r="D78" s="17" t="s">
        <v>497</v>
      </c>
      <c r="E78" s="41" t="s">
        <v>483</v>
      </c>
      <c r="F78" s="42" t="s">
        <v>407</v>
      </c>
      <c r="G78" s="43" t="s">
        <v>471</v>
      </c>
      <c r="H78" s="44" t="s">
        <v>322</v>
      </c>
      <c r="I78" s="45" t="s">
        <v>472</v>
      </c>
      <c r="J78" s="45" t="s">
        <v>472</v>
      </c>
      <c r="K78" s="46" t="s">
        <v>371</v>
      </c>
      <c r="L78"/>
      <c r="M78" t="str">
        <f t="shared" si="1"/>
        <v>○―</v>
      </c>
      <c r="N78"/>
      <c r="O78"/>
    </row>
    <row r="79" spans="1:15" s="23" customFormat="1" ht="36" x14ac:dyDescent="0.2">
      <c r="A79" s="104">
        <v>71</v>
      </c>
      <c r="B79" s="25">
        <v>1770106472</v>
      </c>
      <c r="C79" s="17" t="s">
        <v>153</v>
      </c>
      <c r="D79" s="17" t="s">
        <v>153</v>
      </c>
      <c r="E79" s="41" t="s">
        <v>131</v>
      </c>
      <c r="F79" s="42" t="s">
        <v>256</v>
      </c>
      <c r="G79" s="43" t="s">
        <v>132</v>
      </c>
      <c r="H79" s="44" t="s">
        <v>317</v>
      </c>
      <c r="I79" s="45" t="s">
        <v>133</v>
      </c>
      <c r="J79" s="45" t="s">
        <v>134</v>
      </c>
      <c r="K79" s="46" t="s">
        <v>528</v>
      </c>
      <c r="L79"/>
      <c r="M79" t="str">
        <f t="shared" si="1"/>
        <v>○○</v>
      </c>
      <c r="N79"/>
      <c r="O79"/>
    </row>
    <row r="80" spans="1:15" ht="36" x14ac:dyDescent="0.2">
      <c r="A80" s="104">
        <v>72</v>
      </c>
      <c r="B80" s="25">
        <v>1770100145</v>
      </c>
      <c r="C80" s="17" t="s">
        <v>153</v>
      </c>
      <c r="D80" s="17" t="s">
        <v>153</v>
      </c>
      <c r="E80" s="41" t="s">
        <v>135</v>
      </c>
      <c r="F80" s="42" t="s">
        <v>257</v>
      </c>
      <c r="G80" s="43" t="s">
        <v>136</v>
      </c>
      <c r="H80" s="44" t="s">
        <v>327</v>
      </c>
      <c r="I80" s="45" t="s">
        <v>137</v>
      </c>
      <c r="J80" s="45" t="s">
        <v>147</v>
      </c>
      <c r="K80" s="46" t="s">
        <v>138</v>
      </c>
      <c r="M80" t="str">
        <f t="shared" si="1"/>
        <v>○○</v>
      </c>
    </row>
    <row r="81" spans="1:15" ht="36" x14ac:dyDescent="0.2">
      <c r="A81" s="104">
        <v>73</v>
      </c>
      <c r="B81" s="25">
        <v>1770105144</v>
      </c>
      <c r="C81" s="17" t="s">
        <v>153</v>
      </c>
      <c r="D81" s="17" t="s">
        <v>153</v>
      </c>
      <c r="E81" s="41" t="s">
        <v>691</v>
      </c>
      <c r="F81" s="42" t="s">
        <v>258</v>
      </c>
      <c r="G81" s="43" t="s">
        <v>180</v>
      </c>
      <c r="H81" s="44" t="s">
        <v>707</v>
      </c>
      <c r="I81" s="45" t="s">
        <v>181</v>
      </c>
      <c r="J81" s="45" t="s">
        <v>182</v>
      </c>
      <c r="K81" s="46" t="s">
        <v>692</v>
      </c>
      <c r="L81" s="23"/>
      <c r="M81" s="23" t="str">
        <f t="shared" si="1"/>
        <v>○○</v>
      </c>
      <c r="N81" s="23"/>
      <c r="O81" s="23"/>
    </row>
    <row r="82" spans="1:15" ht="36" x14ac:dyDescent="0.2">
      <c r="A82" s="104">
        <v>74</v>
      </c>
      <c r="B82" s="25">
        <v>1770101663</v>
      </c>
      <c r="C82" s="17" t="s">
        <v>153</v>
      </c>
      <c r="D82" s="17" t="s">
        <v>153</v>
      </c>
      <c r="E82" s="41" t="s">
        <v>139</v>
      </c>
      <c r="F82" s="42" t="s">
        <v>241</v>
      </c>
      <c r="G82" s="43" t="s">
        <v>140</v>
      </c>
      <c r="H82" s="44" t="s">
        <v>328</v>
      </c>
      <c r="I82" s="45" t="s">
        <v>141</v>
      </c>
      <c r="J82" s="45" t="s">
        <v>142</v>
      </c>
      <c r="K82" s="46" t="s">
        <v>143</v>
      </c>
      <c r="L82" s="15"/>
      <c r="M82" s="15" t="str">
        <f t="shared" si="1"/>
        <v>○○</v>
      </c>
      <c r="N82" s="15"/>
      <c r="O82" s="15"/>
    </row>
    <row r="83" spans="1:15" s="23" customFormat="1" ht="36" x14ac:dyDescent="0.2">
      <c r="A83" s="104">
        <v>75</v>
      </c>
      <c r="B83" s="25">
        <v>1770105136</v>
      </c>
      <c r="C83" s="17" t="s">
        <v>153</v>
      </c>
      <c r="D83" s="17" t="s">
        <v>503</v>
      </c>
      <c r="E83" s="41" t="s">
        <v>263</v>
      </c>
      <c r="F83" s="42" t="s">
        <v>265</v>
      </c>
      <c r="G83" s="43" t="s">
        <v>266</v>
      </c>
      <c r="H83" s="44" t="s">
        <v>492</v>
      </c>
      <c r="I83" s="45" t="s">
        <v>267</v>
      </c>
      <c r="J83" s="45" t="s">
        <v>268</v>
      </c>
      <c r="K83" s="46" t="s">
        <v>264</v>
      </c>
      <c r="L83" s="15"/>
      <c r="M83" s="15" t="str">
        <f t="shared" si="1"/>
        <v>○廃止</v>
      </c>
      <c r="N83" s="15"/>
      <c r="O83" s="15"/>
    </row>
    <row r="84" spans="1:15" s="15" customFormat="1" ht="54" x14ac:dyDescent="0.2">
      <c r="A84" s="104">
        <v>76</v>
      </c>
      <c r="B84" s="25">
        <v>1770103149</v>
      </c>
      <c r="C84" s="17" t="s">
        <v>153</v>
      </c>
      <c r="D84" s="17" t="s">
        <v>153</v>
      </c>
      <c r="E84" s="41" t="s">
        <v>376</v>
      </c>
      <c r="F84" s="42" t="s">
        <v>237</v>
      </c>
      <c r="G84" s="43" t="s">
        <v>656</v>
      </c>
      <c r="H84" s="44" t="s">
        <v>485</v>
      </c>
      <c r="I84" s="45" t="s">
        <v>60</v>
      </c>
      <c r="J84" s="45" t="s">
        <v>61</v>
      </c>
      <c r="K84" s="46" t="s">
        <v>378</v>
      </c>
      <c r="L84" s="26"/>
      <c r="M84" s="26" t="str">
        <f t="shared" si="1"/>
        <v>○○</v>
      </c>
      <c r="N84" s="26"/>
      <c r="O84" s="26"/>
    </row>
    <row r="85" spans="1:15" s="15" customFormat="1" ht="54" x14ac:dyDescent="0.2">
      <c r="A85" s="104">
        <v>77</v>
      </c>
      <c r="B85" s="25">
        <v>1770103164</v>
      </c>
      <c r="C85" s="17" t="s">
        <v>153</v>
      </c>
      <c r="D85" s="17" t="s">
        <v>153</v>
      </c>
      <c r="E85" s="41" t="s">
        <v>377</v>
      </c>
      <c r="F85" s="42" t="s">
        <v>261</v>
      </c>
      <c r="G85" s="43" t="s">
        <v>608</v>
      </c>
      <c r="H85" s="44" t="s">
        <v>485</v>
      </c>
      <c r="I85" s="45" t="s">
        <v>62</v>
      </c>
      <c r="J85" s="45" t="s">
        <v>63</v>
      </c>
      <c r="K85" s="46" t="s">
        <v>378</v>
      </c>
      <c r="L85" s="26"/>
      <c r="M85" s="26" t="str">
        <f t="shared" si="1"/>
        <v>○○</v>
      </c>
      <c r="N85" s="26"/>
      <c r="O85" s="26"/>
    </row>
    <row r="86" spans="1:15" s="26" customFormat="1" ht="54" x14ac:dyDescent="0.2">
      <c r="A86" s="104">
        <v>78</v>
      </c>
      <c r="B86" s="25">
        <v>1770106423</v>
      </c>
      <c r="C86" s="17" t="s">
        <v>153</v>
      </c>
      <c r="D86" s="17" t="s">
        <v>153</v>
      </c>
      <c r="E86" s="41" t="s">
        <v>513</v>
      </c>
      <c r="F86" s="42" t="s">
        <v>516</v>
      </c>
      <c r="G86" s="43" t="s">
        <v>512</v>
      </c>
      <c r="H86" s="43" t="s">
        <v>514</v>
      </c>
      <c r="I86" s="45" t="s">
        <v>517</v>
      </c>
      <c r="J86" s="45" t="s">
        <v>515</v>
      </c>
      <c r="K86" s="41" t="s">
        <v>217</v>
      </c>
      <c r="M86" s="26" t="str">
        <f t="shared" si="1"/>
        <v>○○</v>
      </c>
    </row>
    <row r="87" spans="1:15" s="26" customFormat="1" ht="36" x14ac:dyDescent="0.2">
      <c r="A87" s="104">
        <v>79</v>
      </c>
      <c r="B87" s="24">
        <v>1770106456</v>
      </c>
      <c r="C87" s="17" t="s">
        <v>153</v>
      </c>
      <c r="D87" s="17" t="s">
        <v>497</v>
      </c>
      <c r="E87" s="41" t="s">
        <v>519</v>
      </c>
      <c r="F87" s="42" t="s">
        <v>259</v>
      </c>
      <c r="G87" s="48" t="s">
        <v>520</v>
      </c>
      <c r="H87" s="43" t="s">
        <v>521</v>
      </c>
      <c r="I87" s="52" t="s">
        <v>522</v>
      </c>
      <c r="J87" s="45" t="s">
        <v>523</v>
      </c>
      <c r="K87" s="48" t="s">
        <v>363</v>
      </c>
      <c r="M87" s="26" t="str">
        <f t="shared" si="1"/>
        <v>○―</v>
      </c>
    </row>
    <row r="88" spans="1:15" s="26" customFormat="1" ht="36" x14ac:dyDescent="0.2">
      <c r="A88" s="104">
        <v>80</v>
      </c>
      <c r="B88" s="24">
        <v>1770106464</v>
      </c>
      <c r="C88" s="17" t="s">
        <v>153</v>
      </c>
      <c r="D88" s="17" t="s">
        <v>497</v>
      </c>
      <c r="E88" s="41" t="s">
        <v>524</v>
      </c>
      <c r="F88" s="42" t="s">
        <v>235</v>
      </c>
      <c r="G88" s="48" t="s">
        <v>525</v>
      </c>
      <c r="H88" s="43" t="s">
        <v>521</v>
      </c>
      <c r="I88" s="52" t="s">
        <v>526</v>
      </c>
      <c r="J88" s="45" t="s">
        <v>527</v>
      </c>
      <c r="K88" s="48" t="s">
        <v>363</v>
      </c>
      <c r="M88" s="26" t="str">
        <f t="shared" si="1"/>
        <v>○―</v>
      </c>
    </row>
    <row r="89" spans="1:15" s="26" customFormat="1" ht="54" x14ac:dyDescent="0.2">
      <c r="A89" s="104">
        <v>81</v>
      </c>
      <c r="B89" s="24">
        <v>1770106480</v>
      </c>
      <c r="C89" s="17" t="s">
        <v>153</v>
      </c>
      <c r="D89" s="17" t="s">
        <v>474</v>
      </c>
      <c r="E89" s="41" t="s">
        <v>529</v>
      </c>
      <c r="F89" s="42"/>
      <c r="G89" s="48" t="s">
        <v>530</v>
      </c>
      <c r="H89" s="43" t="s">
        <v>531</v>
      </c>
      <c r="I89" s="52" t="s">
        <v>533</v>
      </c>
      <c r="J89" s="45" t="s">
        <v>534</v>
      </c>
      <c r="K89" s="48" t="s">
        <v>532</v>
      </c>
      <c r="M89" s="26" t="str">
        <f t="shared" si="1"/>
        <v>○○</v>
      </c>
    </row>
    <row r="90" spans="1:15" s="26" customFormat="1" ht="36" x14ac:dyDescent="0.2">
      <c r="A90" s="104">
        <v>82</v>
      </c>
      <c r="B90" s="24">
        <v>1770106506</v>
      </c>
      <c r="C90" s="17" t="s">
        <v>153</v>
      </c>
      <c r="D90" s="17" t="s">
        <v>474</v>
      </c>
      <c r="E90" s="41" t="s">
        <v>535</v>
      </c>
      <c r="F90" s="42" t="s">
        <v>222</v>
      </c>
      <c r="G90" s="48" t="s">
        <v>753</v>
      </c>
      <c r="H90" s="43" t="s">
        <v>536</v>
      </c>
      <c r="I90" s="52" t="s">
        <v>537</v>
      </c>
      <c r="J90" s="45" t="s">
        <v>538</v>
      </c>
      <c r="K90" s="48" t="s">
        <v>539</v>
      </c>
      <c r="M90" s="26" t="str">
        <f t="shared" si="1"/>
        <v>○○</v>
      </c>
    </row>
    <row r="91" spans="1:15" s="26" customFormat="1" ht="36" x14ac:dyDescent="0.2">
      <c r="A91" s="104">
        <v>83</v>
      </c>
      <c r="B91" s="24">
        <v>1770106555</v>
      </c>
      <c r="C91" s="17" t="s">
        <v>153</v>
      </c>
      <c r="D91" s="17" t="s">
        <v>497</v>
      </c>
      <c r="E91" s="41" t="s">
        <v>540</v>
      </c>
      <c r="F91" s="42" t="s">
        <v>542</v>
      </c>
      <c r="G91" s="48" t="s">
        <v>541</v>
      </c>
      <c r="H91" s="43" t="s">
        <v>521</v>
      </c>
      <c r="I91" s="52" t="s">
        <v>543</v>
      </c>
      <c r="J91" s="45" t="s">
        <v>544</v>
      </c>
      <c r="K91" s="48" t="s">
        <v>363</v>
      </c>
      <c r="M91" s="26" t="str">
        <f t="shared" si="1"/>
        <v>○―</v>
      </c>
    </row>
    <row r="92" spans="1:15" s="26" customFormat="1" ht="36" x14ac:dyDescent="0.2">
      <c r="A92" s="104">
        <v>84</v>
      </c>
      <c r="B92" s="24">
        <v>1771400791</v>
      </c>
      <c r="C92" s="17" t="s">
        <v>153</v>
      </c>
      <c r="D92" s="17" t="s">
        <v>497</v>
      </c>
      <c r="E92" s="41" t="s">
        <v>545</v>
      </c>
      <c r="F92" s="42" t="s">
        <v>547</v>
      </c>
      <c r="G92" s="48" t="s">
        <v>546</v>
      </c>
      <c r="H92" s="43" t="s">
        <v>521</v>
      </c>
      <c r="I92" s="52" t="s">
        <v>548</v>
      </c>
      <c r="J92" s="45" t="s">
        <v>549</v>
      </c>
      <c r="K92" s="48" t="s">
        <v>363</v>
      </c>
      <c r="L92" s="26" t="s">
        <v>762</v>
      </c>
      <c r="M92" s="26" t="str">
        <f t="shared" si="1"/>
        <v>市外○―</v>
      </c>
    </row>
    <row r="93" spans="1:15" s="26" customFormat="1" ht="72" x14ac:dyDescent="0.2">
      <c r="A93" s="104">
        <v>85</v>
      </c>
      <c r="B93" s="24">
        <v>1770106589</v>
      </c>
      <c r="C93" s="17" t="s">
        <v>153</v>
      </c>
      <c r="D93" s="17" t="s">
        <v>474</v>
      </c>
      <c r="E93" s="41" t="s">
        <v>550</v>
      </c>
      <c r="F93" s="42" t="s">
        <v>551</v>
      </c>
      <c r="G93" s="48" t="s">
        <v>552</v>
      </c>
      <c r="H93" s="43" t="s">
        <v>553</v>
      </c>
      <c r="I93" s="52" t="s">
        <v>554</v>
      </c>
      <c r="J93" s="45" t="s">
        <v>555</v>
      </c>
      <c r="K93" s="48" t="s">
        <v>556</v>
      </c>
      <c r="M93" s="26" t="str">
        <f t="shared" si="1"/>
        <v>○○</v>
      </c>
    </row>
    <row r="94" spans="1:15" s="26" customFormat="1" ht="36" x14ac:dyDescent="0.2">
      <c r="A94" s="104">
        <v>86</v>
      </c>
      <c r="B94" s="24">
        <v>1770106597</v>
      </c>
      <c r="C94" s="17" t="s">
        <v>153</v>
      </c>
      <c r="D94" s="17" t="s">
        <v>497</v>
      </c>
      <c r="E94" s="41" t="s">
        <v>372</v>
      </c>
      <c r="F94" s="42" t="s">
        <v>558</v>
      </c>
      <c r="G94" s="48" t="s">
        <v>557</v>
      </c>
      <c r="H94" s="43" t="s">
        <v>521</v>
      </c>
      <c r="I94" s="52" t="s">
        <v>559</v>
      </c>
      <c r="J94" s="45" t="s">
        <v>560</v>
      </c>
      <c r="K94" s="48" t="s">
        <v>148</v>
      </c>
      <c r="M94" s="26" t="str">
        <f t="shared" si="1"/>
        <v>○―</v>
      </c>
    </row>
    <row r="95" spans="1:15" s="26" customFormat="1" ht="36" x14ac:dyDescent="0.2">
      <c r="A95" s="104">
        <v>87</v>
      </c>
      <c r="B95" s="24">
        <v>1770102760</v>
      </c>
      <c r="C95" s="17" t="s">
        <v>153</v>
      </c>
      <c r="D95" s="17" t="s">
        <v>474</v>
      </c>
      <c r="E95" s="41" t="s">
        <v>619</v>
      </c>
      <c r="F95" s="42" t="s">
        <v>238</v>
      </c>
      <c r="G95" s="48" t="s">
        <v>561</v>
      </c>
      <c r="H95" s="43" t="s">
        <v>562</v>
      </c>
      <c r="I95" s="52" t="s">
        <v>563</v>
      </c>
      <c r="J95" s="45" t="s">
        <v>67</v>
      </c>
      <c r="K95" s="48" t="s">
        <v>613</v>
      </c>
      <c r="L95" s="23"/>
      <c r="M95" s="23" t="str">
        <f t="shared" si="1"/>
        <v>○○</v>
      </c>
      <c r="N95" s="23"/>
      <c r="O95" s="23"/>
    </row>
    <row r="96" spans="1:15" s="26" customFormat="1" ht="36" x14ac:dyDescent="0.2">
      <c r="A96" s="104">
        <v>88</v>
      </c>
      <c r="B96" s="24">
        <v>1772100184</v>
      </c>
      <c r="C96" s="17" t="s">
        <v>153</v>
      </c>
      <c r="D96" s="17" t="s">
        <v>497</v>
      </c>
      <c r="E96" s="41" t="s">
        <v>564</v>
      </c>
      <c r="F96" s="42" t="s">
        <v>565</v>
      </c>
      <c r="G96" s="48" t="s">
        <v>566</v>
      </c>
      <c r="H96" s="43" t="s">
        <v>567</v>
      </c>
      <c r="I96" s="52" t="s">
        <v>568</v>
      </c>
      <c r="J96" s="45" t="s">
        <v>569</v>
      </c>
      <c r="K96" s="48" t="s">
        <v>570</v>
      </c>
      <c r="L96" s="23" t="s">
        <v>762</v>
      </c>
      <c r="M96" s="23" t="str">
        <f t="shared" si="1"/>
        <v>市外○―</v>
      </c>
      <c r="N96" s="23"/>
      <c r="O96" s="23"/>
    </row>
    <row r="97" spans="1:15" s="23" customFormat="1" ht="36" x14ac:dyDescent="0.2">
      <c r="A97" s="104">
        <v>89</v>
      </c>
      <c r="B97" s="25">
        <v>1770106563</v>
      </c>
      <c r="C97" s="17" t="s">
        <v>153</v>
      </c>
      <c r="D97" s="17" t="s">
        <v>498</v>
      </c>
      <c r="E97" s="43" t="s">
        <v>571</v>
      </c>
      <c r="F97" s="53" t="s">
        <v>572</v>
      </c>
      <c r="G97" s="48" t="s">
        <v>573</v>
      </c>
      <c r="H97" s="43" t="s">
        <v>574</v>
      </c>
      <c r="I97" s="45" t="s">
        <v>576</v>
      </c>
      <c r="J97" s="45" t="s">
        <v>575</v>
      </c>
      <c r="K97" s="47" t="s">
        <v>155</v>
      </c>
      <c r="M97" s="23" t="str">
        <f t="shared" si="1"/>
        <v>○―</v>
      </c>
    </row>
    <row r="98" spans="1:15" s="23" customFormat="1" ht="54" x14ac:dyDescent="0.2">
      <c r="A98" s="104">
        <v>90</v>
      </c>
      <c r="B98" s="30">
        <v>1770106746</v>
      </c>
      <c r="C98" s="17" t="s">
        <v>153</v>
      </c>
      <c r="D98" s="34" t="s">
        <v>474</v>
      </c>
      <c r="E98" s="54" t="s">
        <v>577</v>
      </c>
      <c r="F98" s="55" t="s">
        <v>578</v>
      </c>
      <c r="G98" s="56" t="s">
        <v>579</v>
      </c>
      <c r="H98" s="54" t="s">
        <v>580</v>
      </c>
      <c r="I98" s="57" t="s">
        <v>581</v>
      </c>
      <c r="J98" s="57" t="s">
        <v>582</v>
      </c>
      <c r="K98" s="58" t="s">
        <v>583</v>
      </c>
      <c r="M98" s="23" t="str">
        <f t="shared" si="1"/>
        <v>○○</v>
      </c>
    </row>
    <row r="99" spans="1:15" s="23" customFormat="1" ht="34" x14ac:dyDescent="0.2">
      <c r="A99" s="104">
        <v>91</v>
      </c>
      <c r="B99" s="25">
        <v>1770106712</v>
      </c>
      <c r="C99" s="17" t="s">
        <v>153</v>
      </c>
      <c r="D99" s="17" t="s">
        <v>474</v>
      </c>
      <c r="E99" s="59" t="s">
        <v>584</v>
      </c>
      <c r="F99" s="53" t="s">
        <v>233</v>
      </c>
      <c r="G99" s="60" t="s">
        <v>589</v>
      </c>
      <c r="H99" s="61" t="s">
        <v>595</v>
      </c>
      <c r="I99" s="45" t="s">
        <v>592</v>
      </c>
      <c r="J99" s="45" t="s">
        <v>593</v>
      </c>
      <c r="K99" s="62" t="s">
        <v>588</v>
      </c>
      <c r="L99" s="27"/>
      <c r="M99" s="27" t="str">
        <f t="shared" si="1"/>
        <v>○○</v>
      </c>
      <c r="N99" s="27"/>
      <c r="O99" s="27"/>
    </row>
    <row r="100" spans="1:15" s="23" customFormat="1" ht="54" x14ac:dyDescent="0.2">
      <c r="A100" s="104">
        <v>92</v>
      </c>
      <c r="B100" s="30">
        <v>1770106720</v>
      </c>
      <c r="C100" s="17" t="s">
        <v>153</v>
      </c>
      <c r="D100" s="34" t="s">
        <v>474</v>
      </c>
      <c r="E100" s="54" t="s">
        <v>586</v>
      </c>
      <c r="F100" s="55" t="s">
        <v>616</v>
      </c>
      <c r="G100" s="56" t="s">
        <v>585</v>
      </c>
      <c r="H100" s="54" t="s">
        <v>590</v>
      </c>
      <c r="I100" s="63" t="s">
        <v>591</v>
      </c>
      <c r="J100" s="63" t="s">
        <v>594</v>
      </c>
      <c r="K100" s="64" t="s">
        <v>587</v>
      </c>
      <c r="L100" s="27"/>
      <c r="M100" s="27" t="str">
        <f t="shared" si="1"/>
        <v>○○</v>
      </c>
      <c r="N100" s="27"/>
      <c r="O100" s="27"/>
    </row>
    <row r="101" spans="1:15" s="27" customFormat="1" ht="36" x14ac:dyDescent="0.2">
      <c r="A101" s="104">
        <v>93</v>
      </c>
      <c r="B101" s="25">
        <v>1771300876</v>
      </c>
      <c r="C101" s="17" t="s">
        <v>474</v>
      </c>
      <c r="D101" s="17" t="s">
        <v>498</v>
      </c>
      <c r="E101" s="43" t="s">
        <v>596</v>
      </c>
      <c r="F101" s="53" t="s">
        <v>597</v>
      </c>
      <c r="G101" s="48" t="s">
        <v>598</v>
      </c>
      <c r="H101" s="43" t="s">
        <v>599</v>
      </c>
      <c r="I101" s="65" t="s">
        <v>600</v>
      </c>
      <c r="J101" s="65" t="s">
        <v>601</v>
      </c>
      <c r="K101" s="59" t="s">
        <v>602</v>
      </c>
      <c r="L101" s="27" t="s">
        <v>762</v>
      </c>
      <c r="M101" s="27" t="str">
        <f t="shared" si="1"/>
        <v>市外○―</v>
      </c>
    </row>
    <row r="102" spans="1:15" s="27" customFormat="1" ht="36" x14ac:dyDescent="0.2">
      <c r="A102" s="104">
        <v>94</v>
      </c>
      <c r="B102" s="25">
        <v>1771300603</v>
      </c>
      <c r="C102" s="17" t="s">
        <v>474</v>
      </c>
      <c r="D102" s="17" t="s">
        <v>498</v>
      </c>
      <c r="E102" s="43" t="s">
        <v>603</v>
      </c>
      <c r="F102" s="53" t="s">
        <v>597</v>
      </c>
      <c r="G102" s="48" t="s">
        <v>604</v>
      </c>
      <c r="H102" s="43" t="s">
        <v>491</v>
      </c>
      <c r="I102" s="66" t="s">
        <v>605</v>
      </c>
      <c r="J102" s="66" t="s">
        <v>606</v>
      </c>
      <c r="K102" s="59" t="s">
        <v>607</v>
      </c>
      <c r="L102" s="27" t="s">
        <v>762</v>
      </c>
      <c r="M102" s="27" t="str">
        <f t="shared" si="1"/>
        <v>市外○―</v>
      </c>
    </row>
    <row r="103" spans="1:15" s="27" customFormat="1" ht="36" x14ac:dyDescent="0.2">
      <c r="A103" s="104">
        <v>95</v>
      </c>
      <c r="B103" s="25">
        <v>1771400783</v>
      </c>
      <c r="C103" s="17" t="s">
        <v>474</v>
      </c>
      <c r="D103" s="17" t="s">
        <v>498</v>
      </c>
      <c r="E103" s="43" t="s">
        <v>609</v>
      </c>
      <c r="F103" s="53" t="s">
        <v>610</v>
      </c>
      <c r="G103" s="43" t="s">
        <v>611</v>
      </c>
      <c r="H103" s="43" t="s">
        <v>617</v>
      </c>
      <c r="I103" s="66" t="s">
        <v>612</v>
      </c>
      <c r="J103" s="66" t="s">
        <v>612</v>
      </c>
      <c r="K103" s="59" t="s">
        <v>618</v>
      </c>
      <c r="L103" t="s">
        <v>762</v>
      </c>
      <c r="M103" t="str">
        <f t="shared" si="1"/>
        <v>市外○―</v>
      </c>
      <c r="N103"/>
      <c r="O103"/>
    </row>
    <row r="104" spans="1:15" s="27" customFormat="1" ht="54" x14ac:dyDescent="0.2">
      <c r="A104" s="104">
        <v>96</v>
      </c>
      <c r="B104" s="25">
        <v>1770106860</v>
      </c>
      <c r="C104" s="17" t="s">
        <v>474</v>
      </c>
      <c r="D104" s="17" t="s">
        <v>498</v>
      </c>
      <c r="E104" s="47" t="s">
        <v>623</v>
      </c>
      <c r="F104" s="42" t="s">
        <v>260</v>
      </c>
      <c r="G104" s="43" t="s">
        <v>624</v>
      </c>
      <c r="H104" s="43" t="s">
        <v>625</v>
      </c>
      <c r="I104" s="66" t="s">
        <v>626</v>
      </c>
      <c r="J104" s="66" t="s">
        <v>627</v>
      </c>
      <c r="K104" s="47" t="s">
        <v>628</v>
      </c>
      <c r="L104"/>
      <c r="M104" t="str">
        <f t="shared" si="1"/>
        <v>○―</v>
      </c>
      <c r="N104"/>
      <c r="O104"/>
    </row>
    <row r="105" spans="1:15" ht="35.15" customHeight="1" x14ac:dyDescent="0.2">
      <c r="A105" s="104">
        <v>97</v>
      </c>
      <c r="B105" s="25">
        <v>1770106886</v>
      </c>
      <c r="C105" s="32" t="s">
        <v>474</v>
      </c>
      <c r="D105" s="32" t="s">
        <v>474</v>
      </c>
      <c r="E105" s="41" t="s">
        <v>629</v>
      </c>
      <c r="F105" s="42" t="s">
        <v>260</v>
      </c>
      <c r="G105" s="43" t="s">
        <v>665</v>
      </c>
      <c r="H105" s="43" t="s">
        <v>630</v>
      </c>
      <c r="I105" s="66" t="s">
        <v>631</v>
      </c>
      <c r="J105" s="66" t="s">
        <v>632</v>
      </c>
      <c r="K105" s="47" t="s">
        <v>633</v>
      </c>
      <c r="M105" t="str">
        <f t="shared" si="1"/>
        <v>○○</v>
      </c>
    </row>
    <row r="106" spans="1:15" ht="54" x14ac:dyDescent="0.2">
      <c r="A106" s="104">
        <v>98</v>
      </c>
      <c r="B106" s="25">
        <v>1771300934</v>
      </c>
      <c r="C106" s="32" t="s">
        <v>474</v>
      </c>
      <c r="D106" s="32" t="s">
        <v>497</v>
      </c>
      <c r="E106" s="47" t="s">
        <v>634</v>
      </c>
      <c r="F106" s="42" t="s">
        <v>635</v>
      </c>
      <c r="G106" s="43" t="s">
        <v>639</v>
      </c>
      <c r="H106" s="43" t="s">
        <v>640</v>
      </c>
      <c r="I106" s="66" t="s">
        <v>636</v>
      </c>
      <c r="J106" s="66" t="s">
        <v>637</v>
      </c>
      <c r="K106" s="47" t="s">
        <v>638</v>
      </c>
      <c r="L106" t="s">
        <v>762</v>
      </c>
      <c r="M106" t="str">
        <f t="shared" si="1"/>
        <v>市外○―</v>
      </c>
    </row>
    <row r="107" spans="1:15" ht="35.15" customHeight="1" x14ac:dyDescent="0.2">
      <c r="A107" s="104">
        <v>99</v>
      </c>
      <c r="B107" s="25">
        <v>1770106894</v>
      </c>
      <c r="C107" s="32" t="s">
        <v>474</v>
      </c>
      <c r="D107" s="32" t="s">
        <v>497</v>
      </c>
      <c r="E107" s="47" t="s">
        <v>641</v>
      </c>
      <c r="F107" s="42" t="s">
        <v>396</v>
      </c>
      <c r="G107" s="43" t="s">
        <v>642</v>
      </c>
      <c r="H107" s="43" t="s">
        <v>643</v>
      </c>
      <c r="I107" s="66" t="s">
        <v>397</v>
      </c>
      <c r="J107" s="66" t="s">
        <v>398</v>
      </c>
      <c r="K107" s="47" t="s">
        <v>348</v>
      </c>
      <c r="M107" t="str">
        <f t="shared" si="1"/>
        <v>○―</v>
      </c>
    </row>
    <row r="108" spans="1:15" ht="36" x14ac:dyDescent="0.2">
      <c r="A108" s="104">
        <v>100</v>
      </c>
      <c r="B108" s="31" t="s">
        <v>644</v>
      </c>
      <c r="C108" s="17" t="s">
        <v>382</v>
      </c>
      <c r="D108" s="17" t="s">
        <v>474</v>
      </c>
      <c r="E108" s="47" t="s">
        <v>645</v>
      </c>
      <c r="F108" s="42" t="s">
        <v>254</v>
      </c>
      <c r="G108" s="43" t="s">
        <v>646</v>
      </c>
      <c r="H108" s="43" t="s">
        <v>647</v>
      </c>
      <c r="I108" s="66" t="s">
        <v>648</v>
      </c>
      <c r="J108" s="66" t="s">
        <v>614</v>
      </c>
      <c r="K108" s="47" t="s">
        <v>649</v>
      </c>
      <c r="M108" t="str">
        <f t="shared" si="1"/>
        <v>休止○</v>
      </c>
    </row>
    <row r="109" spans="1:15" ht="54" x14ac:dyDescent="0.2">
      <c r="A109" s="104">
        <v>101</v>
      </c>
      <c r="B109" s="25">
        <v>1770105086</v>
      </c>
      <c r="C109" s="4" t="s">
        <v>474</v>
      </c>
      <c r="D109" s="4" t="s">
        <v>474</v>
      </c>
      <c r="E109" s="67" t="s">
        <v>651</v>
      </c>
      <c r="F109" s="68" t="s">
        <v>218</v>
      </c>
      <c r="G109" s="69" t="s">
        <v>652</v>
      </c>
      <c r="H109" s="69" t="s">
        <v>653</v>
      </c>
      <c r="I109" s="66" t="s">
        <v>220</v>
      </c>
      <c r="J109" s="70" t="s">
        <v>654</v>
      </c>
      <c r="K109" s="67" t="s">
        <v>650</v>
      </c>
      <c r="L109" s="33"/>
      <c r="M109" t="str">
        <f t="shared" si="1"/>
        <v>○○</v>
      </c>
    </row>
    <row r="110" spans="1:15" ht="36" x14ac:dyDescent="0.2">
      <c r="A110" s="104">
        <v>102</v>
      </c>
      <c r="B110" s="25">
        <v>1770106522</v>
      </c>
      <c r="C110" s="4" t="s">
        <v>474</v>
      </c>
      <c r="D110" s="4" t="s">
        <v>497</v>
      </c>
      <c r="E110" s="67" t="s">
        <v>659</v>
      </c>
      <c r="F110" s="68" t="s">
        <v>660</v>
      </c>
      <c r="G110" s="69" t="s">
        <v>661</v>
      </c>
      <c r="H110" s="69" t="s">
        <v>662</v>
      </c>
      <c r="I110" s="66" t="s">
        <v>663</v>
      </c>
      <c r="J110" s="70" t="s">
        <v>663</v>
      </c>
      <c r="K110" s="67" t="s">
        <v>664</v>
      </c>
      <c r="M110" t="str">
        <f t="shared" si="1"/>
        <v>○―</v>
      </c>
    </row>
    <row r="111" spans="1:15" ht="54" x14ac:dyDescent="0.2">
      <c r="A111" s="104">
        <v>103</v>
      </c>
      <c r="B111" s="25">
        <v>1770105953</v>
      </c>
      <c r="C111" s="32" t="s">
        <v>474</v>
      </c>
      <c r="D111" s="32" t="s">
        <v>497</v>
      </c>
      <c r="E111" s="47" t="s">
        <v>667</v>
      </c>
      <c r="F111" s="42" t="s">
        <v>250</v>
      </c>
      <c r="G111" s="43" t="s">
        <v>668</v>
      </c>
      <c r="H111" s="48" t="s">
        <v>669</v>
      </c>
      <c r="I111" s="66" t="s">
        <v>195</v>
      </c>
      <c r="J111" s="66" t="s">
        <v>196</v>
      </c>
      <c r="K111" s="47" t="s">
        <v>194</v>
      </c>
      <c r="M111" t="str">
        <f t="shared" si="1"/>
        <v>○―</v>
      </c>
    </row>
    <row r="112" spans="1:15" ht="35.15" customHeight="1" x14ac:dyDescent="0.2">
      <c r="A112" s="104">
        <v>104</v>
      </c>
      <c r="B112" s="25">
        <v>1770106969</v>
      </c>
      <c r="C112" s="32" t="s">
        <v>474</v>
      </c>
      <c r="D112" s="32" t="s">
        <v>497</v>
      </c>
      <c r="E112" s="47" t="s">
        <v>670</v>
      </c>
      <c r="F112" s="42" t="s">
        <v>230</v>
      </c>
      <c r="G112" s="43" t="s">
        <v>673</v>
      </c>
      <c r="H112" s="48" t="s">
        <v>674</v>
      </c>
      <c r="I112" s="66" t="s">
        <v>671</v>
      </c>
      <c r="J112" s="71" t="s">
        <v>672</v>
      </c>
      <c r="K112" s="47" t="s">
        <v>675</v>
      </c>
      <c r="M112" t="str">
        <f t="shared" si="1"/>
        <v>○―</v>
      </c>
    </row>
    <row r="113" spans="1:16" ht="36" x14ac:dyDescent="0.2">
      <c r="A113" s="104">
        <v>105</v>
      </c>
      <c r="B113" s="25">
        <v>1770106951</v>
      </c>
      <c r="C113" s="72" t="s">
        <v>474</v>
      </c>
      <c r="D113" s="72" t="s">
        <v>497</v>
      </c>
      <c r="E113" s="47" t="s">
        <v>676</v>
      </c>
      <c r="F113" s="42" t="s">
        <v>677</v>
      </c>
      <c r="G113" s="48" t="s">
        <v>678</v>
      </c>
      <c r="H113" s="48" t="s">
        <v>679</v>
      </c>
      <c r="I113" s="45" t="s">
        <v>682</v>
      </c>
      <c r="J113" s="45" t="s">
        <v>680</v>
      </c>
      <c r="K113" s="47" t="s">
        <v>681</v>
      </c>
      <c r="M113" t="str">
        <f t="shared" si="1"/>
        <v>○―</v>
      </c>
    </row>
    <row r="114" spans="1:16" ht="62.65" customHeight="1" x14ac:dyDescent="0.2">
      <c r="A114" s="104">
        <v>106</v>
      </c>
      <c r="B114" s="1">
        <v>1770106985</v>
      </c>
      <c r="C114" s="32" t="s">
        <v>474</v>
      </c>
      <c r="D114" s="32" t="s">
        <v>474</v>
      </c>
      <c r="E114" s="10" t="s">
        <v>683</v>
      </c>
      <c r="F114" s="74" t="s">
        <v>684</v>
      </c>
      <c r="G114" s="5" t="s">
        <v>685</v>
      </c>
      <c r="H114" s="5" t="s">
        <v>689</v>
      </c>
      <c r="I114" s="28" t="s">
        <v>686</v>
      </c>
      <c r="J114" s="28" t="s">
        <v>687</v>
      </c>
      <c r="K114" s="10" t="s">
        <v>688</v>
      </c>
      <c r="M114" t="str">
        <f t="shared" si="1"/>
        <v>○○</v>
      </c>
    </row>
    <row r="115" spans="1:16" ht="41.25" customHeight="1" x14ac:dyDescent="0.2">
      <c r="A115" s="104">
        <v>107</v>
      </c>
      <c r="B115" s="1">
        <v>1772201115</v>
      </c>
      <c r="C115" s="32" t="s">
        <v>474</v>
      </c>
      <c r="D115" s="32" t="s">
        <v>474</v>
      </c>
      <c r="E115" s="10" t="s">
        <v>693</v>
      </c>
      <c r="F115" s="74" t="s">
        <v>722</v>
      </c>
      <c r="G115" s="1" t="s">
        <v>767</v>
      </c>
      <c r="H115" s="73" t="s">
        <v>694</v>
      </c>
      <c r="I115" s="28" t="s">
        <v>723</v>
      </c>
      <c r="J115" s="1" t="s">
        <v>723</v>
      </c>
      <c r="K115" s="10" t="s">
        <v>695</v>
      </c>
      <c r="L115" t="s">
        <v>762</v>
      </c>
      <c r="M115" t="str">
        <f t="shared" si="1"/>
        <v>市外○○</v>
      </c>
    </row>
    <row r="116" spans="1:16" ht="41.25" customHeight="1" x14ac:dyDescent="0.2">
      <c r="A116" s="104">
        <v>108</v>
      </c>
      <c r="B116" s="1">
        <v>1770107017</v>
      </c>
      <c r="C116" s="32" t="s">
        <v>474</v>
      </c>
      <c r="D116" s="32" t="s">
        <v>497</v>
      </c>
      <c r="E116" s="10" t="s">
        <v>700</v>
      </c>
      <c r="F116" s="74" t="s">
        <v>701</v>
      </c>
      <c r="G116" s="73" t="s">
        <v>702</v>
      </c>
      <c r="H116" s="73" t="s">
        <v>703</v>
      </c>
      <c r="I116" s="28" t="s">
        <v>704</v>
      </c>
      <c r="J116" s="1" t="s">
        <v>705</v>
      </c>
      <c r="K116" s="10" t="s">
        <v>706</v>
      </c>
      <c r="M116" t="str">
        <f t="shared" si="1"/>
        <v>○―</v>
      </c>
    </row>
    <row r="117" spans="1:16" s="23" customFormat="1" ht="40.9" customHeight="1" x14ac:dyDescent="0.2">
      <c r="A117" s="104">
        <v>109</v>
      </c>
      <c r="B117" s="1">
        <v>1770107025</v>
      </c>
      <c r="C117" s="32" t="s">
        <v>474</v>
      </c>
      <c r="D117" s="32" t="s">
        <v>497</v>
      </c>
      <c r="E117" s="10" t="s">
        <v>709</v>
      </c>
      <c r="F117" s="75">
        <v>9218064</v>
      </c>
      <c r="G117" s="1" t="s">
        <v>710</v>
      </c>
      <c r="H117" s="73" t="s">
        <v>711</v>
      </c>
      <c r="I117" s="1" t="s">
        <v>712</v>
      </c>
      <c r="J117" s="1" t="s">
        <v>713</v>
      </c>
      <c r="K117" s="10" t="s">
        <v>714</v>
      </c>
      <c r="L117" s="76"/>
      <c r="M117" s="76" t="str">
        <f t="shared" si="1"/>
        <v>○―</v>
      </c>
      <c r="N117" s="77"/>
      <c r="O117" s="77"/>
      <c r="P117" s="27"/>
    </row>
    <row r="118" spans="1:16" ht="41.25" customHeight="1" x14ac:dyDescent="0.2">
      <c r="A118" s="104">
        <v>110</v>
      </c>
      <c r="B118" s="25">
        <v>1771400866</v>
      </c>
      <c r="C118" s="32" t="s">
        <v>474</v>
      </c>
      <c r="D118" s="32" t="s">
        <v>497</v>
      </c>
      <c r="E118" s="73" t="s">
        <v>715</v>
      </c>
      <c r="F118" s="83" t="s">
        <v>716</v>
      </c>
      <c r="G118" s="73" t="s">
        <v>717</v>
      </c>
      <c r="H118" s="80" t="s">
        <v>718</v>
      </c>
      <c r="I118" s="81" t="s">
        <v>719</v>
      </c>
      <c r="J118" s="1" t="s">
        <v>720</v>
      </c>
      <c r="K118" s="82" t="s">
        <v>721</v>
      </c>
      <c r="L118" s="78" t="s">
        <v>762</v>
      </c>
      <c r="M118" s="78" t="str">
        <f t="shared" si="1"/>
        <v>市外○―</v>
      </c>
      <c r="N118" s="79"/>
      <c r="O118" s="79"/>
    </row>
    <row r="119" spans="1:16" ht="41.25" customHeight="1" x14ac:dyDescent="0.2">
      <c r="A119" s="104">
        <v>111</v>
      </c>
      <c r="B119" s="25">
        <v>1770106753</v>
      </c>
      <c r="C119" s="32" t="s">
        <v>474</v>
      </c>
      <c r="D119" s="32" t="s">
        <v>497</v>
      </c>
      <c r="E119" s="73" t="s">
        <v>726</v>
      </c>
      <c r="F119" s="83" t="s">
        <v>727</v>
      </c>
      <c r="G119" s="73" t="s">
        <v>728</v>
      </c>
      <c r="H119" s="80" t="s">
        <v>729</v>
      </c>
      <c r="I119" s="81" t="s">
        <v>730</v>
      </c>
      <c r="J119" s="1" t="s">
        <v>731</v>
      </c>
      <c r="K119" s="82" t="s">
        <v>732</v>
      </c>
      <c r="L119" s="78"/>
      <c r="M119" s="78" t="str">
        <f t="shared" si="1"/>
        <v>○―</v>
      </c>
      <c r="N119" s="79"/>
      <c r="O119" s="79"/>
    </row>
    <row r="120" spans="1:16" ht="41.25" customHeight="1" x14ac:dyDescent="0.2">
      <c r="A120" s="104">
        <v>112</v>
      </c>
      <c r="B120" s="85">
        <v>1770107066</v>
      </c>
      <c r="C120" s="86" t="s">
        <v>474</v>
      </c>
      <c r="D120" s="86" t="s">
        <v>497</v>
      </c>
      <c r="E120" s="87" t="s">
        <v>733</v>
      </c>
      <c r="F120" s="88" t="s">
        <v>734</v>
      </c>
      <c r="G120" s="87" t="s">
        <v>735</v>
      </c>
      <c r="H120" s="87" t="s">
        <v>736</v>
      </c>
      <c r="I120" s="3" t="s">
        <v>737</v>
      </c>
      <c r="J120" s="3" t="s">
        <v>738</v>
      </c>
      <c r="K120" s="89" t="s">
        <v>155</v>
      </c>
      <c r="M120" t="str">
        <f t="shared" si="1"/>
        <v>○―</v>
      </c>
    </row>
    <row r="121" spans="1:16" ht="41.25" customHeight="1" x14ac:dyDescent="0.2">
      <c r="A121" s="104">
        <v>113</v>
      </c>
      <c r="B121" s="85">
        <v>1770107074</v>
      </c>
      <c r="C121" s="86" t="s">
        <v>474</v>
      </c>
      <c r="D121" s="86" t="s">
        <v>474</v>
      </c>
      <c r="E121" s="87" t="s">
        <v>739</v>
      </c>
      <c r="F121" s="88" t="s">
        <v>740</v>
      </c>
      <c r="G121" s="87" t="s">
        <v>741</v>
      </c>
      <c r="H121" s="87" t="s">
        <v>742</v>
      </c>
      <c r="I121" s="3" t="s">
        <v>743</v>
      </c>
      <c r="J121" s="3" t="s">
        <v>744</v>
      </c>
      <c r="K121" s="89" t="s">
        <v>745</v>
      </c>
      <c r="M121" t="str">
        <f t="shared" si="1"/>
        <v>○○</v>
      </c>
    </row>
    <row r="122" spans="1:16" ht="41.25" customHeight="1" x14ac:dyDescent="0.2">
      <c r="A122" s="104">
        <v>114</v>
      </c>
      <c r="B122" s="85">
        <v>1770700332</v>
      </c>
      <c r="C122" s="86" t="s">
        <v>474</v>
      </c>
      <c r="D122" s="86" t="s">
        <v>497</v>
      </c>
      <c r="E122" s="87" t="s">
        <v>746</v>
      </c>
      <c r="F122" s="88" t="s">
        <v>752</v>
      </c>
      <c r="G122" s="87" t="s">
        <v>747</v>
      </c>
      <c r="H122" s="87" t="s">
        <v>748</v>
      </c>
      <c r="I122" s="3" t="s">
        <v>749</v>
      </c>
      <c r="J122" s="3" t="s">
        <v>750</v>
      </c>
      <c r="K122" s="89" t="s">
        <v>751</v>
      </c>
      <c r="L122" t="s">
        <v>762</v>
      </c>
      <c r="M122" t="str">
        <f>L122&amp;C122&amp;D122</f>
        <v>市外○―</v>
      </c>
    </row>
    <row r="123" spans="1:16" ht="41.25" customHeight="1" x14ac:dyDescent="0.2">
      <c r="A123" s="104">
        <v>115</v>
      </c>
      <c r="B123" s="85">
        <v>1770107215</v>
      </c>
      <c r="C123" s="86" t="s">
        <v>474</v>
      </c>
      <c r="D123" s="86" t="s">
        <v>768</v>
      </c>
      <c r="E123" s="87" t="s">
        <v>769</v>
      </c>
      <c r="F123" s="88" t="s">
        <v>770</v>
      </c>
      <c r="G123" s="87" t="s">
        <v>771</v>
      </c>
      <c r="H123" s="87" t="s">
        <v>772</v>
      </c>
      <c r="I123" s="3" t="s">
        <v>773</v>
      </c>
      <c r="J123" s="3" t="s">
        <v>774</v>
      </c>
      <c r="K123" s="89" t="s">
        <v>775</v>
      </c>
    </row>
    <row r="124" spans="1:16" ht="41.25" customHeight="1" x14ac:dyDescent="0.2">
      <c r="A124" s="104">
        <v>116</v>
      </c>
      <c r="B124" s="85">
        <v>1770107223</v>
      </c>
      <c r="C124" s="86" t="s">
        <v>474</v>
      </c>
      <c r="D124" s="86" t="s">
        <v>497</v>
      </c>
      <c r="E124" s="87" t="s">
        <v>776</v>
      </c>
      <c r="F124" s="88" t="s">
        <v>777</v>
      </c>
      <c r="G124" s="87" t="s">
        <v>778</v>
      </c>
      <c r="H124" s="87" t="s">
        <v>779</v>
      </c>
      <c r="I124" s="3" t="s">
        <v>780</v>
      </c>
      <c r="J124" s="3" t="s">
        <v>781</v>
      </c>
      <c r="K124" s="89" t="s">
        <v>155</v>
      </c>
    </row>
    <row r="125" spans="1:16" ht="41.25" customHeight="1" x14ac:dyDescent="0.2">
      <c r="A125" s="104">
        <v>117</v>
      </c>
      <c r="B125" s="85">
        <v>1770107249</v>
      </c>
      <c r="C125" s="86" t="s">
        <v>474</v>
      </c>
      <c r="D125" s="86" t="s">
        <v>497</v>
      </c>
      <c r="E125" s="87" t="s">
        <v>783</v>
      </c>
      <c r="F125" s="88" t="s">
        <v>228</v>
      </c>
      <c r="G125" s="87" t="s">
        <v>784</v>
      </c>
      <c r="H125" s="87" t="s">
        <v>779</v>
      </c>
      <c r="I125" s="3" t="s">
        <v>785</v>
      </c>
      <c r="J125" s="3" t="s">
        <v>786</v>
      </c>
      <c r="K125" s="89" t="s">
        <v>155</v>
      </c>
    </row>
    <row r="126" spans="1:16" s="23" customFormat="1" ht="41.25" customHeight="1" x14ac:dyDescent="0.2">
      <c r="A126" s="104">
        <v>118</v>
      </c>
      <c r="B126" s="25">
        <v>1770107264</v>
      </c>
      <c r="C126" s="32" t="s">
        <v>474</v>
      </c>
      <c r="D126" s="32" t="s">
        <v>768</v>
      </c>
      <c r="E126" s="73" t="s">
        <v>787</v>
      </c>
      <c r="F126" s="83" t="s">
        <v>788</v>
      </c>
      <c r="G126" s="73" t="s">
        <v>789</v>
      </c>
      <c r="H126" s="73" t="s">
        <v>790</v>
      </c>
      <c r="I126" s="1" t="s">
        <v>791</v>
      </c>
      <c r="J126" s="1"/>
      <c r="K126" s="10" t="s">
        <v>792</v>
      </c>
      <c r="L126" s="101"/>
      <c r="M126"/>
      <c r="N126"/>
      <c r="O126"/>
      <c r="P126"/>
    </row>
    <row r="127" spans="1:16" ht="41.25" customHeight="1" x14ac:dyDescent="0.2">
      <c r="A127" s="104">
        <v>119</v>
      </c>
      <c r="B127" s="85">
        <v>1770107280</v>
      </c>
      <c r="C127" s="86" t="s">
        <v>474</v>
      </c>
      <c r="D127" s="86" t="s">
        <v>497</v>
      </c>
      <c r="E127" s="87" t="s">
        <v>798</v>
      </c>
      <c r="F127" s="88" t="s">
        <v>262</v>
      </c>
      <c r="G127" s="87" t="s">
        <v>793</v>
      </c>
      <c r="H127" s="87" t="s">
        <v>794</v>
      </c>
      <c r="I127" s="3" t="s">
        <v>795</v>
      </c>
      <c r="J127" s="3" t="s">
        <v>796</v>
      </c>
      <c r="K127" s="89" t="s">
        <v>797</v>
      </c>
    </row>
    <row r="128" spans="1:16" s="23" customFormat="1" ht="41.25" customHeight="1" x14ac:dyDescent="0.2">
      <c r="A128" s="104">
        <v>120</v>
      </c>
      <c r="B128" s="25">
        <v>1770107306</v>
      </c>
      <c r="C128" s="32" t="s">
        <v>474</v>
      </c>
      <c r="D128" s="32" t="s">
        <v>497</v>
      </c>
      <c r="E128" s="73" t="s">
        <v>799</v>
      </c>
      <c r="F128" s="83" t="s">
        <v>800</v>
      </c>
      <c r="G128" s="73" t="s">
        <v>801</v>
      </c>
      <c r="H128" s="73" t="s">
        <v>802</v>
      </c>
      <c r="I128" s="1" t="s">
        <v>803</v>
      </c>
      <c r="J128" s="1" t="s">
        <v>804</v>
      </c>
      <c r="K128" s="10" t="s">
        <v>805</v>
      </c>
      <c r="L128" s="76"/>
      <c r="M128" s="76"/>
      <c r="N128" s="77"/>
      <c r="O128" s="77"/>
      <c r="P128" s="27"/>
    </row>
    <row r="129" spans="7:17" ht="41.25" customHeight="1" x14ac:dyDescent="0.2">
      <c r="G129" s="102"/>
    </row>
    <row r="140" spans="7:17" ht="41.25" customHeight="1" x14ac:dyDescent="0.2">
      <c r="L140" s="90" t="s">
        <v>754</v>
      </c>
      <c r="M140" s="91" t="s">
        <v>755</v>
      </c>
      <c r="N140" s="91" t="s">
        <v>756</v>
      </c>
      <c r="O140" s="91" t="s">
        <v>757</v>
      </c>
    </row>
    <row r="141" spans="7:17" ht="41.25" customHeight="1" x14ac:dyDescent="0.2">
      <c r="K141" s="82"/>
      <c r="L141" s="81">
        <f>COUNTA(K6:K122)-COUNTIF(L6:L122,"市外")-COUNTIF(C6:C122,"廃止")</f>
        <v>98</v>
      </c>
      <c r="M141" s="81">
        <f>COUNTIF(M6:M122,"○○")</f>
        <v>53</v>
      </c>
      <c r="N141" s="81">
        <f>COUNTIF(M6:M122,"○―")+COUNTIF(M6:M122,"○休止")+COUNTIF(M6:M122,"○廃止")</f>
        <v>43</v>
      </c>
      <c r="O141" s="81">
        <f>COUNTIF(M6:M122,"―○")+COUNTIF(M6:M122,"廃止○")+COUNTIF(M6:M122,"休止○")</f>
        <v>2</v>
      </c>
      <c r="Q141" s="97" t="s">
        <v>763</v>
      </c>
    </row>
    <row r="142" spans="7:17" ht="41.25" customHeight="1" thickBot="1" x14ac:dyDescent="0.25">
      <c r="K142" s="82" t="s">
        <v>758</v>
      </c>
      <c r="L142" s="93">
        <f>COUNTIF(L6:L122,"市外")</f>
        <v>16</v>
      </c>
      <c r="M142" s="93">
        <f>COUNTIF(M6:M122,"市外○○")</f>
        <v>4</v>
      </c>
      <c r="N142" s="94">
        <f>COUNTIF(M6:M122,"市外○―")+COUNTIF(M6:M122,"市外○休止")+COUNTIF(M6:M122,"市外○廃止")</f>
        <v>12</v>
      </c>
      <c r="O142" s="93">
        <f>COUNTIF(M6:M122,"市外―○")+COUNTIF(M6:M122,"市外○休止")+COUNTIF(M6:M122,"市外○廃止")</f>
        <v>0</v>
      </c>
      <c r="Q142">
        <f>SUM(M141:P141)</f>
        <v>98</v>
      </c>
    </row>
    <row r="143" spans="7:17" ht="41.25" customHeight="1" thickTop="1" thickBot="1" x14ac:dyDescent="0.25">
      <c r="K143" s="92" t="s">
        <v>759</v>
      </c>
      <c r="L143" s="96">
        <f>SUM(L141:L142)</f>
        <v>114</v>
      </c>
      <c r="M143" s="96">
        <f>SUM(M141:M142)</f>
        <v>57</v>
      </c>
      <c r="N143" s="96">
        <f t="shared" ref="N143:O143" si="2">SUM(N141:N142)</f>
        <v>55</v>
      </c>
      <c r="O143" s="96">
        <f t="shared" si="2"/>
        <v>2</v>
      </c>
      <c r="Q143">
        <f>SUM(M142:P142)</f>
        <v>16</v>
      </c>
    </row>
    <row r="144" spans="7:17" ht="41.25" customHeight="1" thickTop="1" x14ac:dyDescent="0.2">
      <c r="K144" s="95" t="s">
        <v>760</v>
      </c>
      <c r="L144" s="99"/>
      <c r="M144" s="105">
        <f>SUM(M143:N143)</f>
        <v>112</v>
      </c>
      <c r="N144" s="106"/>
      <c r="O144" s="90" t="s">
        <v>765</v>
      </c>
      <c r="Q144">
        <f>SUM(Q142:Q143)</f>
        <v>114</v>
      </c>
    </row>
    <row r="145" spans="11:15" ht="41.25" customHeight="1" x14ac:dyDescent="0.2">
      <c r="K145" s="98" t="s">
        <v>764</v>
      </c>
      <c r="L145" s="99"/>
      <c r="M145" s="98"/>
      <c r="N145" s="100" t="s">
        <v>765</v>
      </c>
      <c r="O145" s="99">
        <f>M143+O143</f>
        <v>59</v>
      </c>
    </row>
    <row r="146" spans="11:15" ht="41.25" customHeight="1" x14ac:dyDescent="0.2">
      <c r="K146" s="98" t="s">
        <v>766</v>
      </c>
    </row>
  </sheetData>
  <autoFilter ref="A7:Q131" xr:uid="{00000000-0009-0000-0000-000000000000}"/>
  <mergeCells count="13">
    <mergeCell ref="M144:N144"/>
    <mergeCell ref="K7:K8"/>
    <mergeCell ref="B2:E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1"/>
  <pageMargins left="0.70866141732283472" right="0.70866141732283472" top="0.74803149606299213" bottom="0.35433070866141736" header="0.31496062992125984" footer="0.31496062992125984"/>
  <pageSetup paperSize="8" fitToHeight="0" orientation="landscape" r:id="rId1"/>
  <headerFooter>
    <oddHeader>&amp;L第１号訪問事業　指定事業者一覧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（HP用）第１号訪問事業 </vt:lpstr>
      <vt:lpstr>'（HP用）第１号訪問事業 '!Print_Area</vt:lpstr>
      <vt:lpstr>'（HP用）第１号訪問事業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2024-04-15T02:10:00Z</cp:lastPrinted>
  <dcterms:created xsi:type="dcterms:W3CDTF">2017-03-23T09:13:19Z</dcterms:created>
  <dcterms:modified xsi:type="dcterms:W3CDTF">2024-04-15T02:10:44Z</dcterms:modified>
</cp:coreProperties>
</file>