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8" yWindow="-108" windowWidth="19416" windowHeight="10296" tabRatio="857"/>
  </bookViews>
  <sheets>
    <sheet name="104訪問リハビリテーション費" sheetId="11" r:id="rId1"/>
    <sheet name="調査対象選定" sheetId="12" state="hidden" r:id="rId2"/>
  </sheets>
  <definedNames>
    <definedName name="_xlnm._FilterDatabase" localSheetId="0" hidden="1">'104訪問リハビリテーション費'!$A$2:$H$57</definedName>
    <definedName name="_xlnm.Print_Area" localSheetId="0">'104訪問リハビリテーション費'!$A$1:$G$72</definedName>
    <definedName name="_xlnm.Print_Titles" localSheetId="0">'104訪問リハビリテーション費'!$2:$2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2" l="1"/>
  <c r="H58" i="11" l="1"/>
  <c r="H59" i="11" s="1"/>
  <c r="H60" i="11" s="1"/>
  <c r="H61" i="11" s="1"/>
  <c r="H62" i="11" s="1"/>
  <c r="H63" i="11" s="1"/>
  <c r="H64" i="11" s="1"/>
  <c r="H65" i="11" s="1"/>
  <c r="H66" i="11" s="1"/>
  <c r="H67" i="11" s="1"/>
  <c r="H68" i="11" s="1"/>
  <c r="H69" i="11" s="1"/>
  <c r="H70" i="11" s="1"/>
  <c r="H71" i="11" s="1"/>
  <c r="H72" i="11" s="1"/>
  <c r="C21" i="12"/>
  <c r="D21" i="12"/>
  <c r="C69" i="11"/>
  <c r="C65" i="11"/>
  <c r="C64" i="11"/>
  <c r="C2" i="12" l="1"/>
  <c r="C3" i="12"/>
  <c r="D2" i="12" s="1"/>
  <c r="C4" i="12"/>
  <c r="D3" i="12" s="1"/>
  <c r="C5" i="12"/>
  <c r="D4" i="12" s="1"/>
  <c r="C6" i="12"/>
  <c r="D5" i="12" s="1"/>
  <c r="C7" i="12"/>
  <c r="D6" i="12" s="1"/>
  <c r="C8" i="12"/>
  <c r="D7" i="12" s="1"/>
  <c r="C9" i="12"/>
  <c r="D8" i="12" s="1"/>
  <c r="C10" i="12"/>
  <c r="D9" i="12" s="1"/>
  <c r="C11" i="12"/>
  <c r="D10" i="12" s="1"/>
  <c r="C12" i="12"/>
  <c r="D11" i="12" s="1"/>
  <c r="C13" i="12"/>
  <c r="D12" i="12" s="1"/>
  <c r="C14" i="12"/>
  <c r="D13" i="12" s="1"/>
  <c r="C15" i="12"/>
  <c r="D14" i="12" s="1"/>
  <c r="C16" i="12"/>
  <c r="D15" i="12" s="1"/>
  <c r="C17" i="12"/>
  <c r="D16" i="12" s="1"/>
  <c r="C18" i="12"/>
  <c r="D17" i="12" s="1"/>
  <c r="C19" i="12"/>
  <c r="D18" i="12" s="1"/>
  <c r="C20" i="12"/>
  <c r="D19" i="12" s="1"/>
  <c r="D20" i="12"/>
  <c r="E1" i="12"/>
  <c r="H57" i="11"/>
  <c r="H56" i="11"/>
  <c r="H52" i="11"/>
  <c r="H53" i="11" s="1"/>
  <c r="H54" i="11" s="1"/>
  <c r="H55" i="11" s="1"/>
  <c r="H49" i="11"/>
  <c r="H50" i="11" s="1"/>
  <c r="H51" i="11" s="1"/>
  <c r="H44" i="11"/>
  <c r="H45" i="11" s="1"/>
  <c r="H46" i="11" s="1"/>
  <c r="H47" i="11" s="1"/>
  <c r="H48" i="11" s="1"/>
  <c r="H43" i="11"/>
  <c r="H41" i="11"/>
  <c r="H42" i="11" s="1"/>
  <c r="H34" i="11"/>
  <c r="H35" i="11" s="1"/>
  <c r="H36" i="11" s="1"/>
  <c r="H37" i="11" s="1"/>
  <c r="H38" i="11" s="1"/>
  <c r="H39" i="11" s="1"/>
  <c r="H40" i="11" s="1"/>
  <c r="H29" i="11"/>
  <c r="H30" i="11" s="1"/>
  <c r="H31" i="11" s="1"/>
  <c r="H32" i="11" s="1"/>
  <c r="H33" i="11" s="1"/>
  <c r="H28" i="11"/>
  <c r="H26" i="11"/>
  <c r="H27" i="11" s="1"/>
  <c r="H19" i="11"/>
  <c r="H20" i="11" s="1"/>
  <c r="H21" i="11" s="1"/>
  <c r="H22" i="11" s="1"/>
  <c r="H23" i="11" s="1"/>
  <c r="H24" i="11" s="1"/>
  <c r="H25" i="11" s="1"/>
  <c r="H16" i="11"/>
  <c r="H17" i="11" s="1"/>
  <c r="H18" i="11" s="1"/>
  <c r="H15" i="11"/>
  <c r="H13" i="11"/>
  <c r="H14" i="11" s="1"/>
  <c r="H12" i="11"/>
  <c r="H9" i="11"/>
  <c r="H10" i="11" s="1"/>
  <c r="H11" i="11" s="1"/>
  <c r="H7" i="11"/>
  <c r="H8" i="11" s="1"/>
  <c r="H3" i="11"/>
  <c r="H4" i="11" s="1"/>
  <c r="H5" i="11" s="1"/>
  <c r="H6" i="11" s="1"/>
  <c r="I2" i="11"/>
  <c r="I3" i="11"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<sst xmlns="http://schemas.openxmlformats.org/spreadsheetml/2006/main" count="311" uniqueCount="159">
  <si>
    <t>該当</t>
    <rPh sb="0" eb="2">
      <t>ガイトウ</t>
    </rPh>
    <phoneticPr fontId="21"/>
  </si>
  <si>
    <t>点検項目</t>
    <rPh sb="0" eb="2">
      <t>テンケン</t>
    </rPh>
    <rPh sb="2" eb="4">
      <t>コウモク</t>
    </rPh>
    <phoneticPr fontId="21"/>
  </si>
  <si>
    <t>点検事項</t>
    <rPh sb="0" eb="2">
      <t>テンケン</t>
    </rPh>
    <rPh sb="2" eb="4">
      <t>ジコウ</t>
    </rPh>
    <phoneticPr fontId="21"/>
  </si>
  <si>
    <t>104 訪問リハビリテーション費</t>
    <rPh sb="4" eb="6">
      <t>ホウモン</t>
    </rPh>
    <phoneticPr fontId="21"/>
  </si>
  <si>
    <t>リハビリテーション計画書(参考様式)</t>
    <rPh sb="9" eb="11">
      <t>ケイカク</t>
    </rPh>
    <rPh sb="11" eb="12">
      <t>ショ</t>
    </rPh>
    <rPh sb="13" eb="15">
      <t>サンコウ</t>
    </rPh>
    <rPh sb="15" eb="17">
      <t>ヨウシキ</t>
    </rPh>
    <phoneticPr fontId="21"/>
  </si>
  <si>
    <t>同一建物減算</t>
    <rPh sb="0" eb="2">
      <t>ドウイツ</t>
    </rPh>
    <rPh sb="2" eb="4">
      <t>タテモノ</t>
    </rPh>
    <rPh sb="4" eb="6">
      <t>ゲンサン</t>
    </rPh>
    <phoneticPr fontId="21"/>
  </si>
  <si>
    <t>□</t>
    <phoneticPr fontId="21"/>
  </si>
  <si>
    <t>サービス提供体制強化加算（Ⅱ）</t>
    <phoneticPr fontId="21"/>
  </si>
  <si>
    <t>特別地域加算</t>
    <rPh sb="0" eb="2">
      <t>トクベツ</t>
    </rPh>
    <rPh sb="2" eb="4">
      <t>チイキ</t>
    </rPh>
    <rPh sb="4" eb="6">
      <t>カサン</t>
    </rPh>
    <phoneticPr fontId="21"/>
  </si>
  <si>
    <t>中山間地域等における小規模事業所加算</t>
    <rPh sb="0" eb="1">
      <t>ナカ</t>
    </rPh>
    <rPh sb="1" eb="3">
      <t>ヤマアイ</t>
    </rPh>
    <rPh sb="3" eb="6">
      <t>チイキナド</t>
    </rPh>
    <rPh sb="10" eb="13">
      <t>ショウキボ</t>
    </rPh>
    <rPh sb="13" eb="16">
      <t>ジギョウショ</t>
    </rPh>
    <rPh sb="16" eb="18">
      <t>カサン</t>
    </rPh>
    <phoneticPr fontId="2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</si>
  <si>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1"/>
  </si>
  <si>
    <t>移行支援加算　</t>
    <phoneticPr fontId="21"/>
  </si>
  <si>
    <t>サービス提供体制強化加算（Ⅰ）</t>
    <phoneticPr fontId="21"/>
  </si>
  <si>
    <t>高齢者虐待防止措置未実施減算</t>
    <rPh sb="0" eb="3">
      <t>コウレイシャ</t>
    </rPh>
    <rPh sb="3" eb="9">
      <t>ギャクタイボウシソチ</t>
    </rPh>
    <rPh sb="9" eb="12">
      <t>ミジッシ</t>
    </rPh>
    <rPh sb="12" eb="14">
      <t>ゲンサン</t>
    </rPh>
    <phoneticPr fontId="23"/>
  </si>
  <si>
    <t>認知症短期集中リハビリテーション実施加算</t>
    <rPh sb="0" eb="3">
      <t>ニンチショウ</t>
    </rPh>
    <rPh sb="3" eb="7">
      <t>タンキシュウチュウ</t>
    </rPh>
    <rPh sb="16" eb="20">
      <t>ジッシカサン</t>
    </rPh>
    <phoneticPr fontId="23"/>
  </si>
  <si>
    <t xml:space="preserve">加算の対象となる利用者は、ＭＭＳＥ又はＨＤＳ－Ｒにおいておおむね５～25点に相当し、医師が認知症であると判断した者であって、リハビリテーションによって生活機能の改善が見込まれると判断されたものであること
</t>
  </si>
  <si>
    <t>該当</t>
    <rPh sb="0" eb="2">
      <t>ガイトウ</t>
    </rPh>
    <phoneticPr fontId="23"/>
  </si>
  <si>
    <t xml:space="preserve">判断を行った医師は精神科医師若しくは神経内科医師又は認知症に対するリハビリテーションに関する専門的な研修を修了した医師であること
</t>
  </si>
  <si>
    <t xml:space="preserve">医師又は医師の指示を受けた理学療法士、作業療法士、言語聴覚士が、退院等した日又は訪問開始日から起算して３月以内の期間にリハビリテーションを集中的に実施
</t>
  </si>
  <si>
    <t>実施</t>
    <rPh sb="0" eb="2">
      <t>ジッシ</t>
    </rPh>
    <phoneticPr fontId="23"/>
  </si>
  <si>
    <t xml:space="preserve">当該利用者が過去３月の間に本加算を算定したことがない場合に１週間に２日を限度に算定
</t>
  </si>
  <si>
    <t xml:space="preserve">短期集中リハビリテーション実施加算を算定していない
</t>
  </si>
  <si>
    <t>いない</t>
    <phoneticPr fontId="23"/>
  </si>
  <si>
    <t>口腔連携強化加算</t>
    <rPh sb="0" eb="8">
      <t>コウクウレンケイキョウカカサン</t>
    </rPh>
    <phoneticPr fontId="23"/>
  </si>
  <si>
    <t xml:space="preserve">歯科訪問診療料の算定実績がある歯科医療機関の歯科医師又は歯科医師の指示を受けた歯科衛生士に相談できる体制を確保し、文書で取り決めていること
</t>
  </si>
  <si>
    <t>あり</t>
    <phoneticPr fontId="23"/>
  </si>
  <si>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</si>
  <si>
    <t>算定なし</t>
    <rPh sb="0" eb="2">
      <t>サンテイ</t>
    </rPh>
    <phoneticPr fontId="23"/>
  </si>
  <si>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こと
</t>
  </si>
  <si>
    <t xml:space="preserve">他の介護サービス事業所において、当該利用者について、口腔連携強化加算を算定していないこと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</si>
  <si>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</si>
  <si>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3"/>
  </si>
  <si>
    <t xml:space="preserve">利用者の同意を得て、歯科医療機関及び介護支援専門員に評価結果の情報提供
</t>
  </si>
  <si>
    <t xml:space="preserve">１月に１回に限り算定
</t>
  </si>
  <si>
    <t>退院時共同指導加算</t>
    <phoneticPr fontId="23"/>
  </si>
  <si>
    <t xml:space="preserve">病院等に入院中の者が退院するに当たり、指定訪問リハビリテーション事業所の医師又は理学療法士、作業療法士又は言語聴覚士が、退院前カンファレンスに参加し、退院時共同指導（※）を実施
※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在宅での訪問リハビリテーション計画に反映させること
</t>
  </si>
  <si>
    <t xml:space="preserve">退院時共同指導についての記録
</t>
  </si>
  <si>
    <t xml:space="preserve">通所及び訪問リハビリテーション事業所を一体的に運営している事業所において、通所リハビリテーション費との併算
</t>
  </si>
  <si>
    <t>していない</t>
    <phoneticPr fontId="23"/>
  </si>
  <si>
    <t>リハビリテーションマネジメント加算（イ）</t>
    <rPh sb="15" eb="17">
      <t>カサン</t>
    </rPh>
    <phoneticPr fontId="23"/>
  </si>
  <si>
    <t xml:space="preserve">リハビリテーション会議（※）を開催し、リハビリテーションに関する専門的な見地から利用者の状況等に関する情報を構成員と共有し、当該リハビリテーション会議の内容を記録
※会議の構成員は、利用者及びその家族を基本としつつ、医師、理学療法士、作業療法士、言語聴覚士、介護支援専門員、指定居宅サービス担当者等とする。また、必要に応じて歯科医師、管理栄養士、歯科衛生士等が参加すること
</t>
  </si>
  <si>
    <t xml:space="preserve">訪問リハビリテーション計画について、当該計画の作成に関与した医師、理学療法士、作業療法士又は言語聴覚士が利用者又はその家族に対して説明し、利用者の同意を得ること
※医師以外の者が説明した場合は医師へ報告すること
</t>
  </si>
  <si>
    <t xml:space="preserve">３月に１回以上、リハビリテーション会議を開催し、利用者の状態の変化に応じ、計画の見直しを実施
</t>
  </si>
  <si>
    <t>興味・関心チェックシート、リハビリテーション計画書(参考様式)等</t>
    <phoneticPr fontId="23"/>
  </si>
  <si>
    <t xml:space="preserve">理学療法士、作業療法士又は言語聴覚士が、介護支援専門員に対し、リハビリテーションに関する専門的な見地から、利用者の有する能力、自立のために必要な支援方法及び日常生活上の留意点に関する情報提供を実施
</t>
  </si>
  <si>
    <t xml:space="preserve">理学療法士、作業療法士又は言語聴覚士が、居宅サービス計画に位置付けた指定訪問介護の事業その他の指定居宅サービスに該当する事業に係る従業者と指定訪問リハビリテーションの利用者の居宅を訪問し、当該従業者に対し、リハビリテーションに関する専門的な見地から、介護の工夫に関する指導及び日常生活上の留意点に関する助言を実施
</t>
  </si>
  <si>
    <t>いずれかを実施</t>
    <rPh sb="5" eb="7">
      <t>ジッシ</t>
    </rPh>
    <phoneticPr fontId="23"/>
  </si>
  <si>
    <t xml:space="preserve">理学療法士、作業療法士又は言語聴覚士が、指定訪問リハビリテーションの利用者の居宅を訪問し、その家族に対し、リハビリテーションに関する専門的な見地から、介護の工夫に関する指導及び日常生活上の留意点に関する助言を実施
</t>
  </si>
  <si>
    <t xml:space="preserve">上記に掲げる基準全てに適合することを確認し、記録
</t>
  </si>
  <si>
    <t>リハビリテーションマネジメント加算（ロ）</t>
    <phoneticPr fontId="23"/>
  </si>
  <si>
    <t xml:space="preserve">リハビリテーションマネジメント加算（イ）の基準の全てに適合
</t>
  </si>
  <si>
    <t>リハビリテーションマネジメント加算(イ)、（ロ)共通</t>
    <rPh sb="15" eb="17">
      <t>カサン</t>
    </rPh>
    <rPh sb="24" eb="26">
      <t>キョウツウ</t>
    </rPh>
    <phoneticPr fontId="23"/>
  </si>
  <si>
    <t xml:space="preserve">訪問リハビリテーション計画について、指定訪問リハビリテーション事業所の医師が利用者又はその家族に対して説明、利用者の同意を得る
</t>
  </si>
  <si>
    <t>+270単位/月</t>
    <rPh sb="4" eb="6">
      <t>タンイ</t>
    </rPh>
    <rPh sb="7" eb="8">
      <t>ツキ</t>
    </rPh>
    <phoneticPr fontId="23"/>
  </si>
  <si>
    <t xml:space="preserve">次のいずれかの日から起算して３月以内に集中的にリハビリテーションを実施
・リハビリを必要とする原因となった疾患の治療のために入院等していた病院、診療所若しくは介護保険施設から退院等した日
・新たに要介護認定を受けた者の要介護認定の効力が生じた日
</t>
  </si>
  <si>
    <t xml:space="preserve">利用者の状態に応じて、基本的動作能力及び応用的動作能力を向上させ、身体機能を回復するための集中的なリハビリテーションを実施
</t>
  </si>
  <si>
    <t xml:space="preserve">１週につきおおむね２日以上、１日当たり20分以上リハビリテーションを実施
</t>
  </si>
  <si>
    <t>リハビリテーション計画書(参考様式)</t>
    <phoneticPr fontId="23"/>
  </si>
  <si>
    <t>短期集中リハビリテーション実施加算</t>
    <rPh sb="0" eb="2">
      <t>タンキ</t>
    </rPh>
    <rPh sb="2" eb="4">
      <t>シュウチュウ</t>
    </rPh>
    <rPh sb="13" eb="15">
      <t>ジッシ</t>
    </rPh>
    <rPh sb="15" eb="17">
      <t>カサン</t>
    </rPh>
    <phoneticPr fontId="23"/>
  </si>
  <si>
    <t>主治の医師の特別な指示</t>
    <rPh sb="0" eb="2">
      <t>シュジ</t>
    </rPh>
    <rPh sb="3" eb="5">
      <t>イシ</t>
    </rPh>
    <rPh sb="6" eb="8">
      <t>トクベツ</t>
    </rPh>
    <rPh sb="9" eb="11">
      <t>シジ</t>
    </rPh>
    <phoneticPr fontId="23"/>
  </si>
  <si>
    <t xml:space="preserve">急性増悪等により一時的に頻回の訪問リハビリテーションを行う必要がある旨の特別の指示
</t>
  </si>
  <si>
    <t xml:space="preserve">上記指示の日から14日間における訪問リハビリテーション費の算定
</t>
  </si>
  <si>
    <t>算定しない</t>
    <rPh sb="0" eb="2">
      <t>サンテイ</t>
    </rPh>
    <phoneticPr fontId="23"/>
  </si>
  <si>
    <t>他のサービスとの併算不可</t>
    <rPh sb="0" eb="1">
      <t>ホカ</t>
    </rPh>
    <rPh sb="8" eb="9">
      <t>ヘイ</t>
    </rPh>
    <rPh sb="9" eb="10">
      <t>サン</t>
    </rPh>
    <rPh sb="10" eb="12">
      <t>フカ</t>
    </rPh>
    <phoneticPr fontId="23"/>
  </si>
  <si>
    <t xml:space="preserve">利用者が短期入所生活介護、短期入所療養介護若しくは特定施設入居者生活介護又は認知症対応型共同生活介護、地域密着型特定施設入居者生活介護、地域密着型介護老人福祉施設入居者生活介護を受けていない
</t>
  </si>
  <si>
    <t>受けていない</t>
    <rPh sb="0" eb="1">
      <t>ウ</t>
    </rPh>
    <phoneticPr fontId="23"/>
  </si>
  <si>
    <t>事業所の医師がリハビリテーション計画の作成に係る診療を行わなかった場合</t>
    <rPh sb="0" eb="3">
      <t>ジギョウショ</t>
    </rPh>
    <rPh sb="4" eb="6">
      <t>イシ</t>
    </rPh>
    <rPh sb="16" eb="18">
      <t>ケイカク</t>
    </rPh>
    <rPh sb="19" eb="21">
      <t>サクセイ</t>
    </rPh>
    <rPh sb="22" eb="23">
      <t>カカ</t>
    </rPh>
    <rPh sb="24" eb="26">
      <t>シンリョウ</t>
    </rPh>
    <rPh sb="27" eb="28">
      <t>オコナ</t>
    </rPh>
    <rPh sb="33" eb="35">
      <t>バアイ</t>
    </rPh>
    <phoneticPr fontId="23"/>
  </si>
  <si>
    <t>なし</t>
    <phoneticPr fontId="23"/>
  </si>
  <si>
    <t>⑤に該当しない場合は１回につき50単位を減算</t>
    <rPh sb="2" eb="4">
      <t>ガイトウ</t>
    </rPh>
    <rPh sb="7" eb="9">
      <t>バアイ</t>
    </rPh>
    <rPh sb="11" eb="12">
      <t>カイ</t>
    </rPh>
    <rPh sb="17" eb="19">
      <t>タンイ</t>
    </rPh>
    <rPh sb="20" eb="22">
      <t>ゲンサン</t>
    </rPh>
    <phoneticPr fontId="23"/>
  </si>
  <si>
    <t xml:space="preserve">②指定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
</t>
  </si>
  <si>
    <t xml:space="preserve">④当該情報の提供を受けた指定訪問リハビリテーション事業所の医師が、当該情報を踏まえ、訪問リハビリテーション計画を作成すること
</t>
  </si>
  <si>
    <t>所定単位数を算定</t>
    <rPh sb="0" eb="5">
      <t>ショテイタンイスウ</t>
    </rPh>
    <rPh sb="6" eb="8">
      <t>サンテイ</t>
    </rPh>
    <phoneticPr fontId="23"/>
  </si>
  <si>
    <t>業務継続計画未策定減算</t>
    <rPh sb="0" eb="2">
      <t>ギョウム</t>
    </rPh>
    <rPh sb="2" eb="4">
      <t>ケイゾク</t>
    </rPh>
    <rPh sb="4" eb="6">
      <t>ケイカク</t>
    </rPh>
    <rPh sb="6" eb="9">
      <t>ミサクテイ</t>
    </rPh>
    <rPh sb="9" eb="11">
      <t>ゲンザン</t>
    </rPh>
    <phoneticPr fontId="21"/>
  </si>
  <si>
    <t xml:space="preserve">⑤医療機関に入院し、リハビリテーションの提供を受けていた利用者であって、当該医療機関から、当該利用者に関する情報の提供が行われている者において、退院後１ヶ月以内に提供される訪問リハビリテーションであること
</t>
    <phoneticPr fontId="21"/>
  </si>
  <si>
    <t xml:space="preserve">③当該計画的な医学的管理を行っている医師が適切な研修の修了等をしていること
※令和９年３月31日までの間は、研修等の修了の有無を確認し、訪問リハビリテーション計画書に記載していることで可
</t>
    <phoneticPr fontId="21"/>
  </si>
  <si>
    <t xml:space="preserve">事業所と同一の敷地内若しくは隣接する敷地内の建物若しくは事業所と同一の建物（以下「同一敷地内建物等」とする。）
</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21"/>
  </si>
  <si>
    <t xml:space="preserve">①リハビリテーション計画の作成に係る事業所の医師の診療の実施
</t>
    <phoneticPr fontId="21"/>
  </si>
  <si>
    <t xml:space="preserve">1月当たりの利用者が同一の建物に20人以上居住する建物の利用者
</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21"/>
  </si>
  <si>
    <t xml:space="preserve">1月当たりの利用者が同一敷地内建物等に50人以上居住する建物の利用者
</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1"/>
  </si>
  <si>
    <t xml:space="preserve">厚生労働大臣の定める地域
</t>
    <rPh sb="0" eb="2">
      <t>コウセイ</t>
    </rPh>
    <rPh sb="2" eb="4">
      <t>ロウドウ</t>
    </rPh>
    <rPh sb="4" eb="6">
      <t>ダイジン</t>
    </rPh>
    <rPh sb="7" eb="8">
      <t>サダ</t>
    </rPh>
    <rPh sb="10" eb="12">
      <t>チイキ</t>
    </rPh>
    <phoneticPr fontId="21"/>
  </si>
  <si>
    <t xml:space="preserve">１月あたり延べ訪問回数30回以下
</t>
    <phoneticPr fontId="21"/>
  </si>
  <si>
    <t xml:space="preserve">評価対象期間において終了者で指定通所介護等を実施した者の占める割合が100分の５%を超えている
</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ブン</t>
    </rPh>
    <rPh sb="42" eb="43">
      <t>コ</t>
    </rPh>
    <phoneticPr fontId="21"/>
  </si>
  <si>
    <t xml:space="preserve">終了日から14日～44日以内に理学療法士、作業療法士又は言語聴覚士が終了者の指定通所介護等の実施状況を確認し、記録
</t>
    <rPh sb="0" eb="2">
      <t>シュウリョウ</t>
    </rPh>
    <rPh sb="2" eb="3">
      <t>ビ</t>
    </rPh>
    <rPh sb="7" eb="8">
      <t>ニチ</t>
    </rPh>
    <rPh sb="11" eb="12">
      <t>ヒ</t>
    </rPh>
    <rPh sb="12" eb="14">
      <t>イナイ</t>
    </rPh>
    <rPh sb="34" eb="37">
      <t>シュウリョウシャ</t>
    </rPh>
    <rPh sb="38" eb="40">
      <t>シテイ</t>
    </rPh>
    <rPh sb="40" eb="42">
      <t>ツウショ</t>
    </rPh>
    <rPh sb="42" eb="44">
      <t>カイゴ</t>
    </rPh>
    <rPh sb="44" eb="45">
      <t>トウ</t>
    </rPh>
    <rPh sb="46" eb="48">
      <t>ジッシ</t>
    </rPh>
    <rPh sb="48" eb="50">
      <t>ジョウキョウ</t>
    </rPh>
    <rPh sb="51" eb="53">
      <t>カクニン</t>
    </rPh>
    <rPh sb="55" eb="57">
      <t>キロク</t>
    </rPh>
    <phoneticPr fontId="21"/>
  </si>
  <si>
    <t xml:space="preserve">リハビリテーション計画書を移行先の事業所へ提供
</t>
    <rPh sb="9" eb="12">
      <t>ケイカクショ</t>
    </rPh>
    <rPh sb="13" eb="16">
      <t>イコウサキ</t>
    </rPh>
    <rPh sb="17" eb="20">
      <t>ジギョウショ</t>
    </rPh>
    <rPh sb="21" eb="23">
      <t>テイキョウ</t>
    </rPh>
    <phoneticPr fontId="21"/>
  </si>
  <si>
    <t xml:space="preserve">利用者に直接提供する理学療法士、作業療法士又は言語聴覚士のうち勤続年数７年以上の者がいる
</t>
    <rPh sb="0" eb="3">
      <t>リヨウシャ</t>
    </rPh>
    <rPh sb="6" eb="8">
      <t>テイキョウ</t>
    </rPh>
    <rPh sb="10" eb="12">
      <t>リガク</t>
    </rPh>
    <rPh sb="12" eb="15">
      <t>リョウホウシ</t>
    </rPh>
    <rPh sb="16" eb="18">
      <t>サギョウ</t>
    </rPh>
    <rPh sb="18" eb="21">
      <t>リョウホウシ</t>
    </rPh>
    <rPh sb="21" eb="22">
      <t>マタ</t>
    </rPh>
    <rPh sb="23" eb="25">
      <t>ゲンゴ</t>
    </rPh>
    <rPh sb="25" eb="28">
      <t>チョウカクシ</t>
    </rPh>
    <rPh sb="40" eb="41">
      <t>モノ</t>
    </rPh>
    <phoneticPr fontId="21"/>
  </si>
  <si>
    <t xml:space="preserve">利用者に直接提供する理学療法士、作業療法士又は言語聴覚士のうち勤続年数３年以上の者がいる
</t>
    <rPh sb="40" eb="41">
      <t>モノ</t>
    </rPh>
    <phoneticPr fontId="21"/>
  </si>
  <si>
    <t xml:space="preserve">利用者ごとの訪問リハビリテーション計画書等の内容等の情報を厚生労働省に提出し、リハビリテーションの提供に当たって、当該情報その他必要な情報を活用していること
</t>
    <phoneticPr fontId="21"/>
  </si>
  <si>
    <r>
      <t>点検結果</t>
    </r>
    <r>
      <rPr>
        <sz val="8"/>
        <rFont val="ＭＳ ゴシック"/>
        <family val="3"/>
        <charset val="128"/>
      </rPr>
      <t xml:space="preserve">
(■×で示す)</t>
    </r>
    <rPh sb="0" eb="2">
      <t>テンケン</t>
    </rPh>
    <rPh sb="2" eb="4">
      <t>ケッカ</t>
    </rPh>
    <rPh sb="9" eb="10">
      <t>シメ</t>
    </rPh>
    <phoneticPr fontId="21"/>
  </si>
  <si>
    <r>
      <t>備考</t>
    </r>
    <r>
      <rPr>
        <sz val="8"/>
        <rFont val="ＭＳ Ｐゴシック"/>
        <family val="3"/>
        <charset val="128"/>
      </rPr>
      <t xml:space="preserve">
（不備の場合の改善方法など）</t>
    </r>
    <rPh sb="0" eb="2">
      <t>ビコウ</t>
    </rPh>
    <rPh sb="4" eb="6">
      <t>フビ</t>
    </rPh>
    <rPh sb="7" eb="9">
      <t>バアイ</t>
    </rPh>
    <phoneticPr fontId="21"/>
  </si>
  <si>
    <t>評価</t>
    <rPh sb="0" eb="2">
      <t>ヒョウカ</t>
    </rPh>
    <phoneticPr fontId="21"/>
  </si>
  <si>
    <t>発見した事実等</t>
    <phoneticPr fontId="21"/>
  </si>
  <si>
    <t>調査対象選定</t>
    <rPh sb="0" eb="6">
      <t>チョウサタイショウセンテイ</t>
    </rPh>
    <phoneticPr fontId="21"/>
  </si>
  <si>
    <t>事業所名：</t>
    <rPh sb="0" eb="3">
      <t>ジギョウショ</t>
    </rPh>
    <rPh sb="3" eb="4">
      <t>ナ</t>
    </rPh>
    <phoneticPr fontId="21"/>
  </si>
  <si>
    <t>〔　　　　　　　　　〕</t>
    <phoneticPr fontId="21"/>
  </si>
  <si>
    <t>■</t>
    <phoneticPr fontId="21"/>
  </si>
  <si>
    <t>×</t>
    <phoneticPr fontId="21"/>
  </si>
  <si>
    <t>○</t>
    <phoneticPr fontId="21"/>
  </si>
  <si>
    <t>△</t>
    <phoneticPr fontId="21"/>
  </si>
  <si>
    <t>非該当</t>
    <rPh sb="0" eb="1">
      <t>ヒ</t>
    </rPh>
    <rPh sb="1" eb="3">
      <t>ガイトウ</t>
    </rPh>
    <phoneticPr fontId="21"/>
  </si>
  <si>
    <t>他</t>
    <rPh sb="0" eb="1">
      <t>ホカ</t>
    </rPh>
    <phoneticPr fontId="21"/>
  </si>
  <si>
    <t>リハビリテーションマネジメント加算（ロ）</t>
  </si>
  <si>
    <t>退院時共同指導加算</t>
  </si>
  <si>
    <t>移行支援加算　</t>
  </si>
  <si>
    <t>サービス提供体制強化加算（Ⅰ）</t>
  </si>
  <si>
    <t>サービス提供体制強化加算（Ⅱ）</t>
  </si>
  <si>
    <t>.</t>
    <phoneticPr fontId="21"/>
  </si>
  <si>
    <t>調査対象</t>
    <rPh sb="0" eb="2">
      <t>チョウサ</t>
    </rPh>
    <rPh sb="2" eb="4">
      <t>タイショウ</t>
    </rPh>
    <phoneticPr fontId="21"/>
  </si>
  <si>
    <t>加算減算項目</t>
    <rPh sb="0" eb="2">
      <t>カサン</t>
    </rPh>
    <rPh sb="2" eb="4">
      <t>ゲンサン</t>
    </rPh>
    <rPh sb="4" eb="6">
      <t>コウモク</t>
    </rPh>
    <phoneticPr fontId="21"/>
  </si>
  <si>
    <t>開始行</t>
    <rPh sb="0" eb="2">
      <t>カイシ</t>
    </rPh>
    <rPh sb="2" eb="3">
      <t>ギョウ</t>
    </rPh>
    <phoneticPr fontId="21"/>
  </si>
  <si>
    <t>終了行</t>
    <rPh sb="0" eb="2">
      <t>シュウリョウ</t>
    </rPh>
    <rPh sb="2" eb="3">
      <t>ギョウ</t>
    </rPh>
    <phoneticPr fontId="21"/>
  </si>
  <si>
    <t>【使用説明書】</t>
    <rPh sb="1" eb="3">
      <t>シヨウ</t>
    </rPh>
    <rPh sb="3" eb="6">
      <t>セツメイショ</t>
    </rPh>
    <phoneticPr fontId="2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</si>
  <si>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</si>
  <si>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1"/>
  </si>
  <si>
    <t>・しかし自己点検において「■」となっていれば、当該行は、塗りつぶされません。</t>
    <rPh sb="4" eb="8">
      <t>ジコテンケン</t>
    </rPh>
    <rPh sb="23" eb="25">
      <t>トウガイ</t>
    </rPh>
    <rPh sb="25" eb="26">
      <t>ギョウ</t>
    </rPh>
    <rPh sb="28" eb="29">
      <t>ヌ</t>
    </rPh>
    <phoneticPr fontId="2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</si>
  <si>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1"/>
  </si>
  <si>
    <t>・そのF列やG列でフィルターをすれば、講評もれを防ぐことができます。</t>
    <rPh sb="4" eb="5">
      <t>レツ</t>
    </rPh>
    <rPh sb="7" eb="8">
      <t>レツ</t>
    </rPh>
    <rPh sb="19" eb="21">
      <t>コウヒョウ</t>
    </rPh>
    <rPh sb="24" eb="25">
      <t>フセ</t>
    </rPh>
    <phoneticPr fontId="2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</si>
  <si>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1"/>
  </si>
  <si>
    <t>○</t>
  </si>
  <si>
    <t xml:space="preserve">虐待防止のための委員会を定期的に開催し、その結果を従業者に周知
</t>
  </si>
  <si>
    <t>□</t>
  </si>
  <si>
    <t>未実施</t>
    <rPh sb="0" eb="3">
      <t>ミジッシ</t>
    </rPh>
    <phoneticPr fontId="1"/>
  </si>
  <si>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</si>
  <si>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</si>
  <si>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</si>
  <si>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2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</si>
  <si>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</si>
  <si>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</si>
  <si>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</si>
  <si>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</si>
  <si>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12月を利用者の平均利用月数で除して得た数が100分の25以上であること
</t>
    <rPh sb="2" eb="3">
      <t>ツキ</t>
    </rPh>
    <rPh sb="4" eb="7">
      <t>リヨウシャ</t>
    </rPh>
    <rPh sb="8" eb="10">
      <t>ヘイキン</t>
    </rPh>
    <rPh sb="10" eb="12">
      <t>リヨウ</t>
    </rPh>
    <rPh sb="12" eb="13">
      <t>ツキ</t>
    </rPh>
    <rPh sb="13" eb="14">
      <t>スウ</t>
    </rPh>
    <rPh sb="15" eb="16">
      <t>ジョ</t>
    </rPh>
    <rPh sb="18" eb="19">
      <t>エ</t>
    </rPh>
    <rPh sb="20" eb="21">
      <t>スウ</t>
    </rPh>
    <rPh sb="25" eb="26">
      <t>ブン</t>
    </rPh>
    <rPh sb="29" eb="31">
      <t>イジョウ</t>
    </rPh>
    <phoneticPr fontId="21"/>
  </si>
  <si>
    <t>施設側:</t>
    <rPh sb="0" eb="2">
      <t>シセツ</t>
    </rPh>
    <rPh sb="2" eb="3">
      <t>ガワ</t>
    </rPh>
    <phoneticPr fontId="21"/>
  </si>
  <si>
    <t>令7.6.12
指導員:</t>
  </si>
  <si>
    <t>介護職員等処遇改善加算</t>
    <rPh sb="0" eb="2">
      <t>カイゴ</t>
    </rPh>
    <rPh sb="2" eb="4">
      <t>ショクイン</t>
    </rPh>
    <rPh sb="4" eb="5">
      <t>トウ</t>
    </rPh>
    <rPh sb="5" eb="7">
      <t>ショグウ</t>
    </rPh>
    <rPh sb="7" eb="9">
      <t>カイゼン</t>
    </rPh>
    <rPh sb="9" eb="11">
      <t>カサン</t>
    </rPh>
    <phoneticPr fontId="23"/>
  </si>
  <si>
    <t xml:space="preserve">①　賃金改善に要する費用の見込額がこの加算の算定見込額以上となる賃金改善に関する計画の策定、計画に基づく措置
</t>
    <rPh sb="2" eb="3">
      <t>チン</t>
    </rPh>
    <phoneticPr fontId="21"/>
  </si>
  <si>
    <t>□</t>
    <phoneticPr fontId="23"/>
  </si>
  <si>
    <t>介護職員処遇改善計画書</t>
    <rPh sb="0" eb="2">
      <t>カイゴ</t>
    </rPh>
    <rPh sb="2" eb="4">
      <t>ショクイン</t>
    </rPh>
    <rPh sb="4" eb="6">
      <t>ショグウ</t>
    </rPh>
    <rPh sb="6" eb="8">
      <t>カイゼン</t>
    </rPh>
    <rPh sb="8" eb="11">
      <t>ケイカクショ</t>
    </rPh>
    <phoneticPr fontId="23"/>
  </si>
  <si>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</si>
  <si>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</si>
  <si>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</si>
  <si>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23"/>
  </si>
  <si>
    <t xml:space="preserve">⑤　前12月間に労働関係の法令に違反し、罰金以上の刑
</t>
    <rPh sb="8" eb="10">
      <t>ロウドウ</t>
    </rPh>
    <rPh sb="10" eb="12">
      <t>カンケイ</t>
    </rPh>
    <phoneticPr fontId="1"/>
  </si>
  <si>
    <t xml:space="preserve">⑥　労働保険料の納付
</t>
  </si>
  <si>
    <t>適正に納付</t>
    <rPh sb="0" eb="2">
      <t>テキセイ</t>
    </rPh>
    <rPh sb="3" eb="5">
      <t>ノウフ</t>
    </rPh>
    <phoneticPr fontId="23"/>
  </si>
  <si>
    <t xml:space="preserve">⑦　次の(一)又は(二)に適合している
</t>
    <rPh sb="7" eb="8">
      <t>マタ</t>
    </rPh>
    <rPh sb="13" eb="15">
      <t>テキゴウ</t>
    </rPh>
    <phoneticPr fontId="21"/>
  </si>
  <si>
    <t>適合</t>
    <rPh sb="0" eb="2">
      <t>テキゴウ</t>
    </rPh>
    <phoneticPr fontId="23"/>
  </si>
  <si>
    <t>(一)　次の(ア)、(イ)、(ウ)のいずれにも適合</t>
    <phoneticPr fontId="21"/>
  </si>
  <si>
    <t>適合</t>
    <phoneticPr fontId="23"/>
  </si>
  <si>
    <t xml:space="preserve">(ア)　任用の際の職責又は職務内容等の要件を書面で作成し、全ての介護職員に周知
</t>
    <phoneticPr fontId="21"/>
  </si>
  <si>
    <t xml:space="preserve">(イ)　資質の向上の支援に関する計画の策定、研修の実施又は研修の機会の確保し、全ての介護職員に周知
</t>
    <phoneticPr fontId="21"/>
  </si>
  <si>
    <t>研修計画書</t>
    <rPh sb="0" eb="2">
      <t>ケンシュウ</t>
    </rPh>
    <rPh sb="2" eb="4">
      <t>ケイカク</t>
    </rPh>
    <rPh sb="4" eb="5">
      <t>ショ</t>
    </rPh>
    <phoneticPr fontId="23"/>
  </si>
  <si>
    <t xml:space="preserve">(ウ)　経験もしくは資格等に応じて昇給する仕組み又は一定の基準に基づき定期に昇給を判定する仕組みを設け、全ての職員に周知
</t>
    <phoneticPr fontId="21"/>
  </si>
  <si>
    <t>あり</t>
  </si>
  <si>
    <t>(二)　次の(ア)又は(イ)に適合　</t>
    <rPh sb="4" eb="5">
      <t>ツギ</t>
    </rPh>
    <rPh sb="9" eb="10">
      <t>マタ</t>
    </rPh>
    <rPh sb="15" eb="17">
      <t>テキゴウ</t>
    </rPh>
    <phoneticPr fontId="21"/>
  </si>
  <si>
    <t>該当</t>
  </si>
  <si>
    <t>(ア)　ケアプランデータ連携システム（厚生労働省がケアプランデータ連携システムと同等の機能とセキュリティを有するシステムとして認めたものを含む。以下同じ。）を利用している</t>
    <phoneticPr fontId="21"/>
  </si>
  <si>
    <t>(イ)　介護サービス事業所等が所属する法人が、社会福祉連携推進法人に所属している</t>
    <phoneticPr fontId="21"/>
  </si>
  <si>
    <t xml:space="preserve">⑧　処遇改善の内容（賃金改善を除く）及び処遇改善に要した費用を全ての職員に周知
</t>
  </si>
  <si>
    <t>介護職員等処遇改善加算</t>
    <phoneticPr fontId="21"/>
  </si>
  <si>
    <t>.</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</si>
</sst>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 "/>
    <numFmt numFmtId="178" formatCode="0_ ;[Red]\-0\ "/>
  </numFmts>
  <fonts count="39">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Cambria"/>
      <family val="1"/>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b/>
      <sz val="20"/>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2"/>
      <name val="ＭＳ ゴシック"/>
      <family val="3"/>
      <charset val="128"/>
    </font>
    <font>
      <sz val="10"/>
      <name val="ＭＳ ゴシック"/>
      <family val="3"/>
      <charset val="128"/>
    </font>
    <font>
      <sz val="8"/>
      <name val="ＭＳ ゴシック"/>
      <family val="3"/>
      <charset val="128"/>
    </font>
    <font>
      <sz val="8"/>
      <name val="ＭＳ Ｐゴシック"/>
      <family val="3"/>
      <charset val="128"/>
    </font>
    <font>
      <b/>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b/>
      <sz val="11"/>
      <name val="ＭＳ ゴシック"/>
      <family val="3"/>
      <charset val="128"/>
    </font>
    <font>
      <sz val="11"/>
      <color theme="5" tint="-0.249977111117893"/>
      <name val="ＭＳ Ｐゴシック"/>
      <family val="3"/>
      <charset val="128"/>
    </font>
    <font>
      <sz val="10"/>
      <name val="ＭＳ Ｐゴシック"/>
      <family val="3"/>
      <charset val="128"/>
    </font>
    <font>
      <sz val="11"/>
      <name val="游ゴシック Light"/>
      <family val="3"/>
      <charset val="128"/>
    </font>
    <font>
      <sz val="9"/>
      <name val="ＭＳ Ｐゴシック"/>
      <family val="3"/>
      <charset val="128"/>
    </font>
    <font>
      <sz val="12"/>
      <name val="ＭＳ Ｐゴシック"/>
      <family val="3"/>
    </font>
    <font>
      <sz val="10"/>
      <name val="游ゴシック Light"/>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tted">
        <color indexed="64"/>
      </top>
      <bottom/>
      <diagonal/>
    </border>
    <border>
      <left style="thin">
        <color indexed="64"/>
      </left>
      <right/>
      <top style="thin">
        <color indexed="64"/>
      </top>
      <bottom/>
      <diagonal/>
    </border>
    <border>
      <left/>
      <right style="thin">
        <color indexed="64"/>
      </right>
      <top style="dotted">
        <color indexed="64"/>
      </top>
      <bottom/>
      <diagonal/>
    </border>
    <border>
      <left/>
      <right style="thin">
        <color indexed="64"/>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176">
    <xf numFmtId="0" fontId="0" fillId="0" borderId="0" xfId="0" applyAlignment="1">
      <alignment vertical="center"/>
    </xf>
    <xf numFmtId="0" fontId="18" fillId="0" borderId="0" xfId="0" applyFont="1" applyAlignment="1">
      <alignment vertical="center"/>
    </xf>
    <xf numFmtId="0" fontId="0" fillId="0" borderId="0" xfId="0" applyFont="1" applyAlignment="1">
      <alignment vertical="center"/>
    </xf>
    <xf numFmtId="0" fontId="18" fillId="0" borderId="0" xfId="0" applyFont="1" applyAlignment="1">
      <alignment horizontal="left" vertical="center"/>
    </xf>
    <xf numFmtId="0" fontId="18" fillId="0" borderId="0" xfId="0" applyFont="1">
      <alignment vertical="center"/>
    </xf>
    <xf numFmtId="0" fontId="0" fillId="0" borderId="0" xfId="0">
      <alignment vertical="center"/>
    </xf>
    <xf numFmtId="0" fontId="24" fillId="0" borderId="0" xfId="0" applyFont="1">
      <alignment vertical="center"/>
    </xf>
    <xf numFmtId="0" fontId="30" fillId="0" borderId="0" xfId="0" applyFont="1">
      <alignment vertical="center"/>
    </xf>
    <xf numFmtId="0" fontId="27" fillId="0" borderId="0" xfId="0" applyFont="1" applyAlignment="1">
      <alignment vertical="center"/>
    </xf>
    <xf numFmtId="0" fontId="32" fillId="0" borderId="0" xfId="0" applyFont="1" applyAlignment="1">
      <alignment horizontal="center" vertical="center" wrapText="1"/>
    </xf>
    <xf numFmtId="0" fontId="0" fillId="0" borderId="0" xfId="0" applyFont="1" applyAlignment="1">
      <alignment horizontal="left" vertical="center"/>
    </xf>
    <xf numFmtId="0" fontId="24" fillId="23" borderId="45" xfId="0" applyFont="1" applyFill="1" applyBorder="1" applyAlignment="1" applyProtection="1">
      <alignment vertical="center" wrapText="1"/>
      <protection locked="0"/>
    </xf>
    <xf numFmtId="0" fontId="24" fillId="23" borderId="47" xfId="0" applyFont="1" applyFill="1" applyBorder="1" applyAlignment="1" applyProtection="1">
      <alignment vertical="center" wrapText="1"/>
      <protection locked="0"/>
    </xf>
    <xf numFmtId="0" fontId="24" fillId="0" borderId="23" xfId="0" applyFon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18" fillId="23" borderId="23" xfId="0" applyFont="1" applyFill="1" applyBorder="1" applyAlignment="1" applyProtection="1">
      <alignment horizontal="center" vertical="center" wrapText="1"/>
      <protection locked="0"/>
    </xf>
    <xf numFmtId="0" fontId="33" fillId="0" borderId="0" xfId="0" applyFont="1">
      <alignment vertical="center"/>
    </xf>
    <xf numFmtId="0" fontId="0" fillId="0" borderId="0" xfId="0" applyAlignment="1">
      <alignment horizontal="center" vertical="center"/>
    </xf>
    <xf numFmtId="0" fontId="34" fillId="0" borderId="30" xfId="0" applyFont="1" applyBorder="1" applyAlignment="1" applyProtection="1">
      <alignment horizontal="left" vertical="top" wrapText="1"/>
      <protection locked="0"/>
    </xf>
    <xf numFmtId="0" fontId="35" fillId="0" borderId="30" xfId="0" applyFont="1" applyBorder="1" applyAlignment="1" applyProtection="1">
      <alignment horizontal="center" vertical="center" shrinkToFit="1"/>
      <protection locked="0"/>
    </xf>
    <xf numFmtId="0" fontId="35" fillId="0" borderId="14" xfId="0" applyFont="1" applyBorder="1" applyAlignment="1">
      <alignment horizontal="center" vertical="center" shrinkToFit="1"/>
    </xf>
    <xf numFmtId="0" fontId="35" fillId="0" borderId="33"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17" xfId="0" applyFont="1" applyBorder="1" applyAlignment="1">
      <alignment horizontal="center" vertical="center" shrinkToFit="1"/>
    </xf>
    <xf numFmtId="0" fontId="35" fillId="0" borderId="30"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32" xfId="0" applyFont="1" applyBorder="1" applyAlignment="1">
      <alignment horizontal="center" vertical="center" shrinkToFit="1"/>
    </xf>
    <xf numFmtId="0" fontId="34" fillId="0" borderId="16" xfId="0" applyFont="1" applyBorder="1" applyAlignment="1">
      <alignment horizontal="left" vertical="top" wrapText="1"/>
    </xf>
    <xf numFmtId="0" fontId="34" fillId="0" borderId="46" xfId="0" applyFont="1" applyBorder="1" applyAlignment="1">
      <alignment horizontal="left" vertical="top" wrapText="1"/>
    </xf>
    <xf numFmtId="0" fontId="34" fillId="0" borderId="13" xfId="0" applyFont="1" applyBorder="1" applyAlignment="1">
      <alignment horizontal="left" vertical="top" wrapText="1"/>
    </xf>
    <xf numFmtId="0" fontId="34" fillId="0" borderId="29" xfId="0" applyFont="1" applyBorder="1" applyAlignment="1">
      <alignment horizontal="left" vertical="top" wrapText="1"/>
    </xf>
    <xf numFmtId="0" fontId="34" fillId="0" borderId="31" xfId="0" applyFont="1" applyBorder="1" applyAlignment="1">
      <alignment horizontal="left" vertical="top" wrapText="1"/>
    </xf>
    <xf numFmtId="0" fontId="34" fillId="0" borderId="22" xfId="0" applyFont="1" applyBorder="1" applyAlignment="1">
      <alignment horizontal="left" vertical="top" wrapText="1"/>
    </xf>
    <xf numFmtId="0" fontId="34" fillId="0" borderId="34" xfId="0" applyFont="1" applyBorder="1" applyAlignment="1">
      <alignment horizontal="left" vertical="top" wrapText="1"/>
    </xf>
    <xf numFmtId="0" fontId="20" fillId="0" borderId="12"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0" fillId="0" borderId="18"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20" fillId="0" borderId="21" xfId="0" applyFont="1" applyBorder="1" applyAlignment="1" applyProtection="1">
      <alignment horizontal="center" vertical="center" shrinkToFit="1"/>
      <protection locked="0"/>
    </xf>
    <xf numFmtId="0" fontId="20" fillId="0" borderId="55" xfId="0" applyFont="1" applyBorder="1" applyAlignment="1" applyProtection="1">
      <alignment horizontal="center" vertical="center" shrinkToFit="1"/>
      <protection locked="0"/>
    </xf>
    <xf numFmtId="0" fontId="36" fillId="0" borderId="0" xfId="0" applyFont="1" applyAlignment="1" applyProtection="1">
      <alignment vertical="center" wrapText="1"/>
      <protection locked="0"/>
    </xf>
    <xf numFmtId="176" fontId="27" fillId="0" borderId="0" xfId="0" applyNumberFormat="1" applyFont="1" applyAlignment="1">
      <alignment horizontal="left"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28" fillId="25" borderId="0" xfId="0" applyFont="1" applyFill="1" applyAlignment="1" applyProtection="1">
      <alignment horizontal="right" vertical="center"/>
      <protection locked="0"/>
    </xf>
    <xf numFmtId="0" fontId="28" fillId="25" borderId="0" xfId="0" applyFont="1" applyFill="1" applyProtection="1">
      <alignment vertical="center"/>
      <protection locked="0"/>
    </xf>
    <xf numFmtId="0" fontId="24" fillId="23" borderId="38" xfId="0" applyFont="1" applyFill="1" applyBorder="1" applyAlignment="1" applyProtection="1">
      <alignment horizontal="center" vertical="center" wrapText="1"/>
      <protection locked="0"/>
    </xf>
    <xf numFmtId="0" fontId="24" fillId="23" borderId="10" xfId="0" applyFont="1" applyFill="1" applyBorder="1" applyAlignment="1" applyProtection="1">
      <alignment horizontal="center" vertical="center" wrapText="1"/>
      <protection locked="0"/>
    </xf>
    <xf numFmtId="0" fontId="20" fillId="0" borderId="40" xfId="0" applyFont="1" applyFill="1" applyBorder="1" applyAlignment="1" applyProtection="1">
      <alignment vertical="top" wrapText="1"/>
      <protection locked="0"/>
    </xf>
    <xf numFmtId="0" fontId="20" fillId="0" borderId="52" xfId="0" applyFont="1" applyFill="1" applyBorder="1" applyAlignment="1" applyProtection="1">
      <alignment horizontal="left" vertical="center" wrapText="1" shrinkToFit="1"/>
      <protection locked="0"/>
    </xf>
    <xf numFmtId="0" fontId="25" fillId="0" borderId="48" xfId="0" applyFont="1" applyFill="1" applyBorder="1" applyAlignment="1" applyProtection="1">
      <alignment horizontal="left" vertical="top" wrapText="1"/>
      <protection locked="0"/>
    </xf>
    <xf numFmtId="0" fontId="20" fillId="0" borderId="24" xfId="0" applyFont="1" applyFill="1" applyBorder="1" applyAlignment="1" applyProtection="1">
      <alignment vertical="top" wrapText="1"/>
      <protection locked="0"/>
    </xf>
    <xf numFmtId="0" fontId="20" fillId="0" borderId="53" xfId="0" applyFont="1" applyFill="1" applyBorder="1" applyAlignment="1" applyProtection="1">
      <alignment horizontal="left" vertical="center" wrapText="1" shrinkToFit="1"/>
      <protection locked="0"/>
    </xf>
    <xf numFmtId="0" fontId="25" fillId="0" borderId="25" xfId="0" applyFont="1" applyFill="1" applyBorder="1" applyAlignment="1" applyProtection="1">
      <alignment horizontal="left" vertical="top" wrapText="1"/>
      <protection locked="0"/>
    </xf>
    <xf numFmtId="0" fontId="20" fillId="0" borderId="24" xfId="0" applyFont="1" applyFill="1" applyBorder="1" applyAlignment="1" applyProtection="1">
      <alignment horizontal="left" vertical="top" wrapText="1"/>
      <protection locked="0"/>
    </xf>
    <xf numFmtId="0" fontId="20" fillId="0" borderId="41" xfId="0" applyFont="1" applyFill="1" applyBorder="1" applyAlignment="1" applyProtection="1">
      <alignment vertical="top" wrapText="1"/>
      <protection locked="0"/>
    </xf>
    <xf numFmtId="0" fontId="20" fillId="0" borderId="37" xfId="0" applyFont="1" applyFill="1" applyBorder="1" applyAlignment="1" applyProtection="1">
      <alignment horizontal="left" vertical="center" wrapText="1" shrinkToFit="1"/>
      <protection locked="0"/>
    </xf>
    <xf numFmtId="0" fontId="25" fillId="0" borderId="50" xfId="0" applyFont="1" applyFill="1" applyBorder="1" applyAlignment="1" applyProtection="1">
      <alignment horizontal="left" vertical="top" wrapText="1"/>
      <protection locked="0"/>
    </xf>
    <xf numFmtId="0" fontId="20" fillId="0" borderId="40" xfId="0" applyFont="1" applyFill="1" applyBorder="1" applyAlignment="1" applyProtection="1">
      <alignment horizontal="left" vertical="top" wrapText="1"/>
      <protection locked="0"/>
    </xf>
    <xf numFmtId="0" fontId="20" fillId="0" borderId="41" xfId="0" applyFont="1" applyFill="1" applyBorder="1" applyAlignment="1" applyProtection="1">
      <alignment horizontal="left" vertical="top" wrapText="1"/>
      <protection locked="0"/>
    </xf>
    <xf numFmtId="0" fontId="20" fillId="0" borderId="19" xfId="0" applyFont="1" applyFill="1" applyBorder="1" applyAlignment="1" applyProtection="1">
      <alignment horizontal="left" vertical="center" wrapText="1" shrinkToFit="1"/>
      <protection locked="0"/>
    </xf>
    <xf numFmtId="0" fontId="20" fillId="0" borderId="40" xfId="0" applyFont="1" applyBorder="1" applyAlignment="1" applyProtection="1">
      <alignment horizontal="left" vertical="top" wrapText="1" shrinkToFit="1"/>
      <protection locked="0"/>
    </xf>
    <xf numFmtId="0" fontId="20" fillId="0" borderId="35" xfId="0" applyFont="1" applyBorder="1" applyAlignment="1" applyProtection="1">
      <alignment horizontal="left" vertical="center" wrapText="1" shrinkToFit="1"/>
      <protection locked="0"/>
    </xf>
    <xf numFmtId="0" fontId="25" fillId="24" borderId="28" xfId="0" applyFont="1" applyFill="1" applyBorder="1" applyAlignment="1" applyProtection="1">
      <alignment horizontal="left" vertical="top" wrapText="1"/>
      <protection locked="0"/>
    </xf>
    <xf numFmtId="0" fontId="20" fillId="0" borderId="24" xfId="0" applyFont="1" applyBorder="1" applyAlignment="1" applyProtection="1">
      <alignment horizontal="left" vertical="top" wrapText="1" shrinkToFit="1"/>
      <protection locked="0"/>
    </xf>
    <xf numFmtId="0" fontId="20" fillId="0" borderId="53" xfId="0" applyFont="1" applyBorder="1" applyAlignment="1" applyProtection="1">
      <alignment horizontal="left" vertical="center" wrapText="1" shrinkToFit="1"/>
      <protection locked="0"/>
    </xf>
    <xf numFmtId="0" fontId="25" fillId="24" borderId="25" xfId="0" applyFont="1" applyFill="1" applyBorder="1" applyAlignment="1" applyProtection="1">
      <alignment horizontal="left" vertical="top" wrapText="1"/>
      <protection locked="0"/>
    </xf>
    <xf numFmtId="0" fontId="20" fillId="0" borderId="41" xfId="0" applyFont="1" applyBorder="1" applyAlignment="1" applyProtection="1">
      <alignment horizontal="left" vertical="top" wrapText="1" shrinkToFit="1"/>
      <protection locked="0"/>
    </xf>
    <xf numFmtId="0" fontId="20" fillId="0" borderId="37" xfId="0" applyFont="1" applyBorder="1" applyAlignment="1" applyProtection="1">
      <alignment horizontal="left" vertical="center" wrapText="1" shrinkToFit="1"/>
      <protection locked="0"/>
    </xf>
    <xf numFmtId="0" fontId="25" fillId="24" borderId="50" xfId="0" applyFont="1" applyFill="1" applyBorder="1" applyAlignment="1" applyProtection="1">
      <alignment horizontal="left" vertical="top" wrapText="1"/>
      <protection locked="0"/>
    </xf>
    <xf numFmtId="0" fontId="20" fillId="24" borderId="20" xfId="0" applyFont="1" applyFill="1" applyBorder="1" applyAlignment="1" applyProtection="1">
      <alignment horizontal="left" vertical="top" wrapText="1"/>
      <protection locked="0"/>
    </xf>
    <xf numFmtId="0" fontId="20" fillId="24" borderId="42" xfId="0" applyFont="1" applyFill="1" applyBorder="1" applyAlignment="1" applyProtection="1">
      <alignment horizontal="left" vertical="top" wrapText="1"/>
      <protection locked="0"/>
    </xf>
    <xf numFmtId="0" fontId="20" fillId="24" borderId="54" xfId="0" applyFont="1" applyFill="1" applyBorder="1" applyAlignment="1" applyProtection="1">
      <alignment horizontal="left" vertical="center" wrapText="1" shrinkToFit="1"/>
      <protection locked="0"/>
    </xf>
    <xf numFmtId="0" fontId="25" fillId="24" borderId="39" xfId="0" applyFont="1" applyFill="1" applyBorder="1" applyAlignment="1" applyProtection="1">
      <alignment horizontal="left" vertical="top" wrapText="1"/>
      <protection locked="0"/>
    </xf>
    <xf numFmtId="0" fontId="34" fillId="0" borderId="28" xfId="0" applyFont="1" applyBorder="1" applyAlignment="1" applyProtection="1">
      <alignment horizontal="left" vertical="top" wrapText="1"/>
      <protection locked="0"/>
    </xf>
    <xf numFmtId="0" fontId="20" fillId="0" borderId="42" xfId="0" applyFont="1" applyBorder="1" applyAlignment="1" applyProtection="1">
      <alignment horizontal="left" vertical="top" wrapText="1" shrinkToFit="1"/>
      <protection locked="0"/>
    </xf>
    <xf numFmtId="0" fontId="34" fillId="0" borderId="0"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shrinkToFit="1"/>
      <protection locked="0"/>
    </xf>
    <xf numFmtId="0" fontId="20" fillId="0" borderId="38" xfId="0" applyFont="1" applyBorder="1" applyAlignment="1" applyProtection="1">
      <alignment horizontal="left" vertical="top" wrapText="1" shrinkToFit="1"/>
      <protection locked="0"/>
    </xf>
    <xf numFmtId="0" fontId="20" fillId="0" borderId="54" xfId="0" applyFont="1" applyBorder="1" applyAlignment="1" applyProtection="1">
      <alignment horizontal="left" vertical="center" wrapText="1" shrinkToFit="1"/>
      <protection locked="0"/>
    </xf>
    <xf numFmtId="0" fontId="34" fillId="0" borderId="39" xfId="0" applyFont="1" applyBorder="1" applyAlignment="1" applyProtection="1">
      <alignment horizontal="left" vertical="top" wrapText="1"/>
      <protection locked="0"/>
    </xf>
    <xf numFmtId="0" fontId="20" fillId="0" borderId="26" xfId="0" applyFont="1" applyFill="1" applyBorder="1" applyAlignment="1" applyProtection="1">
      <alignment vertical="top" wrapText="1"/>
      <protection locked="0"/>
    </xf>
    <xf numFmtId="0" fontId="20" fillId="0" borderId="35" xfId="0" applyFont="1" applyFill="1" applyBorder="1" applyAlignment="1" applyProtection="1">
      <alignment horizontal="left" vertical="center" wrapText="1" shrinkToFit="1"/>
      <protection locked="0"/>
    </xf>
    <xf numFmtId="0" fontId="25" fillId="0" borderId="28" xfId="0" applyFont="1" applyFill="1" applyBorder="1" applyAlignment="1" applyProtection="1">
      <alignment horizontal="left" vertical="top" wrapText="1"/>
      <protection locked="0"/>
    </xf>
    <xf numFmtId="0" fontId="20" fillId="0" borderId="43" xfId="0" applyFont="1" applyFill="1" applyBorder="1" applyAlignment="1" applyProtection="1">
      <alignment vertical="top" wrapText="1"/>
      <protection locked="0"/>
    </xf>
    <xf numFmtId="0" fontId="25" fillId="0" borderId="0" xfId="0" applyFont="1" applyFill="1" applyBorder="1" applyAlignment="1" applyProtection="1">
      <alignment horizontal="left" vertical="top" wrapText="1"/>
      <protection locked="0"/>
    </xf>
    <xf numFmtId="0" fontId="20" fillId="0" borderId="24" xfId="0" applyFont="1" applyFill="1" applyBorder="1" applyAlignment="1" applyProtection="1">
      <alignment horizontal="left" vertical="top" wrapText="1" shrinkToFit="1"/>
      <protection locked="0"/>
    </xf>
    <xf numFmtId="0" fontId="20" fillId="0" borderId="26" xfId="0" applyFont="1" applyFill="1" applyBorder="1" applyAlignment="1" applyProtection="1">
      <alignment horizontal="left" vertical="top" wrapText="1"/>
      <protection locked="0"/>
    </xf>
    <xf numFmtId="0" fontId="20" fillId="0" borderId="44" xfId="0" applyFont="1" applyFill="1" applyBorder="1" applyAlignment="1" applyProtection="1">
      <alignment horizontal="left" vertical="top" wrapText="1"/>
      <protection locked="0"/>
    </xf>
    <xf numFmtId="0" fontId="25" fillId="0" borderId="49" xfId="0" applyFont="1" applyFill="1" applyBorder="1" applyAlignment="1" applyProtection="1">
      <alignment horizontal="left" vertical="top" wrapText="1"/>
      <protection locked="0"/>
    </xf>
    <xf numFmtId="0" fontId="20" fillId="0" borderId="40" xfId="0" applyFont="1" applyFill="1" applyBorder="1" applyAlignment="1" applyProtection="1">
      <alignment horizontal="left" vertical="top" wrapText="1" shrinkToFit="1"/>
      <protection locked="0"/>
    </xf>
    <xf numFmtId="0" fontId="20" fillId="0" borderId="10" xfId="0" applyFont="1" applyFill="1" applyBorder="1" applyAlignment="1" applyProtection="1">
      <alignment horizontal="left" vertical="top" wrapText="1"/>
      <protection locked="0"/>
    </xf>
    <xf numFmtId="0" fontId="20" fillId="0" borderId="38" xfId="0" applyFont="1" applyFill="1" applyBorder="1" applyAlignment="1" applyProtection="1">
      <alignment vertical="top" wrapText="1"/>
      <protection locked="0"/>
    </xf>
    <xf numFmtId="0" fontId="20" fillId="0" borderId="54" xfId="0" applyFont="1" applyFill="1" applyBorder="1" applyAlignment="1" applyProtection="1">
      <alignment horizontal="left" vertical="center" wrapText="1" shrinkToFit="1"/>
      <protection locked="0"/>
    </xf>
    <xf numFmtId="49" fontId="25" fillId="0" borderId="39" xfId="0" applyNumberFormat="1" applyFont="1" applyFill="1" applyBorder="1" applyAlignment="1" applyProtection="1">
      <alignment horizontal="left" vertical="top" wrapText="1"/>
      <protection locked="0"/>
    </xf>
    <xf numFmtId="49" fontId="25" fillId="0" borderId="28" xfId="0" applyNumberFormat="1" applyFont="1" applyFill="1" applyBorder="1" applyAlignment="1" applyProtection="1">
      <alignment horizontal="left" vertical="top" wrapText="1"/>
      <protection locked="0"/>
    </xf>
    <xf numFmtId="49" fontId="25" fillId="0" borderId="25" xfId="0" applyNumberFormat="1" applyFont="1" applyFill="1" applyBorder="1" applyAlignment="1" applyProtection="1">
      <alignment horizontal="left" vertical="top" wrapText="1"/>
      <protection locked="0"/>
    </xf>
    <xf numFmtId="49" fontId="25" fillId="0" borderId="50" xfId="0" applyNumberFormat="1" applyFont="1" applyFill="1" applyBorder="1" applyAlignment="1" applyProtection="1">
      <alignment horizontal="left" vertical="top" wrapText="1"/>
      <protection locked="0"/>
    </xf>
    <xf numFmtId="0" fontId="20" fillId="0" borderId="40" xfId="0" applyFont="1" applyFill="1" applyBorder="1" applyAlignment="1" applyProtection="1">
      <alignment vertical="top" wrapText="1" shrinkToFit="1"/>
      <protection locked="0"/>
    </xf>
    <xf numFmtId="0" fontId="34" fillId="0" borderId="48" xfId="0" applyFont="1" applyFill="1" applyBorder="1" applyAlignment="1" applyProtection="1">
      <alignment horizontal="left" vertical="top" wrapText="1"/>
      <protection locked="0"/>
    </xf>
    <xf numFmtId="0" fontId="20" fillId="0" borderId="24" xfId="0" applyFont="1" applyFill="1" applyBorder="1" applyAlignment="1" applyProtection="1">
      <alignment vertical="top" wrapText="1" shrinkToFit="1"/>
      <protection locked="0"/>
    </xf>
    <xf numFmtId="0" fontId="34" fillId="0" borderId="25" xfId="0" applyFont="1" applyFill="1" applyBorder="1" applyAlignment="1" applyProtection="1">
      <alignment horizontal="left" vertical="top" wrapText="1"/>
      <protection locked="0"/>
    </xf>
    <xf numFmtId="0" fontId="20" fillId="0" borderId="41" xfId="0" applyFont="1" applyFill="1" applyBorder="1" applyAlignment="1" applyProtection="1">
      <alignment vertical="top" wrapText="1" shrinkToFit="1"/>
      <protection locked="0"/>
    </xf>
    <xf numFmtId="0" fontId="34" fillId="0" borderId="49" xfId="0" applyFont="1" applyFill="1" applyBorder="1" applyAlignment="1" applyProtection="1">
      <alignment horizontal="left" vertical="top" wrapText="1"/>
      <protection locked="0"/>
    </xf>
    <xf numFmtId="0" fontId="20" fillId="0" borderId="20" xfId="0" applyFont="1" applyFill="1" applyBorder="1" applyAlignment="1" applyProtection="1">
      <alignment vertical="top" wrapText="1"/>
      <protection locked="0"/>
    </xf>
    <xf numFmtId="0" fontId="25" fillId="0" borderId="42" xfId="0" applyFont="1" applyFill="1" applyBorder="1" applyAlignment="1" applyProtection="1">
      <alignment vertical="top" wrapText="1"/>
      <protection locked="0"/>
    </xf>
    <xf numFmtId="0" fontId="25" fillId="0" borderId="54" xfId="0" applyFont="1" applyFill="1" applyBorder="1" applyAlignment="1" applyProtection="1">
      <alignment horizontal="left" vertical="center" wrapText="1" shrinkToFit="1"/>
      <protection locked="0"/>
    </xf>
    <xf numFmtId="0" fontId="25" fillId="0" borderId="39" xfId="0" applyFont="1" applyFill="1" applyBorder="1" applyAlignment="1" applyProtection="1">
      <alignment horizontal="left" vertical="top" wrapText="1"/>
      <protection locked="0"/>
    </xf>
    <xf numFmtId="0" fontId="20" fillId="24" borderId="45" xfId="0" applyFont="1" applyFill="1" applyBorder="1" applyAlignment="1" applyProtection="1">
      <alignment horizontal="left" vertical="top" wrapText="1"/>
      <protection locked="0"/>
    </xf>
    <xf numFmtId="0" fontId="20" fillId="24" borderId="52" xfId="0" applyFont="1" applyFill="1" applyBorder="1" applyAlignment="1" applyProtection="1">
      <alignment vertical="center" wrapText="1" shrinkToFit="1"/>
      <protection locked="0"/>
    </xf>
    <xf numFmtId="0" fontId="25" fillId="24" borderId="51" xfId="0" applyFont="1" applyFill="1" applyBorder="1" applyAlignment="1" applyProtection="1">
      <alignment horizontal="left" vertical="top" wrapText="1"/>
      <protection locked="0"/>
    </xf>
    <xf numFmtId="0" fontId="20" fillId="24" borderId="24" xfId="0" applyFont="1" applyFill="1" applyBorder="1" applyAlignment="1" applyProtection="1">
      <alignment horizontal="left" vertical="top" wrapText="1"/>
      <protection locked="0"/>
    </xf>
    <xf numFmtId="0" fontId="20" fillId="24" borderId="53" xfId="0" applyFont="1" applyFill="1" applyBorder="1" applyAlignment="1" applyProtection="1">
      <alignment vertical="center" wrapText="1" shrinkToFit="1"/>
      <protection locked="0"/>
    </xf>
    <xf numFmtId="0" fontId="20" fillId="24" borderId="26" xfId="0" applyFont="1" applyFill="1" applyBorder="1" applyAlignment="1" applyProtection="1">
      <alignment horizontal="left" vertical="top" wrapText="1"/>
      <protection locked="0"/>
    </xf>
    <xf numFmtId="0" fontId="20" fillId="24" borderId="19" xfId="0" applyFont="1" applyFill="1" applyBorder="1" applyAlignment="1" applyProtection="1">
      <alignment vertical="center" wrapText="1" shrinkToFit="1"/>
      <protection locked="0"/>
    </xf>
    <xf numFmtId="0" fontId="25" fillId="24" borderId="49" xfId="0" applyFont="1" applyFill="1" applyBorder="1" applyAlignment="1" applyProtection="1">
      <alignment horizontal="left" vertical="top" wrapText="1"/>
      <protection locked="0"/>
    </xf>
    <xf numFmtId="0" fontId="20" fillId="0" borderId="23" xfId="0" applyFont="1" applyFill="1" applyBorder="1" applyAlignment="1" applyProtection="1">
      <alignment horizontal="left" vertical="top" wrapText="1"/>
      <protection locked="0"/>
    </xf>
    <xf numFmtId="0" fontId="20" fillId="0" borderId="56" xfId="0" applyFont="1" applyFill="1" applyBorder="1" applyAlignment="1" applyProtection="1">
      <alignment horizontal="left" vertical="center" wrapText="1" shrinkToFit="1"/>
      <protection locked="0"/>
    </xf>
    <xf numFmtId="0" fontId="20" fillId="0" borderId="38" xfId="0" applyFont="1" applyFill="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shrinkToFit="1"/>
      <protection locked="0"/>
    </xf>
    <xf numFmtId="0" fontId="0" fillId="0" borderId="0" xfId="0" applyFont="1" applyAlignment="1" applyProtection="1">
      <alignment vertical="top" wrapText="1"/>
      <protection locked="0"/>
    </xf>
    <xf numFmtId="0" fontId="29"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0" fillId="0" borderId="11" xfId="0" applyFont="1" applyFill="1" applyBorder="1" applyAlignment="1">
      <alignment horizontal="center" vertical="center" shrinkToFit="1"/>
    </xf>
    <xf numFmtId="0" fontId="20" fillId="0" borderId="11" xfId="0" applyFont="1" applyFill="1" applyBorder="1" applyAlignment="1">
      <alignment horizontal="left" vertical="top" wrapText="1"/>
    </xf>
    <xf numFmtId="0" fontId="37" fillId="0" borderId="0" xfId="0" applyFont="1" applyAlignment="1">
      <alignment vertical="center"/>
    </xf>
    <xf numFmtId="0" fontId="20" fillId="0" borderId="14" xfId="0" applyFont="1" applyFill="1" applyBorder="1" applyAlignment="1">
      <alignment horizontal="center" vertical="center" shrinkToFit="1"/>
    </xf>
    <xf numFmtId="0" fontId="20" fillId="0" borderId="14" xfId="0" applyFont="1" applyFill="1" applyBorder="1" applyAlignment="1">
      <alignment horizontal="left" vertical="top" wrapText="1"/>
    </xf>
    <xf numFmtId="0" fontId="20" fillId="0" borderId="17" xfId="0" applyFont="1" applyFill="1" applyBorder="1" applyAlignment="1">
      <alignment horizontal="center" vertical="center" shrinkToFit="1"/>
    </xf>
    <xf numFmtId="0" fontId="20" fillId="0" borderId="17" xfId="0" applyFont="1" applyFill="1" applyBorder="1" applyAlignment="1">
      <alignment horizontal="left" vertical="top" wrapText="1"/>
    </xf>
    <xf numFmtId="178" fontId="0" fillId="0" borderId="0" xfId="0" applyNumberFormat="1">
      <alignment vertical="center"/>
    </xf>
    <xf numFmtId="0" fontId="20" fillId="0" borderId="40" xfId="0" applyFont="1" applyFill="1" applyBorder="1" applyAlignment="1">
      <alignment vertical="center" wrapText="1" shrinkToFit="1"/>
    </xf>
    <xf numFmtId="177" fontId="20" fillId="0" borderId="40" xfId="0" applyNumberFormat="1" applyFont="1" applyFill="1" applyBorder="1" applyAlignment="1">
      <alignment horizontal="center" vertical="center" shrinkToFit="1"/>
    </xf>
    <xf numFmtId="0" fontId="20" fillId="0" borderId="52" xfId="0" applyFont="1" applyFill="1" applyBorder="1" applyAlignment="1">
      <alignment horizontal="left" vertical="center" wrapText="1"/>
    </xf>
    <xf numFmtId="0" fontId="38" fillId="0" borderId="11" xfId="0" applyFont="1" applyFill="1" applyBorder="1" applyAlignment="1">
      <alignment horizontal="left" vertical="top" wrapText="1"/>
    </xf>
    <xf numFmtId="0" fontId="20" fillId="0" borderId="24" xfId="0" applyFont="1" applyFill="1" applyBorder="1" applyAlignment="1">
      <alignment vertical="center" wrapText="1" shrinkToFit="1"/>
    </xf>
    <xf numFmtId="177" fontId="20" fillId="0" borderId="24" xfId="0" applyNumberFormat="1" applyFont="1" applyFill="1" applyBorder="1" applyAlignment="1">
      <alignment horizontal="center" vertical="center" shrinkToFit="1"/>
    </xf>
    <xf numFmtId="0" fontId="20" fillId="0" borderId="53" xfId="0" applyFont="1" applyFill="1" applyBorder="1" applyAlignment="1">
      <alignment horizontal="left" vertical="center" wrapText="1"/>
    </xf>
    <xf numFmtId="0" fontId="38" fillId="0" borderId="14" xfId="0" applyFont="1" applyFill="1" applyBorder="1" applyAlignment="1">
      <alignment horizontal="left" vertical="top" wrapText="1"/>
    </xf>
    <xf numFmtId="177" fontId="20" fillId="26" borderId="24" xfId="0" applyNumberFormat="1" applyFont="1" applyFill="1" applyBorder="1" applyAlignment="1" applyProtection="1">
      <alignment horizontal="center" vertical="center" shrinkToFit="1"/>
      <protection locked="0"/>
    </xf>
    <xf numFmtId="0" fontId="20" fillId="26" borderId="53" xfId="0" applyFont="1" applyFill="1" applyBorder="1" applyAlignment="1" applyProtection="1">
      <alignment horizontal="left" vertical="center" wrapText="1"/>
      <protection locked="0"/>
    </xf>
    <xf numFmtId="0" fontId="20" fillId="0" borderId="24" xfId="0" applyFont="1" applyFill="1" applyBorder="1" applyAlignment="1">
      <alignment horizontal="left" vertical="center" wrapText="1" indent="1" shrinkToFit="1"/>
    </xf>
    <xf numFmtId="177" fontId="20" fillId="26" borderId="24" xfId="0" applyNumberFormat="1" applyFont="1" applyFill="1" applyBorder="1" applyAlignment="1">
      <alignment horizontal="center" vertical="center" shrinkToFit="1"/>
    </xf>
    <xf numFmtId="0" fontId="20" fillId="26" borderId="53" xfId="0" applyFont="1" applyFill="1" applyBorder="1" applyAlignment="1">
      <alignment horizontal="left" vertical="center" wrapText="1"/>
    </xf>
    <xf numFmtId="0" fontId="20" fillId="0" borderId="17" xfId="0" applyFont="1" applyFill="1" applyBorder="1" applyAlignment="1">
      <alignment vertical="center" wrapText="1" shrinkToFit="1"/>
    </xf>
    <xf numFmtId="177" fontId="20" fillId="0" borderId="41" xfId="0" applyNumberFormat="1" applyFont="1" applyFill="1" applyBorder="1" applyAlignment="1">
      <alignment horizontal="center" vertical="center" shrinkToFit="1"/>
    </xf>
    <xf numFmtId="0" fontId="20" fillId="0" borderId="19" xfId="0" applyFont="1" applyFill="1" applyBorder="1" applyAlignment="1">
      <alignment horizontal="left" vertical="center" wrapText="1"/>
    </xf>
    <xf numFmtId="0" fontId="38" fillId="0" borderId="17" xfId="0" applyFont="1" applyFill="1" applyBorder="1" applyAlignment="1">
      <alignment horizontal="left" vertical="top" wrapText="1"/>
    </xf>
    <xf numFmtId="0" fontId="20" fillId="0" borderId="11" xfId="0" applyFont="1" applyFill="1" applyBorder="1" applyAlignment="1">
      <alignment horizontal="left" vertical="top" wrapText="1" shrinkToFit="1"/>
    </xf>
    <xf numFmtId="0" fontId="20" fillId="0" borderId="14" xfId="0" applyFont="1" applyFill="1" applyBorder="1" applyAlignment="1">
      <alignment horizontal="left" vertical="top" wrapText="1" shrinkToFit="1"/>
    </xf>
    <xf numFmtId="0" fontId="20" fillId="0" borderId="17" xfId="0" applyFont="1" applyFill="1" applyBorder="1" applyAlignment="1">
      <alignment horizontal="left" vertical="top" wrapText="1" shrinkToFit="1"/>
    </xf>
    <xf numFmtId="0" fontId="25" fillId="0" borderId="48" xfId="0" applyFont="1" applyFill="1" applyBorder="1" applyAlignment="1" applyProtection="1">
      <alignment horizontal="left" vertical="top" wrapText="1"/>
      <protection locked="0"/>
    </xf>
    <xf numFmtId="0" fontId="25" fillId="0" borderId="49" xfId="0" applyFont="1" applyFill="1" applyBorder="1" applyAlignment="1" applyProtection="1">
      <alignment horizontal="left" vertical="top" wrapText="1"/>
      <protection locked="0"/>
    </xf>
    <xf numFmtId="0" fontId="20" fillId="0" borderId="23" xfId="0" applyFont="1" applyFill="1" applyBorder="1" applyAlignment="1" applyProtection="1">
      <alignment horizontal="left" vertical="top" wrapText="1"/>
      <protection locked="0"/>
    </xf>
    <xf numFmtId="0" fontId="20" fillId="0" borderId="32" xfId="0" applyFont="1" applyFill="1" applyBorder="1" applyAlignment="1" applyProtection="1">
      <alignment horizontal="left" vertical="top" wrapText="1"/>
      <protection locked="0"/>
    </xf>
    <xf numFmtId="0" fontId="20" fillId="0" borderId="20" xfId="0" applyFont="1" applyFill="1" applyBorder="1" applyAlignment="1" applyProtection="1">
      <alignment horizontal="left" vertical="top" wrapText="1"/>
      <protection locked="0"/>
    </xf>
    <xf numFmtId="0" fontId="25" fillId="0" borderId="25" xfId="0" applyFont="1" applyFill="1" applyBorder="1" applyAlignment="1" applyProtection="1">
      <alignment horizontal="left" vertical="top" wrapText="1"/>
      <protection locked="0"/>
    </xf>
    <xf numFmtId="0" fontId="20" fillId="0" borderId="53" xfId="0" applyFont="1" applyFill="1" applyBorder="1" applyAlignment="1" applyProtection="1">
      <alignment horizontal="left" vertical="center" wrapText="1" shrinkToFit="1"/>
      <protection locked="0"/>
    </xf>
    <xf numFmtId="0" fontId="20" fillId="0" borderId="23" xfId="0" applyFont="1" applyFill="1" applyBorder="1" applyAlignment="1" applyProtection="1">
      <alignment vertical="top" wrapText="1"/>
      <protection locked="0"/>
    </xf>
    <xf numFmtId="0" fontId="20" fillId="0" borderId="32" xfId="0" applyFont="1" applyFill="1" applyBorder="1" applyAlignment="1" applyProtection="1">
      <alignment vertical="top" wrapText="1"/>
      <protection locked="0"/>
    </xf>
    <xf numFmtId="0" fontId="20" fillId="0" borderId="20" xfId="0" applyFont="1" applyFill="1" applyBorder="1" applyAlignment="1" applyProtection="1">
      <alignment vertical="top" wrapText="1"/>
      <protection locked="0"/>
    </xf>
    <xf numFmtId="0" fontId="20" fillId="0" borderId="11" xfId="0" applyFont="1" applyFill="1" applyBorder="1" applyAlignment="1" applyProtection="1">
      <alignment horizontal="left" vertical="top" wrapText="1"/>
      <protection locked="0"/>
    </xf>
    <xf numFmtId="0" fontId="20" fillId="0" borderId="17" xfId="0" applyFont="1" applyFill="1" applyBorder="1" applyAlignment="1" applyProtection="1">
      <alignment horizontal="left" vertical="top" wrapText="1"/>
      <protection locked="0"/>
    </xf>
    <xf numFmtId="0" fontId="20" fillId="0" borderId="23" xfId="0" applyFont="1" applyBorder="1" applyAlignment="1" applyProtection="1">
      <alignment horizontal="left" vertical="top" wrapText="1" shrinkToFit="1"/>
      <protection locked="0"/>
    </xf>
    <xf numFmtId="0" fontId="20" fillId="0" borderId="32" xfId="0" applyFont="1" applyBorder="1" applyAlignment="1" applyProtection="1">
      <alignment horizontal="left" vertical="top" wrapText="1" shrinkToFit="1"/>
      <protection locked="0"/>
    </xf>
    <xf numFmtId="0" fontId="20" fillId="0" borderId="20" xfId="0" applyFont="1" applyBorder="1" applyAlignment="1" applyProtection="1">
      <alignment horizontal="left" vertical="top" wrapText="1" shrinkToFit="1"/>
      <protection locked="0"/>
    </xf>
    <xf numFmtId="0" fontId="20" fillId="0" borderId="23" xfId="0" applyFont="1" applyFill="1" applyBorder="1" applyAlignment="1" applyProtection="1">
      <alignment vertical="top" wrapText="1" shrinkToFit="1"/>
      <protection locked="0"/>
    </xf>
    <xf numFmtId="0" fontId="20" fillId="0" borderId="32" xfId="0" applyFont="1" applyFill="1" applyBorder="1" applyAlignment="1" applyProtection="1">
      <alignment vertical="top" wrapText="1" shrinkToFit="1"/>
      <protection locked="0"/>
    </xf>
    <xf numFmtId="0" fontId="20" fillId="0" borderId="20" xfId="0" applyFont="1" applyFill="1" applyBorder="1" applyAlignment="1" applyProtection="1">
      <alignment vertical="top" wrapText="1" shrinkToFit="1"/>
      <protection locked="0"/>
    </xf>
    <xf numFmtId="0" fontId="24" fillId="0" borderId="32" xfId="0" applyFont="1" applyFill="1" applyBorder="1" applyAlignment="1" applyProtection="1">
      <alignment horizontal="left" vertical="top" wrapText="1"/>
      <protection locked="0"/>
    </xf>
    <xf numFmtId="0" fontId="24" fillId="0" borderId="20" xfId="0" applyFont="1" applyFill="1" applyBorder="1" applyAlignment="1" applyProtection="1">
      <alignment horizontal="left" vertical="top" wrapText="1"/>
      <protection locked="0"/>
    </xf>
    <xf numFmtId="0" fontId="20" fillId="0" borderId="11" xfId="0" applyFont="1" applyFill="1" applyBorder="1" applyAlignment="1" applyProtection="1">
      <alignment vertical="top" wrapText="1" shrinkToFit="1"/>
      <protection locked="0"/>
    </xf>
    <xf numFmtId="0" fontId="20" fillId="0" borderId="17" xfId="0" applyFont="1" applyFill="1" applyBorder="1" applyAlignment="1" applyProtection="1">
      <alignment vertical="top" wrapText="1"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5">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rgb="FFFFFF00"/>
      </font>
      <fill>
        <patternFill>
          <bgColor rgb="FFFFFF00"/>
        </patternFill>
      </fill>
    </dxf>
    <dxf>
      <font>
        <color rgb="FFFF0000"/>
      </font>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b/>
        <i val="0"/>
        <color rgb="FFFF0000"/>
      </font>
    </dxf>
    <dxf>
      <font>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473710</xdr:colOff>
      <xdr:row>2</xdr:row>
      <xdr:rowOff>91440</xdr:rowOff>
    </xdr:from>
    <xdr:to>
      <xdr:col>4</xdr:col>
      <xdr:colOff>2075180</xdr:colOff>
      <xdr:row>5</xdr:row>
      <xdr:rowOff>264160</xdr:rowOff>
    </xdr:to>
    <xdr:sp macro="" textlink="">
      <xdr:nvSpPr>
        <xdr:cNvPr id="2" name="角丸四角形吹き出し 1">
          <a:extLst>
            <a:ext uri="{FF2B5EF4-FFF2-40B4-BE49-F238E27FC236}">
              <a16:creationId xmlns:a16="http://schemas.microsoft.com/office/drawing/2014/main" id="{E2927DDD-4559-4B53-BF82-CBE1FE9CE4EC}"/>
            </a:ext>
          </a:extLst>
        </xdr:cNvPr>
        <xdr:cNvSpPr/>
      </xdr:nvSpPr>
      <xdr:spPr>
        <a:xfrm>
          <a:off x="6219190" y="822960"/>
          <a:ext cx="2675890" cy="1346200"/>
        </a:xfrm>
        <a:prstGeom prst="wedgeRoundRectCallout">
          <a:avLst>
            <a:gd name="adj1" fmla="val -70159"/>
            <a:gd name="adj2" fmla="val -30693"/>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73"/>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20" customWidth="1"/>
    <col min="2" max="2" width="56" style="120" customWidth="1"/>
    <col min="3" max="3" width="4.109375" style="121" customWidth="1"/>
    <col min="4" max="4" width="15.6640625" style="122" customWidth="1"/>
    <col min="5" max="5" width="30.6640625" style="123" customWidth="1"/>
    <col min="6" max="6" width="9" style="1" hidden="1" customWidth="1"/>
    <col min="7" max="7" width="26.44140625" style="1" hidden="1" customWidth="1"/>
    <col min="8" max="8" width="7.88671875" style="2" hidden="1" customWidth="1"/>
    <col min="9" max="16" width="9" style="1" hidden="1" customWidth="1"/>
    <col min="17" max="16384" width="9" style="1"/>
  </cols>
  <sheetData>
    <row r="1" spans="1:16" ht="28.8" customHeight="1">
      <c r="A1" s="43" t="s">
        <v>3</v>
      </c>
      <c r="B1" s="44"/>
      <c r="C1" s="44"/>
      <c r="D1" s="45" t="s">
        <v>92</v>
      </c>
      <c r="E1" s="46" t="s">
        <v>93</v>
      </c>
      <c r="F1" s="125" t="s">
        <v>131</v>
      </c>
      <c r="G1" s="124" t="s">
        <v>130</v>
      </c>
      <c r="H1" s="9"/>
      <c r="I1" s="5" t="s">
        <v>6</v>
      </c>
      <c r="J1" s="5" t="s">
        <v>94</v>
      </c>
      <c r="K1" s="6" t="s">
        <v>95</v>
      </c>
      <c r="L1" s="6" t="s">
        <v>96</v>
      </c>
      <c r="M1" s="7" t="s">
        <v>97</v>
      </c>
      <c r="N1" s="7" t="s">
        <v>95</v>
      </c>
      <c r="O1" s="6" t="s">
        <v>98</v>
      </c>
      <c r="P1" s="6" t="s">
        <v>99</v>
      </c>
    </row>
    <row r="2" spans="1:16" ht="28.8" customHeight="1">
      <c r="A2" s="47" t="s">
        <v>1</v>
      </c>
      <c r="B2" s="48" t="s">
        <v>2</v>
      </c>
      <c r="C2" s="11"/>
      <c r="D2" s="12" t="s">
        <v>87</v>
      </c>
      <c r="E2" s="15" t="s">
        <v>88</v>
      </c>
      <c r="F2" s="13" t="s">
        <v>89</v>
      </c>
      <c r="G2" s="14" t="s">
        <v>90</v>
      </c>
      <c r="H2" s="41" t="s">
        <v>91</v>
      </c>
      <c r="I2" s="42">
        <f ca="1">TODAY()</f>
        <v>46205</v>
      </c>
      <c r="J2" s="4"/>
      <c r="K2" s="4"/>
      <c r="L2" s="4"/>
      <c r="M2" s="4"/>
      <c r="N2" s="4"/>
      <c r="O2" s="4"/>
      <c r="P2" s="4"/>
    </row>
    <row r="3" spans="1:16" s="2" customFormat="1" ht="39.6">
      <c r="A3" s="161" t="s">
        <v>13</v>
      </c>
      <c r="B3" s="49" t="s">
        <v>118</v>
      </c>
      <c r="C3" s="34" t="s">
        <v>119</v>
      </c>
      <c r="D3" s="50" t="s">
        <v>120</v>
      </c>
      <c r="E3" s="51"/>
      <c r="F3" s="19"/>
      <c r="G3" s="18"/>
      <c r="H3" s="2" t="str">
        <f>IF(A3=0,H2,INDEX(調査対象選定!A:A,MATCH(A3,調査対象選定!B:B,0)))</f>
        <v>○</v>
      </c>
      <c r="I3" s="8" t="str">
        <f ca="1">TEXT(I2,"gge.m.d")&amp;CHAR(10)&amp;"指導員:"</f>
        <v>令8.7.2
指導員:</v>
      </c>
    </row>
    <row r="4" spans="1:16" s="2" customFormat="1" ht="26.4">
      <c r="A4" s="162"/>
      <c r="B4" s="52" t="s">
        <v>121</v>
      </c>
      <c r="C4" s="35" t="s">
        <v>119</v>
      </c>
      <c r="D4" s="53" t="s">
        <v>122</v>
      </c>
      <c r="E4" s="54"/>
      <c r="F4" s="20"/>
      <c r="G4" s="27"/>
      <c r="H4" s="2" t="str">
        <f>IF(A4=0,H3,INDEX(調査対象選定!A:A,MATCH(A4,調査対象選定!B:B,0)))</f>
        <v>○</v>
      </c>
    </row>
    <row r="5" spans="1:16" s="2" customFormat="1" ht="26.4">
      <c r="A5" s="162"/>
      <c r="B5" s="55" t="s">
        <v>123</v>
      </c>
      <c r="C5" s="35" t="s">
        <v>119</v>
      </c>
      <c r="D5" s="53" t="s">
        <v>120</v>
      </c>
      <c r="E5" s="54"/>
      <c r="F5" s="20"/>
      <c r="G5" s="27"/>
      <c r="H5" s="2" t="str">
        <f>IF(A5=0,H4,INDEX(調査対象選定!A:A,MATCH(A5,調査対象選定!B:B,0)))</f>
        <v>○</v>
      </c>
    </row>
    <row r="6" spans="1:16" s="2" customFormat="1" ht="26.4">
      <c r="A6" s="163"/>
      <c r="B6" s="56" t="s">
        <v>124</v>
      </c>
      <c r="C6" s="36" t="s">
        <v>119</v>
      </c>
      <c r="D6" s="57" t="s">
        <v>125</v>
      </c>
      <c r="E6" s="58"/>
      <c r="F6" s="21"/>
      <c r="G6" s="28"/>
      <c r="H6" s="2" t="str">
        <f>IF(A6=0,H5,INDEX(調査対象選定!A:A,MATCH(A6,調査対象選定!B:B,0)))</f>
        <v>○</v>
      </c>
    </row>
    <row r="7" spans="1:16" ht="26.4">
      <c r="A7" s="164" t="s">
        <v>72</v>
      </c>
      <c r="B7" s="59" t="s">
        <v>126</v>
      </c>
      <c r="C7" s="34" t="s">
        <v>119</v>
      </c>
      <c r="D7" s="50" t="s">
        <v>127</v>
      </c>
      <c r="E7" s="154"/>
      <c r="F7" s="22"/>
      <c r="G7" s="29"/>
      <c r="H7" s="2" t="str">
        <f>IF(A7=0,H6,INDEX(調査対象選定!A:A,MATCH(A7,調査対象選定!B:B,0)))</f>
        <v>○</v>
      </c>
    </row>
    <row r="8" spans="1:16" ht="66">
      <c r="A8" s="165"/>
      <c r="B8" s="60" t="s">
        <v>128</v>
      </c>
      <c r="C8" s="37" t="s">
        <v>119</v>
      </c>
      <c r="D8" s="61" t="s">
        <v>120</v>
      </c>
      <c r="E8" s="155"/>
      <c r="F8" s="23"/>
      <c r="G8" s="30"/>
      <c r="H8" s="2" t="str">
        <f>IF(A8=0,H7,INDEX(調査対象選定!A:A,MATCH(A8,調査対象選定!B:B,0)))</f>
        <v>○</v>
      </c>
    </row>
    <row r="9" spans="1:16" ht="52.8">
      <c r="A9" s="166" t="s">
        <v>5</v>
      </c>
      <c r="B9" s="62" t="s">
        <v>75</v>
      </c>
      <c r="C9" s="38" t="s">
        <v>6</v>
      </c>
      <c r="D9" s="63" t="s">
        <v>16</v>
      </c>
      <c r="E9" s="64"/>
      <c r="F9" s="24"/>
      <c r="G9" s="31"/>
      <c r="H9" s="2" t="str">
        <f>IF(A9=0,H8,INDEX(調査対象選定!A:A,MATCH(A9,調査対象選定!B:B,0)))</f>
        <v>○</v>
      </c>
    </row>
    <row r="10" spans="1:16" s="2" customFormat="1" ht="39.6">
      <c r="A10" s="167"/>
      <c r="B10" s="65" t="s">
        <v>77</v>
      </c>
      <c r="C10" s="35" t="s">
        <v>6</v>
      </c>
      <c r="D10" s="66" t="s">
        <v>25</v>
      </c>
      <c r="E10" s="67"/>
      <c r="F10" s="20"/>
      <c r="G10" s="27"/>
      <c r="H10" s="2" t="str">
        <f>IF(A10=0,H9,INDEX(調査対象選定!A:A,MATCH(A10,調査対象選定!B:B,0)))</f>
        <v>○</v>
      </c>
    </row>
    <row r="11" spans="1:16" s="2" customFormat="1" ht="39.6">
      <c r="A11" s="168"/>
      <c r="B11" s="68" t="s">
        <v>78</v>
      </c>
      <c r="C11" s="36" t="s">
        <v>6</v>
      </c>
      <c r="D11" s="69" t="s">
        <v>25</v>
      </c>
      <c r="E11" s="70"/>
      <c r="F11" s="21"/>
      <c r="G11" s="28"/>
      <c r="H11" s="2" t="str">
        <f>IF(A11=0,H10,INDEX(調査対象選定!A:A,MATCH(A11,調査対象選定!B:B,0)))</f>
        <v>○</v>
      </c>
    </row>
    <row r="12" spans="1:16" s="2" customFormat="1" ht="26.4">
      <c r="A12" s="71" t="s">
        <v>8</v>
      </c>
      <c r="B12" s="72" t="s">
        <v>79</v>
      </c>
      <c r="C12" s="39" t="s">
        <v>6</v>
      </c>
      <c r="D12" s="73" t="s">
        <v>0</v>
      </c>
      <c r="E12" s="74"/>
      <c r="F12" s="25"/>
      <c r="G12" s="32"/>
      <c r="H12" s="2" t="str">
        <f>IF(A12=0,H11,INDEX(調査対象選定!A:A,MATCH(A12,調査対象選定!B:B,0)))</f>
        <v>○</v>
      </c>
    </row>
    <row r="13" spans="1:16" s="2" customFormat="1" ht="26.4">
      <c r="A13" s="166" t="s">
        <v>9</v>
      </c>
      <c r="B13" s="62" t="s">
        <v>79</v>
      </c>
      <c r="C13" s="38" t="s">
        <v>6</v>
      </c>
      <c r="D13" s="63" t="s">
        <v>0</v>
      </c>
      <c r="E13" s="75"/>
      <c r="F13" s="24"/>
      <c r="G13" s="31"/>
      <c r="H13" s="2" t="str">
        <f>IF(A13=0,H12,INDEX(調査対象選定!A:A,MATCH(A13,調査対象選定!B:B,0)))</f>
        <v>○</v>
      </c>
    </row>
    <row r="14" spans="1:16" s="2" customFormat="1" ht="26.4">
      <c r="A14" s="168"/>
      <c r="B14" s="76" t="s">
        <v>80</v>
      </c>
      <c r="C14" s="36" t="s">
        <v>6</v>
      </c>
      <c r="D14" s="69" t="s">
        <v>0</v>
      </c>
      <c r="E14" s="77"/>
      <c r="F14" s="21"/>
      <c r="G14" s="28"/>
      <c r="H14" s="2" t="str">
        <f>IF(A14=0,H13,INDEX(調査対象選定!A:A,MATCH(A14,調査対象選定!B:B,0)))</f>
        <v>○</v>
      </c>
    </row>
    <row r="15" spans="1:16" s="2" customFormat="1" ht="26.4">
      <c r="A15" s="78" t="s">
        <v>10</v>
      </c>
      <c r="B15" s="79" t="s">
        <v>79</v>
      </c>
      <c r="C15" s="39" t="s">
        <v>6</v>
      </c>
      <c r="D15" s="80" t="s">
        <v>0</v>
      </c>
      <c r="E15" s="81"/>
      <c r="F15" s="25"/>
      <c r="G15" s="32"/>
      <c r="H15" s="2" t="str">
        <f>IF(A15=0,H14,INDEX(調査対象選定!A:A,MATCH(A15,調査対象選定!B:B,0)))</f>
        <v>○</v>
      </c>
    </row>
    <row r="16" spans="1:16" s="2" customFormat="1" ht="105.6">
      <c r="A16" s="156" t="s">
        <v>58</v>
      </c>
      <c r="B16" s="82" t="s">
        <v>54</v>
      </c>
      <c r="C16" s="38" t="s">
        <v>6</v>
      </c>
      <c r="D16" s="83" t="s">
        <v>16</v>
      </c>
      <c r="E16" s="84"/>
      <c r="F16" s="24"/>
      <c r="G16" s="31"/>
      <c r="H16" s="2" t="str">
        <f>IF(A16=0,H15,INDEX(調査対象選定!A:A,MATCH(A16,調査対象選定!B:B,0)))</f>
        <v>○</v>
      </c>
    </row>
    <row r="17" spans="1:8" s="2" customFormat="1" ht="52.8">
      <c r="A17" s="172"/>
      <c r="B17" s="85" t="s">
        <v>55</v>
      </c>
      <c r="C17" s="35" t="s">
        <v>6</v>
      </c>
      <c r="D17" s="53" t="s">
        <v>19</v>
      </c>
      <c r="E17" s="86"/>
      <c r="F17" s="20"/>
      <c r="G17" s="27"/>
      <c r="H17" s="2" t="str">
        <f>IF(A17=0,H16,INDEX(調査対象選定!A:A,MATCH(A17,調査対象選定!B:B,0)))</f>
        <v>○</v>
      </c>
    </row>
    <row r="18" spans="1:8" s="2" customFormat="1" ht="39.6">
      <c r="A18" s="173"/>
      <c r="B18" s="56" t="s">
        <v>56</v>
      </c>
      <c r="C18" s="36" t="s">
        <v>6</v>
      </c>
      <c r="D18" s="57" t="s">
        <v>19</v>
      </c>
      <c r="E18" s="58" t="s">
        <v>57</v>
      </c>
      <c r="F18" s="21"/>
      <c r="G18" s="28"/>
      <c r="H18" s="2" t="str">
        <f>IF(A18=0,H17,INDEX(調査対象選定!A:A,MATCH(A18,調査対象選定!B:B,0)))</f>
        <v>○</v>
      </c>
    </row>
    <row r="19" spans="1:8" s="3" customFormat="1" ht="118.8">
      <c r="A19" s="156" t="s">
        <v>39</v>
      </c>
      <c r="B19" s="59" t="s">
        <v>40</v>
      </c>
      <c r="C19" s="34" t="s">
        <v>6</v>
      </c>
      <c r="D19" s="50" t="s">
        <v>19</v>
      </c>
      <c r="E19" s="51"/>
      <c r="F19" s="22"/>
      <c r="G19" s="29"/>
      <c r="H19" s="10" t="str">
        <f>IF(A19=0,H18,INDEX(調査対象選定!A:A,MATCH(A19,調査対象選定!B:B,0)))</f>
        <v>○</v>
      </c>
    </row>
    <row r="20" spans="1:8" s="3" customFormat="1" ht="79.2">
      <c r="A20" s="157"/>
      <c r="B20" s="87" t="s">
        <v>41</v>
      </c>
      <c r="C20" s="35" t="s">
        <v>6</v>
      </c>
      <c r="D20" s="53" t="s">
        <v>19</v>
      </c>
      <c r="E20" s="54"/>
      <c r="F20" s="20"/>
      <c r="G20" s="27"/>
      <c r="H20" s="10" t="str">
        <f>IF(A20=0,H19,INDEX(調査対象選定!A:A,MATCH(A20,調査対象選定!B:B,0)))</f>
        <v>○</v>
      </c>
    </row>
    <row r="21" spans="1:8" s="3" customFormat="1" ht="39.6">
      <c r="A21" s="157"/>
      <c r="B21" s="88" t="s">
        <v>42</v>
      </c>
      <c r="C21" s="35" t="s">
        <v>6</v>
      </c>
      <c r="D21" s="53" t="s">
        <v>19</v>
      </c>
      <c r="E21" s="84" t="s">
        <v>43</v>
      </c>
      <c r="F21" s="20"/>
      <c r="G21" s="27"/>
      <c r="H21" s="10" t="str">
        <f>IF(A21=0,H20,INDEX(調査対象選定!A:A,MATCH(A21,調査対象選定!B:B,0)))</f>
        <v>○</v>
      </c>
    </row>
    <row r="22" spans="1:8" s="3" customFormat="1" ht="66">
      <c r="A22" s="157"/>
      <c r="B22" s="87" t="s">
        <v>44</v>
      </c>
      <c r="C22" s="35" t="s">
        <v>6</v>
      </c>
      <c r="D22" s="53" t="s">
        <v>19</v>
      </c>
      <c r="E22" s="54"/>
      <c r="F22" s="20"/>
      <c r="G22" s="27"/>
      <c r="H22" s="10" t="str">
        <f>IF(A22=0,H21,INDEX(調査対象選定!A:A,MATCH(A22,調査対象選定!B:B,0)))</f>
        <v>○</v>
      </c>
    </row>
    <row r="23" spans="1:8" s="3" customFormat="1" ht="92.4">
      <c r="A23" s="157"/>
      <c r="B23" s="55" t="s">
        <v>45</v>
      </c>
      <c r="C23" s="35" t="s">
        <v>6</v>
      </c>
      <c r="D23" s="160" t="s">
        <v>46</v>
      </c>
      <c r="E23" s="54"/>
      <c r="F23" s="20"/>
      <c r="G23" s="27"/>
      <c r="H23" s="10" t="str">
        <f>IF(A23=0,H22,INDEX(調査対象選定!A:A,MATCH(A23,調査対象選定!B:B,0)))</f>
        <v>○</v>
      </c>
    </row>
    <row r="24" spans="1:8" s="3" customFormat="1" ht="66">
      <c r="A24" s="157"/>
      <c r="B24" s="89" t="s">
        <v>47</v>
      </c>
      <c r="C24" s="35" t="s">
        <v>6</v>
      </c>
      <c r="D24" s="160"/>
      <c r="E24" s="58"/>
      <c r="F24" s="20"/>
      <c r="G24" s="27"/>
      <c r="H24" s="10" t="str">
        <f>IF(A24=0,H23,INDEX(調査対象選定!A:A,MATCH(A24,調査対象選定!B:B,0)))</f>
        <v>○</v>
      </c>
    </row>
    <row r="25" spans="1:8" ht="26.4">
      <c r="A25" s="158"/>
      <c r="B25" s="60" t="s">
        <v>48</v>
      </c>
      <c r="C25" s="37" t="s">
        <v>6</v>
      </c>
      <c r="D25" s="61" t="s">
        <v>19</v>
      </c>
      <c r="E25" s="90"/>
      <c r="F25" s="23"/>
      <c r="G25" s="30"/>
      <c r="H25" s="2" t="str">
        <f>IF(A25=0,H24,INDEX(調査対象選定!A:A,MATCH(A25,調査対象選定!B:B,0)))</f>
        <v>○</v>
      </c>
    </row>
    <row r="26" spans="1:8" ht="39.6">
      <c r="A26" s="164" t="s">
        <v>49</v>
      </c>
      <c r="B26" s="91" t="s">
        <v>50</v>
      </c>
      <c r="C26" s="38" t="s">
        <v>6</v>
      </c>
      <c r="D26" s="83" t="s">
        <v>16</v>
      </c>
      <c r="E26" s="84"/>
      <c r="F26" s="24"/>
      <c r="G26" s="31"/>
      <c r="H26" s="2" t="str">
        <f>IF(A26=0,H25,INDEX(調査対象選定!A:A,MATCH(A26,調査対象選定!B:B,0)))</f>
        <v>○</v>
      </c>
    </row>
    <row r="27" spans="1:8" ht="52.8">
      <c r="A27" s="165"/>
      <c r="B27" s="60" t="s">
        <v>86</v>
      </c>
      <c r="C27" s="36" t="s">
        <v>6</v>
      </c>
      <c r="D27" s="57" t="s">
        <v>19</v>
      </c>
      <c r="E27" s="58"/>
      <c r="F27" s="21"/>
      <c r="G27" s="28"/>
      <c r="H27" s="2" t="str">
        <f>IF(A27=0,H26,INDEX(調査対象選定!A:A,MATCH(A27,調査対象選定!B:B,0)))</f>
        <v>○</v>
      </c>
    </row>
    <row r="28" spans="1:8" ht="52.8">
      <c r="A28" s="92" t="s">
        <v>51</v>
      </c>
      <c r="B28" s="93" t="s">
        <v>52</v>
      </c>
      <c r="C28" s="39" t="s">
        <v>6</v>
      </c>
      <c r="D28" s="94" t="s">
        <v>16</v>
      </c>
      <c r="E28" s="95" t="s">
        <v>53</v>
      </c>
      <c r="F28" s="25"/>
      <c r="G28" s="32"/>
      <c r="H28" s="2" t="str">
        <f>IF(A28=0,H27,INDEX(調査対象選定!A:A,MATCH(A28,調査対象選定!B:B,0)))</f>
        <v>○</v>
      </c>
    </row>
    <row r="29" spans="1:8" ht="66">
      <c r="A29" s="161" t="s">
        <v>14</v>
      </c>
      <c r="B29" s="49" t="s">
        <v>15</v>
      </c>
      <c r="C29" s="38" t="s">
        <v>6</v>
      </c>
      <c r="D29" s="83" t="s">
        <v>16</v>
      </c>
      <c r="E29" s="96"/>
      <c r="F29" s="24"/>
      <c r="G29" s="31"/>
      <c r="H29" s="2" t="str">
        <f>IF(A29=0,H28,INDEX(調査対象選定!A:A,MATCH(A29,調査対象選定!B:B,0)))</f>
        <v>○</v>
      </c>
    </row>
    <row r="30" spans="1:8" ht="52.8">
      <c r="A30" s="162"/>
      <c r="B30" s="52" t="s">
        <v>17</v>
      </c>
      <c r="C30" s="35" t="s">
        <v>6</v>
      </c>
      <c r="D30" s="53" t="s">
        <v>16</v>
      </c>
      <c r="E30" s="97"/>
      <c r="F30" s="20"/>
      <c r="G30" s="27"/>
      <c r="H30" s="2" t="str">
        <f>IF(A30=0,H29,INDEX(調査対象選定!A:A,MATCH(A30,調査対象選定!B:B,0)))</f>
        <v>○</v>
      </c>
    </row>
    <row r="31" spans="1:8" ht="52.8">
      <c r="A31" s="162"/>
      <c r="B31" s="52" t="s">
        <v>18</v>
      </c>
      <c r="C31" s="35" t="s">
        <v>6</v>
      </c>
      <c r="D31" s="53" t="s">
        <v>19</v>
      </c>
      <c r="E31" s="97"/>
      <c r="F31" s="20"/>
      <c r="G31" s="27"/>
      <c r="H31" s="2" t="str">
        <f>IF(A31=0,H30,INDEX(調査対象選定!A:A,MATCH(A31,調査対象選定!B:B,0)))</f>
        <v>○</v>
      </c>
    </row>
    <row r="32" spans="1:8" ht="39.6">
      <c r="A32" s="162"/>
      <c r="B32" s="52" t="s">
        <v>20</v>
      </c>
      <c r="C32" s="35" t="s">
        <v>6</v>
      </c>
      <c r="D32" s="53" t="s">
        <v>16</v>
      </c>
      <c r="E32" s="97"/>
      <c r="F32" s="20"/>
      <c r="G32" s="27"/>
      <c r="H32" s="2" t="str">
        <f>IF(A32=0,H31,INDEX(調査対象選定!A:A,MATCH(A32,調査対象選定!B:B,0)))</f>
        <v>○</v>
      </c>
    </row>
    <row r="33" spans="1:8" ht="26.4">
      <c r="A33" s="163"/>
      <c r="B33" s="56" t="s">
        <v>21</v>
      </c>
      <c r="C33" s="36" t="s">
        <v>6</v>
      </c>
      <c r="D33" s="57" t="s">
        <v>22</v>
      </c>
      <c r="E33" s="98"/>
      <c r="F33" s="21"/>
      <c r="G33" s="28"/>
      <c r="H33" s="2" t="str">
        <f>IF(A33=0,H32,INDEX(調査対象選定!A:A,MATCH(A33,調査対象選定!B:B,0)))</f>
        <v>○</v>
      </c>
    </row>
    <row r="34" spans="1:8" ht="52.8">
      <c r="A34" s="169" t="s">
        <v>23</v>
      </c>
      <c r="B34" s="99" t="s">
        <v>24</v>
      </c>
      <c r="C34" s="34" t="s">
        <v>6</v>
      </c>
      <c r="D34" s="50" t="s">
        <v>25</v>
      </c>
      <c r="E34" s="100"/>
      <c r="F34" s="22"/>
      <c r="G34" s="29"/>
      <c r="H34" s="2" t="str">
        <f>IF(A34=0,H33,INDEX(調査対象選定!A:A,MATCH(A34,調査対象選定!B:B,0)))</f>
        <v>○</v>
      </c>
    </row>
    <row r="35" spans="1:8" ht="66">
      <c r="A35" s="170"/>
      <c r="B35" s="101" t="s">
        <v>26</v>
      </c>
      <c r="C35" s="35" t="s">
        <v>6</v>
      </c>
      <c r="D35" s="53" t="s">
        <v>27</v>
      </c>
      <c r="E35" s="102"/>
      <c r="F35" s="20"/>
      <c r="G35" s="27"/>
      <c r="H35" s="2" t="str">
        <f>IF(A35=0,H34,INDEX(調査対象選定!A:A,MATCH(A35,調査対象選定!B:B,0)))</f>
        <v>○</v>
      </c>
    </row>
    <row r="36" spans="1:8" ht="66">
      <c r="A36" s="170"/>
      <c r="B36" s="101" t="s">
        <v>28</v>
      </c>
      <c r="C36" s="35" t="s">
        <v>6</v>
      </c>
      <c r="D36" s="53" t="s">
        <v>27</v>
      </c>
      <c r="E36" s="102"/>
      <c r="F36" s="20"/>
      <c r="G36" s="27"/>
      <c r="H36" s="2" t="str">
        <f>IF(A36=0,H35,INDEX(調査対象選定!A:A,MATCH(A36,調査対象選定!B:B,0)))</f>
        <v>○</v>
      </c>
    </row>
    <row r="37" spans="1:8" ht="39.6">
      <c r="A37" s="170"/>
      <c r="B37" s="101" t="s">
        <v>29</v>
      </c>
      <c r="C37" s="35" t="s">
        <v>6</v>
      </c>
      <c r="D37" s="53" t="s">
        <v>27</v>
      </c>
      <c r="E37" s="102"/>
      <c r="F37" s="20"/>
      <c r="G37" s="27"/>
      <c r="H37" s="2" t="str">
        <f>IF(A37=0,H36,INDEX(調査対象選定!A:A,MATCH(A37,調査対象選定!B:B,0)))</f>
        <v>○</v>
      </c>
    </row>
    <row r="38" spans="1:8" ht="132">
      <c r="A38" s="170"/>
      <c r="B38" s="101" t="s">
        <v>30</v>
      </c>
      <c r="C38" s="35" t="s">
        <v>6</v>
      </c>
      <c r="D38" s="53" t="s">
        <v>19</v>
      </c>
      <c r="E38" s="102" t="s">
        <v>31</v>
      </c>
      <c r="F38" s="20"/>
      <c r="G38" s="27"/>
      <c r="H38" s="2" t="str">
        <f>IF(A38=0,H37,INDEX(調査対象選定!A:A,MATCH(A38,調査対象選定!B:B,0)))</f>
        <v>○</v>
      </c>
    </row>
    <row r="39" spans="1:8" ht="39.6">
      <c r="A39" s="170"/>
      <c r="B39" s="101" t="s">
        <v>32</v>
      </c>
      <c r="C39" s="35" t="s">
        <v>6</v>
      </c>
      <c r="D39" s="53" t="s">
        <v>25</v>
      </c>
      <c r="E39" s="102"/>
      <c r="F39" s="20"/>
      <c r="G39" s="27"/>
      <c r="H39" s="2" t="str">
        <f>IF(A39=0,H38,INDEX(調査対象選定!A:A,MATCH(A39,調査対象選定!B:B,0)))</f>
        <v>○</v>
      </c>
    </row>
    <row r="40" spans="1:8" ht="26.4">
      <c r="A40" s="171"/>
      <c r="B40" s="103" t="s">
        <v>33</v>
      </c>
      <c r="C40" s="37" t="s">
        <v>6</v>
      </c>
      <c r="D40" s="61" t="s">
        <v>16</v>
      </c>
      <c r="E40" s="104"/>
      <c r="F40" s="23"/>
      <c r="G40" s="30"/>
      <c r="H40" s="2" t="str">
        <f>IF(A40=0,H39,INDEX(調査対象選定!A:A,MATCH(A40,調査対象選定!B:B,0)))</f>
        <v>○</v>
      </c>
    </row>
    <row r="41" spans="1:8" ht="39.6">
      <c r="A41" s="174" t="s">
        <v>59</v>
      </c>
      <c r="B41" s="49" t="s">
        <v>60</v>
      </c>
      <c r="C41" s="38" t="s">
        <v>6</v>
      </c>
      <c r="D41" s="83" t="s">
        <v>25</v>
      </c>
      <c r="E41" s="84"/>
      <c r="F41" s="24"/>
      <c r="G41" s="31"/>
      <c r="H41" s="2" t="str">
        <f>IF(A41=0,H40,INDEX(調査対象選定!A:A,MATCH(A41,調査対象選定!B:B,0)))</f>
        <v>○</v>
      </c>
    </row>
    <row r="42" spans="1:8" ht="39.6">
      <c r="A42" s="175"/>
      <c r="B42" s="56" t="s">
        <v>61</v>
      </c>
      <c r="C42" s="36" t="s">
        <v>6</v>
      </c>
      <c r="D42" s="57" t="s">
        <v>62</v>
      </c>
      <c r="E42" s="58"/>
      <c r="F42" s="21"/>
      <c r="G42" s="28"/>
      <c r="H42" s="2" t="str">
        <f>IF(A42=0,H41,INDEX(調査対象選定!A:A,MATCH(A42,調査対象選定!B:B,0)))</f>
        <v>○</v>
      </c>
    </row>
    <row r="43" spans="1:8" ht="60">
      <c r="A43" s="105" t="s">
        <v>63</v>
      </c>
      <c r="B43" s="106" t="s">
        <v>64</v>
      </c>
      <c r="C43" s="39" t="s">
        <v>6</v>
      </c>
      <c r="D43" s="107" t="s">
        <v>65</v>
      </c>
      <c r="E43" s="108"/>
      <c r="F43" s="25"/>
      <c r="G43" s="32"/>
      <c r="H43" s="2" t="str">
        <f>IF(A43=0,H42,INDEX(調査対象選定!A:A,MATCH(A43,調査対象選定!B:B,0)))</f>
        <v>○</v>
      </c>
    </row>
    <row r="44" spans="1:8" ht="39.6">
      <c r="A44" s="161" t="s">
        <v>66</v>
      </c>
      <c r="B44" s="49" t="s">
        <v>76</v>
      </c>
      <c r="C44" s="34" t="s">
        <v>6</v>
      </c>
      <c r="D44" s="50" t="s">
        <v>67</v>
      </c>
      <c r="E44" s="154" t="s">
        <v>68</v>
      </c>
      <c r="F44" s="22"/>
      <c r="G44" s="29"/>
      <c r="H44" s="2" t="str">
        <f>IF(A44=0,H43,INDEX(調査対象選定!A:A,MATCH(A44,調査対象選定!B:B,0)))</f>
        <v>○</v>
      </c>
    </row>
    <row r="45" spans="1:8" ht="79.2">
      <c r="A45" s="162"/>
      <c r="B45" s="52" t="s">
        <v>69</v>
      </c>
      <c r="C45" s="35" t="s">
        <v>6</v>
      </c>
      <c r="D45" s="53" t="s">
        <v>16</v>
      </c>
      <c r="E45" s="159"/>
      <c r="F45" s="20"/>
      <c r="G45" s="27"/>
      <c r="H45" s="2" t="str">
        <f>IF(A45=0,H44,INDEX(調査対象選定!A:A,MATCH(A45,調査対象選定!B:B,0)))</f>
        <v>○</v>
      </c>
    </row>
    <row r="46" spans="1:8" ht="79.2">
      <c r="A46" s="162"/>
      <c r="B46" s="52" t="s">
        <v>74</v>
      </c>
      <c r="C46" s="35" t="s">
        <v>6</v>
      </c>
      <c r="D46" s="53" t="s">
        <v>16</v>
      </c>
      <c r="E46" s="159"/>
      <c r="F46" s="20"/>
      <c r="G46" s="27"/>
      <c r="H46" s="2" t="str">
        <f>IF(A46=0,H45,INDEX(調査対象選定!A:A,MATCH(A46,調査対象選定!B:B,0)))</f>
        <v>○</v>
      </c>
    </row>
    <row r="47" spans="1:8" ht="52.8">
      <c r="A47" s="162"/>
      <c r="B47" s="52" t="s">
        <v>70</v>
      </c>
      <c r="C47" s="35" t="s">
        <v>6</v>
      </c>
      <c r="D47" s="53" t="s">
        <v>16</v>
      </c>
      <c r="E47" s="159"/>
      <c r="F47" s="20"/>
      <c r="G47" s="27"/>
      <c r="H47" s="2" t="str">
        <f>IF(A47=0,H46,INDEX(調査対象選定!A:A,MATCH(A47,調査対象選定!B:B,0)))</f>
        <v>○</v>
      </c>
    </row>
    <row r="48" spans="1:8" ht="66">
      <c r="A48" s="163"/>
      <c r="B48" s="56" t="s">
        <v>73</v>
      </c>
      <c r="C48" s="37" t="s">
        <v>6</v>
      </c>
      <c r="D48" s="61" t="s">
        <v>16</v>
      </c>
      <c r="E48" s="90" t="s">
        <v>71</v>
      </c>
      <c r="F48" s="23"/>
      <c r="G48" s="30"/>
      <c r="H48" s="2" t="str">
        <f>IF(A48=0,H47,INDEX(調査対象選定!A:A,MATCH(A48,調査対象選定!B:B,0)))</f>
        <v>○</v>
      </c>
    </row>
    <row r="49" spans="1:8" ht="145.19999999999999">
      <c r="A49" s="161" t="s">
        <v>34</v>
      </c>
      <c r="B49" s="49" t="s">
        <v>35</v>
      </c>
      <c r="C49" s="34" t="s">
        <v>6</v>
      </c>
      <c r="D49" s="50" t="s">
        <v>19</v>
      </c>
      <c r="E49" s="51"/>
      <c r="F49" s="22"/>
      <c r="G49" s="29"/>
      <c r="H49" s="2" t="str">
        <f>IF(A49=0,H48,INDEX(調査対象選定!A:A,MATCH(A49,調査対象選定!B:B,0)))</f>
        <v>○</v>
      </c>
    </row>
    <row r="50" spans="1:8" ht="26.4">
      <c r="A50" s="162"/>
      <c r="B50" s="82" t="s">
        <v>36</v>
      </c>
      <c r="C50" s="35" t="s">
        <v>6</v>
      </c>
      <c r="D50" s="53" t="s">
        <v>25</v>
      </c>
      <c r="E50" s="84"/>
      <c r="F50" s="20"/>
      <c r="G50" s="27"/>
      <c r="H50" s="2" t="str">
        <f>IF(A50=0,H49,INDEX(調査対象選定!A:A,MATCH(A50,調査対象選定!B:B,0)))</f>
        <v>○</v>
      </c>
    </row>
    <row r="51" spans="1:8" ht="39.6">
      <c r="A51" s="163"/>
      <c r="B51" s="52" t="s">
        <v>37</v>
      </c>
      <c r="C51" s="37" t="s">
        <v>6</v>
      </c>
      <c r="D51" s="61" t="s">
        <v>38</v>
      </c>
      <c r="E51" s="90"/>
      <c r="F51" s="23"/>
      <c r="G51" s="30"/>
      <c r="H51" s="2" t="str">
        <f>IF(A51=0,H50,INDEX(調査対象選定!A:A,MATCH(A51,調査対象選定!B:B,0)))</f>
        <v>○</v>
      </c>
    </row>
    <row r="52" spans="1:8" ht="39.6">
      <c r="A52" s="156" t="s">
        <v>11</v>
      </c>
      <c r="B52" s="109" t="s">
        <v>81</v>
      </c>
      <c r="C52" s="34" t="s">
        <v>6</v>
      </c>
      <c r="D52" s="110" t="s">
        <v>0</v>
      </c>
      <c r="E52" s="111"/>
      <c r="F52" s="22"/>
      <c r="G52" s="29"/>
      <c r="H52" s="2" t="str">
        <f>IF(A52=0,H51,INDEX(調査対象選定!A:A,MATCH(A52,調査対象選定!B:B,0)))</f>
        <v>○</v>
      </c>
    </row>
    <row r="53" spans="1:8" ht="52.8">
      <c r="A53" s="157"/>
      <c r="B53" s="112" t="s">
        <v>82</v>
      </c>
      <c r="C53" s="35" t="s">
        <v>6</v>
      </c>
      <c r="D53" s="113" t="s">
        <v>0</v>
      </c>
      <c r="E53" s="67" t="s">
        <v>4</v>
      </c>
      <c r="F53" s="20"/>
      <c r="G53" s="27"/>
      <c r="H53" s="2" t="str">
        <f>IF(A53=0,H52,INDEX(調査対象選定!A:A,MATCH(A53,調査対象選定!B:B,0)))</f>
        <v>○</v>
      </c>
    </row>
    <row r="54" spans="1:8" ht="39.6">
      <c r="A54" s="157"/>
      <c r="B54" s="112" t="s">
        <v>129</v>
      </c>
      <c r="C54" s="35" t="s">
        <v>6</v>
      </c>
      <c r="D54" s="113" t="s">
        <v>0</v>
      </c>
      <c r="E54" s="67"/>
      <c r="F54" s="20"/>
      <c r="G54" s="27"/>
      <c r="H54" s="2" t="str">
        <f>IF(A54=0,H53,INDEX(調査対象選定!A:A,MATCH(A54,調査対象選定!B:B,0)))</f>
        <v>○</v>
      </c>
    </row>
    <row r="55" spans="1:8" ht="26.4">
      <c r="A55" s="158"/>
      <c r="B55" s="114" t="s">
        <v>83</v>
      </c>
      <c r="C55" s="37" t="s">
        <v>6</v>
      </c>
      <c r="D55" s="115" t="s">
        <v>0</v>
      </c>
      <c r="E55" s="116" t="s">
        <v>4</v>
      </c>
      <c r="F55" s="23"/>
      <c r="G55" s="30"/>
      <c r="H55" s="2" t="str">
        <f>IF(A55=0,H54,INDEX(調査対象選定!A:A,MATCH(A55,調査対象選定!B:B,0)))</f>
        <v>○</v>
      </c>
    </row>
    <row r="56" spans="1:8" ht="39.6">
      <c r="A56" s="117" t="s">
        <v>12</v>
      </c>
      <c r="B56" s="59" t="s">
        <v>84</v>
      </c>
      <c r="C56" s="40" t="s">
        <v>6</v>
      </c>
      <c r="D56" s="118" t="s">
        <v>0</v>
      </c>
      <c r="E56" s="86"/>
      <c r="F56" s="26"/>
      <c r="G56" s="33"/>
      <c r="H56" s="2" t="str">
        <f>IF(A56=0,H55,INDEX(調査対象選定!A:A,MATCH(A56,調査対象選定!B:B,0)))</f>
        <v>○</v>
      </c>
    </row>
    <row r="57" spans="1:8" ht="39.6">
      <c r="A57" s="92" t="s">
        <v>7</v>
      </c>
      <c r="B57" s="119" t="s">
        <v>85</v>
      </c>
      <c r="C57" s="39" t="s">
        <v>6</v>
      </c>
      <c r="D57" s="94" t="s">
        <v>0</v>
      </c>
      <c r="E57" s="108"/>
      <c r="F57" s="25"/>
      <c r="G57" s="32"/>
      <c r="H57" s="2" t="str">
        <f>IF(A57=0,H56,INDEX(調査対象選定!A:A,MATCH(A57,調査対象選定!B:B,0)))</f>
        <v>○</v>
      </c>
    </row>
    <row r="58" spans="1:8" s="128" customFormat="1" ht="39.6">
      <c r="A58" s="151" t="s">
        <v>132</v>
      </c>
      <c r="B58" s="134" t="s">
        <v>133</v>
      </c>
      <c r="C58" s="135" t="s">
        <v>119</v>
      </c>
      <c r="D58" s="136" t="s">
        <v>25</v>
      </c>
      <c r="E58" s="137" t="s">
        <v>135</v>
      </c>
      <c r="F58" s="126"/>
      <c r="G58" s="127"/>
      <c r="H58" s="2" t="str">
        <f>IF(A58=0,H57,INDEX(調査対象選定!A:A,MATCH(A58,調査対象選定!B:B,0)))</f>
        <v>○</v>
      </c>
    </row>
    <row r="59" spans="1:8" s="128" customFormat="1" ht="26.4">
      <c r="A59" s="152"/>
      <c r="B59" s="138" t="s">
        <v>136</v>
      </c>
      <c r="C59" s="139" t="s">
        <v>134</v>
      </c>
      <c r="D59" s="140" t="s">
        <v>25</v>
      </c>
      <c r="E59" s="141" t="s">
        <v>135</v>
      </c>
      <c r="F59" s="129"/>
      <c r="G59" s="130"/>
      <c r="H59" s="2" t="str">
        <f>IF(A59=0,H58,INDEX(調査対象選定!A:A,MATCH(A59,調査対象選定!B:B,0)))</f>
        <v>○</v>
      </c>
    </row>
    <row r="60" spans="1:8" s="128" customFormat="1" ht="26.4">
      <c r="A60" s="152"/>
      <c r="B60" s="138" t="s">
        <v>137</v>
      </c>
      <c r="C60" s="139" t="s">
        <v>134</v>
      </c>
      <c r="D60" s="140" t="s">
        <v>25</v>
      </c>
      <c r="E60" s="141"/>
      <c r="F60" s="129"/>
      <c r="G60" s="130"/>
      <c r="H60" s="2" t="str">
        <f>IF(A60=0,H59,INDEX(調査対象選定!A:A,MATCH(A60,調査対象選定!B:B,0)))</f>
        <v>○</v>
      </c>
    </row>
    <row r="61" spans="1:8" s="128" customFormat="1" ht="26.4">
      <c r="A61" s="152"/>
      <c r="B61" s="138" t="s">
        <v>138</v>
      </c>
      <c r="C61" s="139" t="s">
        <v>134</v>
      </c>
      <c r="D61" s="140" t="s">
        <v>25</v>
      </c>
      <c r="E61" s="141" t="s">
        <v>139</v>
      </c>
      <c r="F61" s="129"/>
      <c r="G61" s="130"/>
      <c r="H61" s="2" t="str">
        <f>IF(A61=0,H60,INDEX(調査対象選定!A:A,MATCH(A61,調査対象選定!B:B,0)))</f>
        <v>○</v>
      </c>
    </row>
    <row r="62" spans="1:8" s="128" customFormat="1" ht="26.4">
      <c r="A62" s="152"/>
      <c r="B62" s="138" t="s">
        <v>140</v>
      </c>
      <c r="C62" s="139" t="s">
        <v>134</v>
      </c>
      <c r="D62" s="140" t="s">
        <v>67</v>
      </c>
      <c r="E62" s="141"/>
      <c r="F62" s="129"/>
      <c r="G62" s="130"/>
      <c r="H62" s="2" t="str">
        <f>IF(A62=0,H61,INDEX(調査対象選定!A:A,MATCH(A62,調査対象選定!B:B,0)))</f>
        <v>○</v>
      </c>
    </row>
    <row r="63" spans="1:8" s="128" customFormat="1" ht="26.4">
      <c r="A63" s="152"/>
      <c r="B63" s="138" t="s">
        <v>141</v>
      </c>
      <c r="C63" s="139" t="s">
        <v>134</v>
      </c>
      <c r="D63" s="140" t="s">
        <v>142</v>
      </c>
      <c r="E63" s="141"/>
      <c r="F63" s="129"/>
      <c r="G63" s="130"/>
      <c r="H63" s="2" t="str">
        <f>IF(A63=0,H62,INDEX(調査対象選定!A:A,MATCH(A63,調査対象選定!B:B,0)))</f>
        <v>○</v>
      </c>
    </row>
    <row r="64" spans="1:8" s="128" customFormat="1" ht="26.4">
      <c r="A64" s="152"/>
      <c r="B64" s="138" t="s">
        <v>143</v>
      </c>
      <c r="C64" s="142" t="str">
        <f>IF(OR(C65=$J$1,C69=$J$1),$J$1,$I$1)</f>
        <v>□</v>
      </c>
      <c r="D64" s="143" t="s">
        <v>144</v>
      </c>
      <c r="E64" s="141"/>
      <c r="F64" s="129"/>
      <c r="G64" s="130"/>
      <c r="H64" s="2" t="str">
        <f>IF(A64=0,H63,INDEX(調査対象選定!A:A,MATCH(A64,調査対象選定!B:B,0)))</f>
        <v>○</v>
      </c>
    </row>
    <row r="65" spans="1:8" s="128" customFormat="1" ht="16.2">
      <c r="A65" s="152"/>
      <c r="B65" s="138" t="s">
        <v>145</v>
      </c>
      <c r="C65" s="142" t="str">
        <f>IF(AND(C66=$J$1,C67=$J$1,C68=$J$1),$J$1,$I$1)</f>
        <v>□</v>
      </c>
      <c r="D65" s="143" t="s">
        <v>146</v>
      </c>
      <c r="E65" s="141"/>
      <c r="F65" s="129"/>
      <c r="G65" s="130"/>
      <c r="H65" s="2" t="str">
        <f>IF(A65=0,H64,INDEX(調査対象選定!A:A,MATCH(A65,調査対象選定!B:B,0)))</f>
        <v>○</v>
      </c>
    </row>
    <row r="66" spans="1:8" s="128" customFormat="1" ht="39.6">
      <c r="A66" s="152"/>
      <c r="B66" s="144" t="s">
        <v>147</v>
      </c>
      <c r="C66" s="139" t="s">
        <v>119</v>
      </c>
      <c r="D66" s="140" t="s">
        <v>25</v>
      </c>
      <c r="E66" s="141"/>
      <c r="F66" s="129"/>
      <c r="G66" s="130"/>
      <c r="H66" s="2" t="str">
        <f>IF(A66=0,H65,INDEX(調査対象選定!A:A,MATCH(A66,調査対象選定!B:B,0)))</f>
        <v>○</v>
      </c>
    </row>
    <row r="67" spans="1:8" s="128" customFormat="1" ht="39.6">
      <c r="A67" s="152"/>
      <c r="B67" s="144" t="s">
        <v>148</v>
      </c>
      <c r="C67" s="139" t="s">
        <v>119</v>
      </c>
      <c r="D67" s="140" t="s">
        <v>25</v>
      </c>
      <c r="E67" s="141" t="s">
        <v>149</v>
      </c>
      <c r="F67" s="129"/>
      <c r="G67" s="130"/>
      <c r="H67" s="2" t="str">
        <f>IF(A67=0,H66,INDEX(調査対象選定!A:A,MATCH(A67,調査対象選定!B:B,0)))</f>
        <v>○</v>
      </c>
    </row>
    <row r="68" spans="1:8" s="128" customFormat="1" ht="52.8">
      <c r="A68" s="152"/>
      <c r="B68" s="144" t="s">
        <v>150</v>
      </c>
      <c r="C68" s="139" t="s">
        <v>119</v>
      </c>
      <c r="D68" s="140" t="s">
        <v>151</v>
      </c>
      <c r="E68" s="141"/>
      <c r="F68" s="129"/>
      <c r="G68" s="130"/>
      <c r="H68" s="2" t="str">
        <f>IF(A68=0,H67,INDEX(調査対象選定!A:A,MATCH(A68,調査対象選定!B:B,0)))</f>
        <v>○</v>
      </c>
    </row>
    <row r="69" spans="1:8" s="128" customFormat="1" ht="25.95" customHeight="1">
      <c r="A69" s="152"/>
      <c r="B69" s="138" t="s">
        <v>152</v>
      </c>
      <c r="C69" s="145" t="str">
        <f>IF(OR(C70=$J$1,C71=$J$1),$J$1,$I$1)</f>
        <v>□</v>
      </c>
      <c r="D69" s="146" t="s">
        <v>153</v>
      </c>
      <c r="E69" s="141"/>
      <c r="F69" s="129"/>
      <c r="G69" s="130"/>
      <c r="H69" s="2" t="str">
        <f>IF(A69=0,H68,INDEX(調査対象選定!A:A,MATCH(A69,調査対象選定!B:B,0)))</f>
        <v>○</v>
      </c>
    </row>
    <row r="70" spans="1:8" s="128" customFormat="1" ht="58.95" customHeight="1">
      <c r="A70" s="152"/>
      <c r="B70" s="144" t="s">
        <v>154</v>
      </c>
      <c r="C70" s="139" t="s">
        <v>119</v>
      </c>
      <c r="D70" s="140" t="s">
        <v>16</v>
      </c>
      <c r="E70" s="141"/>
      <c r="F70" s="129"/>
      <c r="G70" s="130"/>
      <c r="H70" s="2" t="str">
        <f>IF(A70=0,H69,INDEX(調査対象選定!A:A,MATCH(A70,調査対象選定!B:B,0)))</f>
        <v>○</v>
      </c>
    </row>
    <row r="71" spans="1:8" s="128" customFormat="1" ht="35.549999999999997" customHeight="1">
      <c r="A71" s="152"/>
      <c r="B71" s="144" t="s">
        <v>155</v>
      </c>
      <c r="C71" s="139" t="s">
        <v>119</v>
      </c>
      <c r="D71" s="140" t="s">
        <v>16</v>
      </c>
      <c r="E71" s="141"/>
      <c r="F71" s="129"/>
      <c r="G71" s="130"/>
      <c r="H71" s="2" t="str">
        <f>IF(A71=0,H70,INDEX(調査対象選定!A:A,MATCH(A71,調査対象選定!B:B,0)))</f>
        <v>○</v>
      </c>
    </row>
    <row r="72" spans="1:8" s="128" customFormat="1" ht="39.6">
      <c r="A72" s="153"/>
      <c r="B72" s="147" t="s">
        <v>156</v>
      </c>
      <c r="C72" s="148" t="s">
        <v>134</v>
      </c>
      <c r="D72" s="149" t="s">
        <v>25</v>
      </c>
      <c r="E72" s="150"/>
      <c r="F72" s="131"/>
      <c r="G72" s="132"/>
      <c r="H72" s="2" t="str">
        <f>IF(A72=0,H71,INDEX(調査対象選定!A:A,MATCH(A72,調査対象選定!B:B,0)))</f>
        <v>○</v>
      </c>
    </row>
    <row r="73" spans="1:8" ht="20.100000000000001" customHeight="1">
      <c r="A73" s="120" t="s">
        <v>105</v>
      </c>
    </row>
  </sheetData>
  <autoFilter ref="A2:H57"/>
  <mergeCells count="17">
    <mergeCell ref="A3:A6"/>
    <mergeCell ref="A7:A8"/>
    <mergeCell ref="A29:A33"/>
    <mergeCell ref="A49:A51"/>
    <mergeCell ref="A19:A25"/>
    <mergeCell ref="A9:A11"/>
    <mergeCell ref="A13:A14"/>
    <mergeCell ref="A34:A40"/>
    <mergeCell ref="A26:A27"/>
    <mergeCell ref="A16:A18"/>
    <mergeCell ref="A41:A42"/>
    <mergeCell ref="A44:A48"/>
    <mergeCell ref="A58:A72"/>
    <mergeCell ref="E7:E8"/>
    <mergeCell ref="A52:A55"/>
    <mergeCell ref="E44:E47"/>
    <mergeCell ref="D23:D24"/>
  </mergeCells>
  <phoneticPr fontId="21"/>
  <conditionalFormatting sqref="C3:C57 C73">
    <cfRule type="expression" dxfId="24" priority="23">
      <formula>$C3=$K$1</formula>
    </cfRule>
  </conditionalFormatting>
  <conditionalFormatting sqref="A3:E57 B73:E73">
    <cfRule type="expression" dxfId="23" priority="25">
      <formula>AND($H3&lt;&gt;$L$1,$C3=$I$1)</formula>
    </cfRule>
  </conditionalFormatting>
  <conditionalFormatting sqref="D3:D57 D73">
    <cfRule type="expression" dxfId="22" priority="22">
      <formula>$C3=$K$1</formula>
    </cfRule>
  </conditionalFormatting>
  <conditionalFormatting sqref="F3:G57 F73:G73">
    <cfRule type="expression" dxfId="21" priority="21">
      <formula>OR($F3=$M$1,$F3=$N$1)</formula>
    </cfRule>
  </conditionalFormatting>
  <conditionalFormatting sqref="C3:D57 C73:D73">
    <cfRule type="expression" dxfId="20" priority="24">
      <formula>$C3=$J$1</formula>
    </cfRule>
  </conditionalFormatting>
  <conditionalFormatting sqref="C58:D64 C72:D72">
    <cfRule type="expression" dxfId="19" priority="19">
      <formula>$C58=$J$1</formula>
    </cfRule>
  </conditionalFormatting>
  <conditionalFormatting sqref="C58:C64 C72">
    <cfRule type="expression" dxfId="18" priority="18">
      <formula>$C58=$K$1</formula>
    </cfRule>
  </conditionalFormatting>
  <conditionalFormatting sqref="A58:E58 B59:E64 B72:E72 E69:E71">
    <cfRule type="expression" dxfId="17" priority="20">
      <formula>AND($H58&lt;&gt;$L$1,$C58=$I$1)</formula>
    </cfRule>
  </conditionalFormatting>
  <conditionalFormatting sqref="F58:G72">
    <cfRule type="expression" dxfId="16" priority="16">
      <formula>OR($F58=$M$1,$F58=$N$1)</formula>
    </cfRule>
  </conditionalFormatting>
  <conditionalFormatting sqref="D58:D64 D72">
    <cfRule type="expression" dxfId="15" priority="17">
      <formula>$C58=$K$1</formula>
    </cfRule>
  </conditionalFormatting>
  <conditionalFormatting sqref="C64:D64">
    <cfRule type="expression" dxfId="14" priority="15">
      <formula>AND($C66=$J$1,$C67=$J$1,$C68=$J$1)</formula>
    </cfRule>
  </conditionalFormatting>
  <conditionalFormatting sqref="C70:D71">
    <cfRule type="expression" dxfId="13" priority="13">
      <formula>$C70=$J$1</formula>
    </cfRule>
  </conditionalFormatting>
  <conditionalFormatting sqref="C70:C71">
    <cfRule type="expression" dxfId="12" priority="12">
      <formula>$C70=$K$1</formula>
    </cfRule>
  </conditionalFormatting>
  <conditionalFormatting sqref="D70:D71">
    <cfRule type="expression" dxfId="11" priority="11">
      <formula>$C70=$K$1</formula>
    </cfRule>
  </conditionalFormatting>
  <conditionalFormatting sqref="B70:D71 B69">
    <cfRule type="expression" dxfId="10" priority="14">
      <formula>AND($H69&lt;&gt;$L$1,$C69=$I$1)</formula>
    </cfRule>
  </conditionalFormatting>
  <conditionalFormatting sqref="C69:D69">
    <cfRule type="expression" dxfId="9" priority="10">
      <formula>OR($C70=$J$1,$C71=$J$1)</formula>
    </cfRule>
  </conditionalFormatting>
  <conditionalFormatting sqref="C69:D69">
    <cfRule type="expression" dxfId="8" priority="8">
      <formula>$C69=$J$1</formula>
    </cfRule>
  </conditionalFormatting>
  <conditionalFormatting sqref="C69">
    <cfRule type="expression" dxfId="7" priority="7">
      <formula>$C69=$K$1</formula>
    </cfRule>
  </conditionalFormatting>
  <conditionalFormatting sqref="D69">
    <cfRule type="expression" dxfId="6" priority="6">
      <formula>$C69=$K$1</formula>
    </cfRule>
  </conditionalFormatting>
  <conditionalFormatting sqref="C69:D69">
    <cfRule type="expression" dxfId="5" priority="9">
      <formula>AND($H69&lt;&gt;$L$1,$C69=$I$1)</formula>
    </cfRule>
  </conditionalFormatting>
  <conditionalFormatting sqref="C65:D65">
    <cfRule type="expression" dxfId="4" priority="5">
      <formula>AND($C66=$J$1,$C67=$J$1,$C68=$J$1)</formula>
    </cfRule>
  </conditionalFormatting>
  <conditionalFormatting sqref="C65:D68">
    <cfRule type="expression" dxfId="3" priority="3">
      <formula>$C65=$J$1</formula>
    </cfRule>
  </conditionalFormatting>
  <conditionalFormatting sqref="C65:C68">
    <cfRule type="expression" dxfId="2" priority="2">
      <formula>$C65=$K$1</formula>
    </cfRule>
  </conditionalFormatting>
  <conditionalFormatting sqref="D65:D68">
    <cfRule type="expression" dxfId="1" priority="1">
      <formula>$C65=$K$1</formula>
    </cfRule>
  </conditionalFormatting>
  <conditionalFormatting sqref="B65:E68">
    <cfRule type="expression" dxfId="0" priority="4">
      <formula>AND($H65&lt;&gt;$L$1,$C65=$I$1)</formula>
    </cfRule>
  </conditionalFormatting>
  <dataValidations count="5">
    <dataValidation type="list" allowBlank="1" showInputMessage="1" sqref="F1">
      <formula1>$I$3</formula1>
    </dataValidation>
    <dataValidation type="list" allowBlank="1" showInputMessage="1" sqref="C3:C11 C43:C48">
      <formula1>$I$1:$J$1</formula1>
    </dataValidation>
    <dataValidation type="list" allowBlank="1" showInputMessage="1" sqref="F3:F72">
      <formula1>$L$1:$P$1</formula1>
    </dataValidation>
    <dataValidation type="list" allowBlank="1" showInputMessage="1" sqref="C12:C42 C49:C72">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pane ySplit="1" topLeftCell="A2" activePane="bottomLeft" state="frozen"/>
      <selection pane="bottomLeft" activeCell="E22" sqref="E22"/>
    </sheetView>
  </sheetViews>
  <sheetFormatPr defaultRowHeight="13.2"/>
  <cols>
    <col min="2" max="2" width="71.33203125" bestFit="1" customWidth="1"/>
  </cols>
  <sheetData>
    <row r="1" spans="1:6">
      <c r="A1" s="5" t="s">
        <v>106</v>
      </c>
      <c r="B1" s="5" t="s">
        <v>107</v>
      </c>
      <c r="C1" s="5" t="s">
        <v>108</v>
      </c>
      <c r="D1" s="5" t="s">
        <v>109</v>
      </c>
      <c r="E1" s="5" t="str">
        <f>'104訪問リハビリテーション費'!L1</f>
        <v>○</v>
      </c>
      <c r="F1" s="16" t="s">
        <v>110</v>
      </c>
    </row>
    <row r="2" spans="1:6">
      <c r="A2" s="17" t="s">
        <v>117</v>
      </c>
      <c r="B2" t="s">
        <v>13</v>
      </c>
      <c r="C2">
        <f>MATCH(B2,'104訪問リハビリテーション費'!A:A,0)</f>
        <v>3</v>
      </c>
      <c r="D2">
        <f t="shared" ref="D2:D21" si="0">C3-1</f>
        <v>6</v>
      </c>
      <c r="F2" s="16" t="s">
        <v>111</v>
      </c>
    </row>
    <row r="3" spans="1:6">
      <c r="A3" s="17" t="s">
        <v>117</v>
      </c>
      <c r="B3" t="s">
        <v>72</v>
      </c>
      <c r="C3">
        <f>MATCH(B3,'104訪問リハビリテーション費'!A:A,0)</f>
        <v>7</v>
      </c>
      <c r="D3">
        <f t="shared" si="0"/>
        <v>8</v>
      </c>
      <c r="F3" s="16" t="s">
        <v>112</v>
      </c>
    </row>
    <row r="4" spans="1:6">
      <c r="A4" s="17" t="s">
        <v>117</v>
      </c>
      <c r="B4" t="s">
        <v>5</v>
      </c>
      <c r="C4">
        <f>MATCH(B4,'104訪問リハビリテーション費'!A:A,0)</f>
        <v>9</v>
      </c>
      <c r="D4">
        <f t="shared" si="0"/>
        <v>11</v>
      </c>
      <c r="F4" s="16" t="s">
        <v>113</v>
      </c>
    </row>
    <row r="5" spans="1:6">
      <c r="A5" s="17" t="s">
        <v>117</v>
      </c>
      <c r="B5" t="s">
        <v>8</v>
      </c>
      <c r="C5">
        <f>MATCH(B5,'104訪問リハビリテーション費'!A:A,0)</f>
        <v>12</v>
      </c>
      <c r="D5">
        <f t="shared" si="0"/>
        <v>12</v>
      </c>
      <c r="F5" s="16" t="s">
        <v>114</v>
      </c>
    </row>
    <row r="6" spans="1:6">
      <c r="A6" s="17" t="s">
        <v>117</v>
      </c>
      <c r="B6" t="s">
        <v>9</v>
      </c>
      <c r="C6">
        <f>MATCH(B6,'104訪問リハビリテーション費'!A:A,0)</f>
        <v>13</v>
      </c>
      <c r="D6">
        <f t="shared" si="0"/>
        <v>14</v>
      </c>
      <c r="F6" s="16" t="s">
        <v>115</v>
      </c>
    </row>
    <row r="7" spans="1:6">
      <c r="A7" s="17" t="s">
        <v>117</v>
      </c>
      <c r="B7" t="s">
        <v>10</v>
      </c>
      <c r="C7">
        <f>MATCH(B7,'104訪問リハビリテーション費'!A:A,0)</f>
        <v>15</v>
      </c>
      <c r="D7">
        <f t="shared" si="0"/>
        <v>15</v>
      </c>
      <c r="F7" s="16" t="s">
        <v>116</v>
      </c>
    </row>
    <row r="8" spans="1:6">
      <c r="A8" s="17" t="s">
        <v>117</v>
      </c>
      <c r="B8" t="s">
        <v>58</v>
      </c>
      <c r="C8">
        <f>MATCH(B8,'104訪問リハビリテーション費'!A:A,0)</f>
        <v>16</v>
      </c>
      <c r="D8">
        <f t="shared" si="0"/>
        <v>18</v>
      </c>
    </row>
    <row r="9" spans="1:6">
      <c r="A9" s="17" t="s">
        <v>117</v>
      </c>
      <c r="B9" t="s">
        <v>39</v>
      </c>
      <c r="C9">
        <f>MATCH(B9,'104訪問リハビリテーション費'!A:A,0)</f>
        <v>19</v>
      </c>
      <c r="D9">
        <f t="shared" si="0"/>
        <v>25</v>
      </c>
    </row>
    <row r="10" spans="1:6">
      <c r="A10" s="17" t="s">
        <v>117</v>
      </c>
      <c r="B10" t="s">
        <v>100</v>
      </c>
      <c r="C10">
        <f>MATCH(B10,'104訪問リハビリテーション費'!A:A,0)</f>
        <v>26</v>
      </c>
      <c r="D10">
        <f t="shared" si="0"/>
        <v>27</v>
      </c>
    </row>
    <row r="11" spans="1:6">
      <c r="A11" s="17" t="s">
        <v>117</v>
      </c>
      <c r="B11" t="s">
        <v>51</v>
      </c>
      <c r="C11">
        <f>MATCH(B11,'104訪問リハビリテーション費'!A:A,0)</f>
        <v>28</v>
      </c>
      <c r="D11">
        <f t="shared" si="0"/>
        <v>28</v>
      </c>
    </row>
    <row r="12" spans="1:6">
      <c r="A12" s="17" t="s">
        <v>117</v>
      </c>
      <c r="B12" t="s">
        <v>14</v>
      </c>
      <c r="C12">
        <f>MATCH(B12,'104訪問リハビリテーション費'!A:A,0)</f>
        <v>29</v>
      </c>
      <c r="D12">
        <f t="shared" si="0"/>
        <v>33</v>
      </c>
    </row>
    <row r="13" spans="1:6">
      <c r="A13" s="17" t="s">
        <v>117</v>
      </c>
      <c r="B13" t="s">
        <v>23</v>
      </c>
      <c r="C13">
        <f>MATCH(B13,'104訪問リハビリテーション費'!A:A,0)</f>
        <v>34</v>
      </c>
      <c r="D13">
        <f t="shared" si="0"/>
        <v>40</v>
      </c>
    </row>
    <row r="14" spans="1:6">
      <c r="A14" s="17" t="s">
        <v>117</v>
      </c>
      <c r="B14" t="s">
        <v>59</v>
      </c>
      <c r="C14">
        <f>MATCH(B14,'104訪問リハビリテーション費'!A:A,0)</f>
        <v>41</v>
      </c>
      <c r="D14">
        <f t="shared" si="0"/>
        <v>42</v>
      </c>
    </row>
    <row r="15" spans="1:6">
      <c r="A15" s="17" t="s">
        <v>117</v>
      </c>
      <c r="B15" t="s">
        <v>63</v>
      </c>
      <c r="C15">
        <f>MATCH(B15,'104訪問リハビリテーション費'!A:A,0)</f>
        <v>43</v>
      </c>
      <c r="D15">
        <f t="shared" si="0"/>
        <v>43</v>
      </c>
    </row>
    <row r="16" spans="1:6">
      <c r="A16" s="17" t="s">
        <v>117</v>
      </c>
      <c r="B16" t="s">
        <v>66</v>
      </c>
      <c r="C16">
        <f>MATCH(B16,'104訪問リハビリテーション費'!A:A,0)</f>
        <v>44</v>
      </c>
      <c r="D16">
        <f t="shared" si="0"/>
        <v>48</v>
      </c>
    </row>
    <row r="17" spans="1:4">
      <c r="A17" s="17" t="s">
        <v>117</v>
      </c>
      <c r="B17" t="s">
        <v>101</v>
      </c>
      <c r="C17">
        <f>MATCH(B17,'104訪問リハビリテーション費'!A:A,0)</f>
        <v>49</v>
      </c>
      <c r="D17">
        <f t="shared" si="0"/>
        <v>51</v>
      </c>
    </row>
    <row r="18" spans="1:4">
      <c r="A18" s="17" t="s">
        <v>117</v>
      </c>
      <c r="B18" t="s">
        <v>102</v>
      </c>
      <c r="C18">
        <f>MATCH(B18,'104訪問リハビリテーション費'!A:A,0)</f>
        <v>52</v>
      </c>
      <c r="D18">
        <f t="shared" si="0"/>
        <v>55</v>
      </c>
    </row>
    <row r="19" spans="1:4">
      <c r="A19" s="17" t="s">
        <v>117</v>
      </c>
      <c r="B19" t="s">
        <v>103</v>
      </c>
      <c r="C19">
        <f>MATCH(B19,'104訪問リハビリテーション費'!A:A,0)</f>
        <v>56</v>
      </c>
      <c r="D19">
        <f t="shared" si="0"/>
        <v>56</v>
      </c>
    </row>
    <row r="20" spans="1:4">
      <c r="A20" s="17" t="s">
        <v>117</v>
      </c>
      <c r="B20" t="s">
        <v>104</v>
      </c>
      <c r="C20">
        <f>MATCH(B20,'104訪問リハビリテーション費'!A:A,0)</f>
        <v>57</v>
      </c>
      <c r="D20">
        <f t="shared" si="0"/>
        <v>57</v>
      </c>
    </row>
    <row r="21" spans="1:4">
      <c r="A21" s="17" t="s">
        <v>117</v>
      </c>
      <c r="B21" t="s">
        <v>157</v>
      </c>
      <c r="C21">
        <f>MATCH(B21,'104訪問リハビリテーション費'!A:A,0)</f>
        <v>58</v>
      </c>
      <c r="D21" s="133">
        <f t="shared" si="0"/>
        <v>72</v>
      </c>
    </row>
    <row r="22" spans="1:4">
      <c r="B22" t="s">
        <v>158</v>
      </c>
      <c r="C22">
        <f>MATCH(B22,'104訪問リハビリテーション費'!A:A,0)</f>
        <v>73</v>
      </c>
    </row>
  </sheetData>
  <sortState ref="A1:B59">
    <sortCondition ref="A1:A59"/>
  </sortState>
  <phoneticPr fontId="2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104訪問リハビリテーション費</vt:lpstr>
      <vt:lpstr>調査対象選定</vt:lpstr>
      <vt:lpstr>'104訪問リハビリテーション費'!Print_Area</vt:lpstr>
      <vt:lpstr>'104訪問リハビリテーション費'!Print_Titles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revision>0</cp:revision>
  <cp:lastPrinted>2024-10-29T02:22:28Z</cp:lastPrinted>
  <dcterms:created xsi:type="dcterms:W3CDTF">2023-02-01T01:39:45Z</dcterms:created>
  <dcterms:modified xsi:type="dcterms:W3CDTF">2026-07-02T01:13:00Z</dcterms:modified>
</cp:coreProperties>
</file>