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xr:revisionPtr revIDLastSave="0" documentId="13_ncr:1_{BA4C3A20-C3A8-4BDA-9BE6-0182B39EFDCD}" xr6:coauthVersionLast="47" xr6:coauthVersionMax="47" xr10:uidLastSave="{00000000-0000-0000-0000-000000000000}"/>
  <bookViews>
    <workbookView xWindow="-110" yWindow="-110" windowWidth="19420" windowHeight="10300" tabRatio="857" xr2:uid="{00000000-000D-0000-FFFF-FFFF00000000}"/>
  </bookViews>
  <sheets>
    <sheet name="110特定施設入居者生活介護費" sheetId="18" r:id="rId1"/>
    <sheet name="調査対象選定" sheetId="19" state="hidden" r:id="rId2"/>
  </sheets>
  <definedNames>
    <definedName name="_xlnm._FilterDatabase" localSheetId="0" hidden="1">'110特定施設入居者生活介護費'!$A$2:$H$197</definedName>
    <definedName name="_xlnm.Print_Area" localSheetId="0">'110特定施設入居者生活介護費'!$A$1:$G$197</definedName>
    <definedName name="_xlnm.Print_Titles" localSheetId="0">'110特定施設入居者生活介護費'!$2:$2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5" i="18" l="1"/>
  <c r="C190" i="18"/>
  <c r="C185" i="18"/>
  <c r="C178" i="18"/>
  <c r="C173" i="18"/>
  <c r="C3" i="19" l="1"/>
  <c r="C4" i="19"/>
  <c r="D3" i="19" s="1"/>
  <c r="C5" i="19"/>
  <c r="D4" i="19" s="1"/>
  <c r="C6" i="19"/>
  <c r="D5" i="19" s="1"/>
  <c r="C7" i="19"/>
  <c r="D6" i="19" s="1"/>
  <c r="C8" i="19"/>
  <c r="D7" i="19" s="1"/>
  <c r="C9" i="19"/>
  <c r="D8" i="19" s="1"/>
  <c r="C10" i="19"/>
  <c r="D9" i="19" s="1"/>
  <c r="C11" i="19"/>
  <c r="D10" i="19" s="1"/>
  <c r="C12" i="19"/>
  <c r="D11" i="19" s="1"/>
  <c r="C13" i="19"/>
  <c r="D12" i="19" s="1"/>
  <c r="C14" i="19"/>
  <c r="D13" i="19" s="1"/>
  <c r="C15" i="19"/>
  <c r="D14" i="19" s="1"/>
  <c r="C16" i="19"/>
  <c r="D15" i="19" s="1"/>
  <c r="C17" i="19"/>
  <c r="D16" i="19" s="1"/>
  <c r="C18" i="19"/>
  <c r="D17" i="19" s="1"/>
  <c r="D18" i="19"/>
  <c r="C19" i="19"/>
  <c r="C20" i="19"/>
  <c r="D19" i="19" s="1"/>
  <c r="C21" i="19"/>
  <c r="D20" i="19" s="1"/>
  <c r="C22" i="19"/>
  <c r="D21" i="19" s="1"/>
  <c r="C23" i="19"/>
  <c r="D22" i="19" s="1"/>
  <c r="C24" i="19"/>
  <c r="D23" i="19" s="1"/>
  <c r="C25" i="19"/>
  <c r="D24" i="19" s="1"/>
  <c r="C26" i="19"/>
  <c r="D25" i="19" s="1"/>
  <c r="C27" i="19"/>
  <c r="D26" i="19" s="1"/>
  <c r="C28" i="19"/>
  <c r="D27" i="19" s="1"/>
  <c r="C29" i="19"/>
  <c r="D28" i="19" s="1"/>
  <c r="C30" i="19"/>
  <c r="D29" i="19" s="1"/>
  <c r="D30" i="19"/>
  <c r="C31" i="19"/>
  <c r="C32" i="19"/>
  <c r="D31" i="19" s="1"/>
  <c r="C33" i="19"/>
  <c r="D32" i="19" s="1"/>
  <c r="C34" i="19"/>
  <c r="D33" i="19" s="1"/>
  <c r="D34" i="19"/>
  <c r="C35" i="19"/>
  <c r="C36" i="19"/>
  <c r="D35" i="19" s="1"/>
  <c r="C37" i="19"/>
  <c r="D36" i="19" s="1"/>
  <c r="C38" i="19"/>
  <c r="D37" i="19" s="1"/>
  <c r="C39" i="19"/>
  <c r="D38" i="19" s="1"/>
  <c r="C40" i="19"/>
  <c r="D39" i="19" s="1"/>
  <c r="C41" i="19"/>
  <c r="D40" i="19" s="1"/>
  <c r="C42" i="19"/>
  <c r="D41" i="19" s="1"/>
  <c r="C43" i="19"/>
  <c r="D42" i="19" s="1"/>
  <c r="C44" i="19"/>
  <c r="D43" i="19" s="1"/>
  <c r="C45" i="19"/>
  <c r="D44" i="19" s="1"/>
  <c r="C46" i="19"/>
  <c r="D45" i="19" s="1"/>
  <c r="C47" i="19"/>
  <c r="D46" i="19" s="1"/>
  <c r="C48" i="19"/>
  <c r="D47" i="19" s="1"/>
  <c r="C49" i="19"/>
  <c r="D48" i="19" s="1"/>
  <c r="C50" i="19"/>
  <c r="D49" i="19" s="1"/>
  <c r="D50" i="19"/>
  <c r="C51" i="19"/>
  <c r="C52" i="19"/>
  <c r="D51" i="19" s="1"/>
  <c r="C53" i="19"/>
  <c r="D52" i="19" s="1"/>
  <c r="C54" i="19"/>
  <c r="D53" i="19" s="1"/>
  <c r="D2" i="19"/>
  <c r="E1" i="19"/>
  <c r="C2" i="19"/>
  <c r="H4" i="18"/>
  <c r="H5" i="18" s="1"/>
  <c r="H6" i="18" s="1"/>
  <c r="H7" i="18" s="1"/>
  <c r="H8" i="18"/>
  <c r="H9" i="18" s="1"/>
  <c r="H10" i="18" s="1"/>
  <c r="H11" i="18" s="1"/>
  <c r="H12" i="18"/>
  <c r="H13" i="18" s="1"/>
  <c r="H14" i="18"/>
  <c r="H15" i="18" s="1"/>
  <c r="H16" i="18" s="1"/>
  <c r="H17" i="18" s="1"/>
  <c r="H18" i="18" s="1"/>
  <c r="H19" i="18" s="1"/>
  <c r="H20" i="18"/>
  <c r="H21" i="18" s="1"/>
  <c r="H22" i="18" s="1"/>
  <c r="H23" i="18" s="1"/>
  <c r="H24" i="18"/>
  <c r="H25" i="18" s="1"/>
  <c r="H26" i="18" s="1"/>
  <c r="H27" i="18" s="1"/>
  <c r="H28" i="18" s="1"/>
  <c r="H29" i="18"/>
  <c r="H30" i="18" s="1"/>
  <c r="H31" i="18" s="1"/>
  <c r="H32" i="18" s="1"/>
  <c r="H33" i="18"/>
  <c r="H34" i="18" s="1"/>
  <c r="H35" i="18" s="1"/>
  <c r="H36" i="18" s="1"/>
  <c r="H37" i="18" s="1"/>
  <c r="H38" i="18" s="1"/>
  <c r="H39" i="18" s="1"/>
  <c r="H40" i="18"/>
  <c r="H41" i="18" s="1"/>
  <c r="H42" i="18"/>
  <c r="H43" i="18" s="1"/>
  <c r="H44" i="18" s="1"/>
  <c r="H45" i="18"/>
  <c r="H46" i="18"/>
  <c r="H47" i="18" s="1"/>
  <c r="H48" i="18"/>
  <c r="H49" i="18" s="1"/>
  <c r="H50" i="18" s="1"/>
  <c r="H51" i="18" s="1"/>
  <c r="H52" i="18" s="1"/>
  <c r="H53" i="18"/>
  <c r="H54" i="18" s="1"/>
  <c r="H55" i="18" s="1"/>
  <c r="H56" i="18" s="1"/>
  <c r="H57" i="18" s="1"/>
  <c r="H58" i="18"/>
  <c r="H59" i="18" s="1"/>
  <c r="H60" i="18"/>
  <c r="H61" i="18" s="1"/>
  <c r="H62" i="18" s="1"/>
  <c r="H63" i="18" s="1"/>
  <c r="H64" i="18" s="1"/>
  <c r="H65" i="18" s="1"/>
  <c r="H66" i="18" s="1"/>
  <c r="H67" i="18"/>
  <c r="H68" i="18" s="1"/>
  <c r="H69" i="18" s="1"/>
  <c r="H70" i="18"/>
  <c r="H71" i="18" s="1"/>
  <c r="H72" i="18"/>
  <c r="H73" i="18" s="1"/>
  <c r="H74" i="18" s="1"/>
  <c r="H75" i="18" s="1"/>
  <c r="H76" i="18" s="1"/>
  <c r="H77" i="18" s="1"/>
  <c r="H78" i="18"/>
  <c r="H79" i="18" s="1"/>
  <c r="H80" i="18"/>
  <c r="H81" i="18" s="1"/>
  <c r="H82" i="18" s="1"/>
  <c r="H83" i="18" s="1"/>
  <c r="H84" i="18" s="1"/>
  <c r="H85" i="18" s="1"/>
  <c r="H86" i="18" s="1"/>
  <c r="H87" i="18" s="1"/>
  <c r="H88" i="18" s="1"/>
  <c r="H89" i="18" s="1"/>
  <c r="H90" i="18" s="1"/>
  <c r="H91" i="18" s="1"/>
  <c r="H92" i="18" s="1"/>
  <c r="H93" i="18" s="1"/>
  <c r="H94" i="18"/>
  <c r="H95" i="18" s="1"/>
  <c r="H96" i="18"/>
  <c r="H97" i="18" s="1"/>
  <c r="H98" i="18" s="1"/>
  <c r="H99" i="18"/>
  <c r="H100" i="18" s="1"/>
  <c r="H101" i="18" s="1"/>
  <c r="H102" i="18" s="1"/>
  <c r="H103" i="18" s="1"/>
  <c r="H104" i="18"/>
  <c r="H105" i="18" s="1"/>
  <c r="H106" i="18" s="1"/>
  <c r="H107" i="18"/>
  <c r="H108" i="18"/>
  <c r="H109" i="18" s="1"/>
  <c r="H110" i="18"/>
  <c r="H111" i="18"/>
  <c r="H112" i="18" s="1"/>
  <c r="H113" i="18" s="1"/>
  <c r="H114" i="18" s="1"/>
  <c r="H115" i="18"/>
  <c r="H116" i="18" s="1"/>
  <c r="H117" i="18" s="1"/>
  <c r="H118" i="18"/>
  <c r="H119" i="18" s="1"/>
  <c r="H120" i="18" s="1"/>
  <c r="H121" i="18" s="1"/>
  <c r="H122" i="18" s="1"/>
  <c r="H123" i="18"/>
  <c r="H124" i="18" s="1"/>
  <c r="H125" i="18" s="1"/>
  <c r="H126" i="18"/>
  <c r="H127" i="18" s="1"/>
  <c r="H128" i="18" s="1"/>
  <c r="H129" i="18" s="1"/>
  <c r="H130" i="18" s="1"/>
  <c r="H131" i="18"/>
  <c r="H132" i="18" s="1"/>
  <c r="H133" i="18" s="1"/>
  <c r="H134" i="18"/>
  <c r="H135" i="18" s="1"/>
  <c r="H136" i="18" s="1"/>
  <c r="H137" i="18" s="1"/>
  <c r="H138" i="18" s="1"/>
  <c r="H139" i="18" s="1"/>
  <c r="H140" i="18" s="1"/>
  <c r="H141" i="18" s="1"/>
  <c r="H142" i="18" s="1"/>
  <c r="H143" i="18" s="1"/>
  <c r="H144" i="18" s="1"/>
  <c r="H145" i="18" s="1"/>
  <c r="H146" i="18" s="1"/>
  <c r="H147" i="18" s="1"/>
  <c r="H148" i="18" s="1"/>
  <c r="H149" i="18"/>
  <c r="H150" i="18"/>
  <c r="H151" i="18"/>
  <c r="H152" i="18"/>
  <c r="H153" i="18" s="1"/>
  <c r="H154" i="18"/>
  <c r="H155" i="18" s="1"/>
  <c r="H156" i="18"/>
  <c r="H157" i="18" s="1"/>
  <c r="H158" i="18"/>
  <c r="H159" i="18" s="1"/>
  <c r="H160" i="18"/>
  <c r="H161" i="18" s="1"/>
  <c r="H162" i="18"/>
  <c r="H163" i="18" s="1"/>
  <c r="H164" i="18"/>
  <c r="H165" i="18" s="1"/>
  <c r="H166" i="18" s="1"/>
  <c r="H167" i="18" s="1"/>
  <c r="H168" i="18" s="1"/>
  <c r="H169" i="18"/>
  <c r="H170" i="18" s="1"/>
  <c r="H171" i="18"/>
  <c r="H172" i="18" s="1"/>
  <c r="H173" i="18" s="1"/>
  <c r="H174" i="18" s="1"/>
  <c r="H175" i="18" s="1"/>
  <c r="H176" i="18"/>
  <c r="H177" i="18" s="1"/>
  <c r="H178" i="18" s="1"/>
  <c r="H179" i="18" s="1"/>
  <c r="H180" i="18" s="1"/>
  <c r="H181" i="18"/>
  <c r="H182" i="18" s="1"/>
  <c r="H183" i="18"/>
  <c r="H184" i="18" s="1"/>
  <c r="H185" i="18" s="1"/>
  <c r="H186" i="18" s="1"/>
  <c r="H187" i="18" s="1"/>
  <c r="H188" i="18"/>
  <c r="H189" i="18" s="1"/>
  <c r="H190" i="18" s="1"/>
  <c r="H191" i="18" s="1"/>
  <c r="H192" i="18" s="1"/>
  <c r="H193" i="18"/>
  <c r="H194" i="18" s="1"/>
  <c r="H195" i="18" s="1"/>
  <c r="H196" i="18" s="1"/>
  <c r="H197" i="18" s="1"/>
  <c r="H3" i="18"/>
  <c r="I2" i="18"/>
  <c r="I3" i="18" s="1"/>
  <c r="C166" i="18"/>
  <c r="C14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kndp</author>
  </authors>
  <commentList>
    <comment ref="G1" authorId="0" shapeId="0" xr:uid="{00000000-0006-0000-0000-00000100000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<sst xmlns="http://schemas.openxmlformats.org/spreadsheetml/2006/main" count="783" uniqueCount="290">
  <si>
    <t>点検項目</t>
    <rPh sb="0" eb="2">
      <t>テンケン</t>
    </rPh>
    <rPh sb="2" eb="4">
      <t>コウモク</t>
    </rPh>
    <phoneticPr fontId="1"/>
  </si>
  <si>
    <t>点検事項</t>
    <rPh sb="0" eb="2">
      <t>テンケン</t>
    </rPh>
    <rPh sb="2" eb="4">
      <t>ジコウ</t>
    </rPh>
    <phoneticPr fontId="1"/>
  </si>
  <si>
    <t>実施</t>
    <rPh sb="0" eb="2">
      <t>ジッシ</t>
    </rPh>
    <phoneticPr fontId="1"/>
  </si>
  <si>
    <t>配置</t>
    <rPh sb="0" eb="2">
      <t>ハイチ</t>
    </rPh>
    <phoneticPr fontId="1"/>
  </si>
  <si>
    <t>個別機能訓練計画</t>
    <rPh sb="0" eb="2">
      <t>コベツ</t>
    </rPh>
    <rPh sb="2" eb="4">
      <t>キノウ</t>
    </rPh>
    <rPh sb="4" eb="6">
      <t>クンレン</t>
    </rPh>
    <rPh sb="6" eb="8">
      <t>ケイカク</t>
    </rPh>
    <phoneticPr fontId="1"/>
  </si>
  <si>
    <t>重度化対応のための指針</t>
    <rPh sb="0" eb="3">
      <t>ジュウドカ</t>
    </rPh>
    <rPh sb="3" eb="5">
      <t>タイオウ</t>
    </rPh>
    <rPh sb="9" eb="11">
      <t>シシン</t>
    </rPh>
    <phoneticPr fontId="1"/>
  </si>
  <si>
    <t>夜間連絡・対応体制の指針、
マニュアル等</t>
    <rPh sb="0" eb="2">
      <t>ヤカン</t>
    </rPh>
    <rPh sb="2" eb="4">
      <t>レンラク</t>
    </rPh>
    <rPh sb="5" eb="7">
      <t>タイオウ</t>
    </rPh>
    <rPh sb="7" eb="9">
      <t>タイセイ</t>
    </rPh>
    <rPh sb="10" eb="12">
      <t>シシン</t>
    </rPh>
    <rPh sb="19" eb="20">
      <t>トウ</t>
    </rPh>
    <phoneticPr fontId="1"/>
  </si>
  <si>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
  </si>
  <si>
    <t>□</t>
    <phoneticPr fontId="1"/>
  </si>
  <si>
    <t>あり</t>
    <phoneticPr fontId="1"/>
  </si>
  <si>
    <t>該当</t>
    <rPh sb="0" eb="2">
      <t>ガイトウ</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</si>
  <si>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</si>
  <si>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</si>
  <si>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サービス提供体制強化加算（Ⅲ）</t>
    <rPh sb="4" eb="6">
      <t>テイキョウ</t>
    </rPh>
    <rPh sb="6" eb="8">
      <t>タイセイ</t>
    </rPh>
    <rPh sb="8" eb="10">
      <t>キョウカ</t>
    </rPh>
    <rPh sb="10" eb="12">
      <t>カサン</t>
    </rPh>
    <phoneticPr fontId="1"/>
  </si>
  <si>
    <t>身体拘束廃止未実施減算</t>
    <rPh sb="0" eb="2">
      <t>シンタイ</t>
    </rPh>
    <rPh sb="2" eb="4">
      <t>コウソク</t>
    </rPh>
    <rPh sb="4" eb="6">
      <t>ハイシ</t>
    </rPh>
    <rPh sb="6" eb="9">
      <t>ミジッシ</t>
    </rPh>
    <rPh sb="9" eb="11">
      <t>ゲンサン</t>
    </rPh>
    <phoneticPr fontId="1"/>
  </si>
  <si>
    <t>あり</t>
  </si>
  <si>
    <t>若年性認知症入居者受入加算</t>
    <rPh sb="0" eb="2">
      <t>ジャクネン</t>
    </rPh>
    <rPh sb="2" eb="3">
      <t>セイ</t>
    </rPh>
    <rPh sb="3" eb="6">
      <t>ニンチショウ</t>
    </rPh>
    <rPh sb="6" eb="9">
      <t>ニュウキョシャ</t>
    </rPh>
    <rPh sb="9" eb="11">
      <t>ウケイレ</t>
    </rPh>
    <rPh sb="11" eb="13">
      <t>カサン</t>
    </rPh>
    <phoneticPr fontId="1"/>
  </si>
  <si>
    <t>退院・退所時連携加算</t>
    <rPh sb="0" eb="2">
      <t>タイイン</t>
    </rPh>
    <rPh sb="3" eb="5">
      <t>タイショ</t>
    </rPh>
    <rPh sb="5" eb="6">
      <t>ジ</t>
    </rPh>
    <rPh sb="6" eb="8">
      <t>レンケイ</t>
    </rPh>
    <rPh sb="8" eb="10">
      <t>カサン</t>
    </rPh>
    <phoneticPr fontId="1"/>
  </si>
  <si>
    <t>特定施設サービス計画</t>
    <rPh sb="0" eb="2">
      <t>トクテイ</t>
    </rPh>
    <rPh sb="2" eb="4">
      <t>シセツ</t>
    </rPh>
    <rPh sb="8" eb="10">
      <t>ケイカク</t>
    </rPh>
    <phoneticPr fontId="1"/>
  </si>
  <si>
    <t>110 特定施設入居者生活介護費</t>
    <phoneticPr fontId="1"/>
  </si>
  <si>
    <t>入居継続支援加算（Ⅱ）</t>
    <phoneticPr fontId="1"/>
  </si>
  <si>
    <t>生活機能向上連携加算（Ⅱ）</t>
    <phoneticPr fontId="1"/>
  </si>
  <si>
    <t>個別機能訓練加算（Ⅱ）</t>
    <rPh sb="0" eb="8">
      <t>コベツキノウクンレンカサン</t>
    </rPh>
    <phoneticPr fontId="1"/>
  </si>
  <si>
    <t>ＡＤＬ維持等加算（Ⅰ）</t>
    <rPh sb="3" eb="5">
      <t>イジ</t>
    </rPh>
    <rPh sb="5" eb="6">
      <t>トウ</t>
    </rPh>
    <rPh sb="6" eb="8">
      <t>カサン</t>
    </rPh>
    <phoneticPr fontId="1"/>
  </si>
  <si>
    <t>ＡＤＬ維持等加算（Ⅱ）</t>
    <phoneticPr fontId="1"/>
  </si>
  <si>
    <t>看取り介護加算（Ⅱ）</t>
    <phoneticPr fontId="1"/>
  </si>
  <si>
    <t>科学的介護推進体制加算</t>
    <rPh sb="0" eb="3">
      <t>カガクテキ</t>
    </rPh>
    <rPh sb="3" eb="5">
      <t>カイゴ</t>
    </rPh>
    <rPh sb="5" eb="7">
      <t>スイシン</t>
    </rPh>
    <rPh sb="7" eb="9">
      <t>タイセイ</t>
    </rPh>
    <rPh sb="9" eb="11">
      <t>カサン</t>
    </rPh>
    <phoneticPr fontId="1"/>
  </si>
  <si>
    <t>この場合であっても算定可</t>
    <rPh sb="2" eb="4">
      <t>バアイ</t>
    </rPh>
    <rPh sb="9" eb="11">
      <t>サンテイ</t>
    </rPh>
    <rPh sb="11" eb="12">
      <t>カ</t>
    </rPh>
    <phoneticPr fontId="1"/>
  </si>
  <si>
    <t>介護に係る計画書</t>
    <rPh sb="0" eb="2">
      <t>カイゴ</t>
    </rPh>
    <rPh sb="3" eb="4">
      <t>カカ</t>
    </rPh>
    <rPh sb="5" eb="8">
      <t>ケイカクショ</t>
    </rPh>
    <phoneticPr fontId="1"/>
  </si>
  <si>
    <t>退居等の翌月になくなった場合</t>
    <rPh sb="0" eb="2">
      <t>タイキョ</t>
    </rPh>
    <rPh sb="2" eb="3">
      <t>トウ</t>
    </rPh>
    <rPh sb="4" eb="5">
      <t>ヨク</t>
    </rPh>
    <rPh sb="5" eb="6">
      <t>ツキ</t>
    </rPh>
    <rPh sb="12" eb="14">
      <t>バアイ</t>
    </rPh>
    <phoneticPr fontId="1"/>
  </si>
  <si>
    <t>サービス提供体制強化加算（Ⅱ）</t>
    <rPh sb="4" eb="6">
      <t>テイキョウ</t>
    </rPh>
    <rPh sb="6" eb="8">
      <t>タイセイ</t>
    </rPh>
    <rPh sb="8" eb="10">
      <t>キョウカ</t>
    </rPh>
    <rPh sb="10" eb="12">
      <t>カサン</t>
    </rPh>
    <phoneticPr fontId="1"/>
  </si>
  <si>
    <t>サービス提供体制強化加算（Ⅰ）</t>
    <rPh sb="4" eb="6">
      <t>テイキョウ</t>
    </rPh>
    <rPh sb="6" eb="8">
      <t>タイセイ</t>
    </rPh>
    <rPh sb="8" eb="10">
      <t>キョウカ</t>
    </rPh>
    <rPh sb="10" eb="12">
      <t>カサン</t>
    </rPh>
    <phoneticPr fontId="1"/>
  </si>
  <si>
    <t>入居継続支援加算（Ⅰ）</t>
    <rPh sb="0" eb="2">
      <t>ニュウキョ</t>
    </rPh>
    <rPh sb="2" eb="4">
      <t>ケイゾク</t>
    </rPh>
    <rPh sb="4" eb="6">
      <t>シエン</t>
    </rPh>
    <rPh sb="6" eb="8">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</si>
  <si>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</si>
  <si>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個別機能訓練加算（Ⅰ）</t>
    <rPh sb="0" eb="2">
      <t>コベツ</t>
    </rPh>
    <rPh sb="2" eb="4">
      <t>キノウ</t>
    </rPh>
    <rPh sb="4" eb="6">
      <t>クンレン</t>
    </rPh>
    <rPh sb="6" eb="8">
      <t>カサン</t>
    </rPh>
    <phoneticPr fontId="1"/>
  </si>
  <si>
    <t>看取り介護加算（Ⅰ）</t>
    <rPh sb="0" eb="2">
      <t>ミト</t>
    </rPh>
    <rPh sb="3" eb="5">
      <t>カイゴ</t>
    </rPh>
    <rPh sb="5" eb="7">
      <t>カサン</t>
    </rPh>
    <phoneticPr fontId="1"/>
  </si>
  <si>
    <t>高齢者虐待防止措置未実施減算</t>
    <rPh sb="0" eb="3">
      <t>コウレイシャ</t>
    </rPh>
    <rPh sb="3" eb="5">
      <t>ギャクタイ</t>
    </rPh>
    <rPh sb="5" eb="7">
      <t>ボウシ</t>
    </rPh>
    <rPh sb="7" eb="9">
      <t>ソチ</t>
    </rPh>
    <rPh sb="9" eb="12">
      <t>ミジッシ</t>
    </rPh>
    <rPh sb="12" eb="14">
      <t>ゲンザン</t>
    </rPh>
    <phoneticPr fontId="1"/>
  </si>
  <si>
    <t>業務継続計画未策定減算</t>
    <rPh sb="0" eb="2">
      <t>ギョウム</t>
    </rPh>
    <rPh sb="2" eb="4">
      <t>ケイゾク</t>
    </rPh>
    <rPh sb="4" eb="6">
      <t>ケイカク</t>
    </rPh>
    <rPh sb="6" eb="9">
      <t>ミサクテイ</t>
    </rPh>
    <rPh sb="9" eb="11">
      <t>ゲンザン</t>
    </rPh>
    <phoneticPr fontId="1"/>
  </si>
  <si>
    <t>R7.3.31まで経過措置期間
（「感染症の予防及びまん延防止のための指針」「非常災害に関する具体的計画」未策定の場合を除く）</t>
    <phoneticPr fontId="1"/>
  </si>
  <si>
    <t>いずれかに該当</t>
    <rPh sb="5" eb="7">
      <t>ガイトウ</t>
    </rPh>
    <phoneticPr fontId="1"/>
  </si>
  <si>
    <t>該当</t>
    <rPh sb="0" eb="2">
      <t>ガイトウ</t>
    </rPh>
    <phoneticPr fontId="6"/>
  </si>
  <si>
    <t>夜間看護体制加算（Ⅱ）</t>
    <phoneticPr fontId="1"/>
  </si>
  <si>
    <t>協力医療機関連携加算</t>
    <rPh sb="0" eb="2">
      <t>キョウリョク</t>
    </rPh>
    <rPh sb="2" eb="4">
      <t>イリョウ</t>
    </rPh>
    <rPh sb="4" eb="6">
      <t>キカン</t>
    </rPh>
    <rPh sb="6" eb="8">
      <t>レンケイ</t>
    </rPh>
    <rPh sb="8" eb="10">
      <t>カサン</t>
    </rPh>
    <phoneticPr fontId="6"/>
  </si>
  <si>
    <t>実施</t>
    <rPh sb="0" eb="2">
      <t>ジッシ</t>
    </rPh>
    <phoneticPr fontId="6"/>
  </si>
  <si>
    <t>複数の医療機関を協力医療機関として定めてもよい
ただし全ての協力医療機関と会議を開催していること</t>
    <rPh sb="0" eb="2">
      <t>フクスウ</t>
    </rPh>
    <rPh sb="3" eb="7">
      <t>イリョウキカン</t>
    </rPh>
    <rPh sb="8" eb="14">
      <t>キョウリョクイリョウキカン</t>
    </rPh>
    <rPh sb="17" eb="18">
      <t>サダ</t>
    </rPh>
    <rPh sb="27" eb="28">
      <t>スベ</t>
    </rPh>
    <rPh sb="30" eb="36">
      <t>キョウリョクイリョウキカン</t>
    </rPh>
    <rPh sb="37" eb="39">
      <t>カイギ</t>
    </rPh>
    <rPh sb="40" eb="42">
      <t>カイサイ</t>
    </rPh>
    <phoneticPr fontId="6"/>
  </si>
  <si>
    <t>あり</t>
    <phoneticPr fontId="6"/>
  </si>
  <si>
    <t>口腔・栄養スクリーニング加算</t>
    <rPh sb="0" eb="2">
      <t>コウクウ</t>
    </rPh>
    <rPh sb="3" eb="5">
      <t>エイヨウ</t>
    </rPh>
    <rPh sb="12" eb="14">
      <t>カサン</t>
    </rPh>
    <phoneticPr fontId="1"/>
  </si>
  <si>
    <t>g,hについては、利用者の状況に応じて確認可能な場合に限って評価を行うこと</t>
    <phoneticPr fontId="1"/>
  </si>
  <si>
    <t>退去時情報提供加算</t>
    <rPh sb="0" eb="9">
      <t>タイキョジジョウホウテイキョウカサン</t>
    </rPh>
    <phoneticPr fontId="6"/>
  </si>
  <si>
    <t>実施</t>
    <rPh sb="0" eb="1">
      <t>ジッシ</t>
    </rPh>
    <phoneticPr fontId="6"/>
  </si>
  <si>
    <t>なし</t>
    <phoneticPr fontId="6"/>
  </si>
  <si>
    <t>高齢者施設等感染症対策向上加算(Ⅰ)</t>
    <rPh sb="0" eb="3">
      <t>コウレイシャ</t>
    </rPh>
    <rPh sb="3" eb="6">
      <t>シセツトウ</t>
    </rPh>
    <rPh sb="6" eb="9">
      <t>カンセンショウ</t>
    </rPh>
    <rPh sb="9" eb="11">
      <t>タイサク</t>
    </rPh>
    <rPh sb="11" eb="13">
      <t>コウジョウ</t>
    </rPh>
    <rPh sb="13" eb="15">
      <t>カサン</t>
    </rPh>
    <phoneticPr fontId="6"/>
  </si>
  <si>
    <t>高齢者施設等感染対策向上加算（Ⅱ）</t>
    <rPh sb="0" eb="3">
      <t>コウレイシャシ</t>
    </rPh>
    <rPh sb="3" eb="5">
      <t>シセツナ</t>
    </rPh>
    <rPh sb="5" eb="6">
      <t>ナドカ</t>
    </rPh>
    <rPh sb="6" eb="8">
      <t>カンセンタ</t>
    </rPh>
    <rPh sb="8" eb="10">
      <t>タイサクコ</t>
    </rPh>
    <rPh sb="10" eb="12">
      <t>コウジョウカ</t>
    </rPh>
    <rPh sb="12" eb="14">
      <t>カサン</t>
    </rPh>
    <phoneticPr fontId="6"/>
  </si>
  <si>
    <t>新興感染症等施設療養費</t>
  </si>
  <si>
    <t>生産性向上推進体制加算(Ⅰ)</t>
    <rPh sb="0" eb="11">
      <t>セイサンセイコウジョウスイシンタイセイカサン</t>
    </rPh>
    <phoneticPr fontId="6"/>
  </si>
  <si>
    <t>該当</t>
    <rPh sb="0" eb="1">
      <t>ガイトウ</t>
    </rPh>
    <phoneticPr fontId="6"/>
  </si>
  <si>
    <t>生産性向上推進体制加算(Ⅱ)</t>
    <rPh sb="0" eb="11">
      <t>セイサンセイコウジョウスイシンタイセイカサン</t>
    </rPh>
    <phoneticPr fontId="6"/>
  </si>
  <si>
    <t>外部サービス利用型における障害者等支援加算</t>
    <rPh sb="0" eb="2">
      <t>ガイブ</t>
    </rPh>
    <rPh sb="6" eb="8">
      <t>リヨウ</t>
    </rPh>
    <rPh sb="8" eb="9">
      <t>ガタ</t>
    </rPh>
    <rPh sb="13" eb="16">
      <t>ショウガイシャ</t>
    </rPh>
    <rPh sb="16" eb="17">
      <t>トウ</t>
    </rPh>
    <rPh sb="17" eb="19">
      <t>シエン</t>
    </rPh>
    <rPh sb="19" eb="21">
      <t>カサン</t>
    </rPh>
    <phoneticPr fontId="6"/>
  </si>
  <si>
    <t>算定</t>
    <rPh sb="0" eb="2">
      <t>サンテイ</t>
    </rPh>
    <phoneticPr fontId="6"/>
  </si>
  <si>
    <t>介護職員等処遇改善加算（Ⅰ）</t>
    <rPh sb="0" eb="2">
      <t>カイゴ</t>
    </rPh>
    <rPh sb="2" eb="4">
      <t>ショクイン</t>
    </rPh>
    <rPh sb="4" eb="5">
      <t>トウ</t>
    </rPh>
    <rPh sb="5" eb="7">
      <t>ショグウ</t>
    </rPh>
    <rPh sb="7" eb="9">
      <t>カイゼン</t>
    </rPh>
    <rPh sb="9" eb="11">
      <t>カサン</t>
    </rPh>
    <phoneticPr fontId="6"/>
  </si>
  <si>
    <t>介護職員処遇改善計画書</t>
    <rPh sb="0" eb="2">
      <t>カイゴ</t>
    </rPh>
    <rPh sb="2" eb="4">
      <t>ショクイン</t>
    </rPh>
    <rPh sb="4" eb="6">
      <t>ショグウ</t>
    </rPh>
    <rPh sb="6" eb="8">
      <t>カイゼン</t>
    </rPh>
    <rPh sb="8" eb="11">
      <t>ケイカクショ</t>
    </rPh>
    <phoneticPr fontId="6"/>
  </si>
  <si>
    <t>実績報告書</t>
    <rPh sb="0" eb="2">
      <t>ジッセキ</t>
    </rPh>
    <rPh sb="2" eb="5">
      <t>ホウコクショ</t>
    </rPh>
    <phoneticPr fontId="6"/>
  </si>
  <si>
    <t>適正に納付</t>
    <rPh sb="0" eb="2">
      <t>テキセイ</t>
    </rPh>
    <rPh sb="3" eb="5">
      <t>ノウフ</t>
    </rPh>
    <phoneticPr fontId="6"/>
  </si>
  <si>
    <t>研修計画書</t>
    <rPh sb="0" eb="2">
      <t>ケンシュウ</t>
    </rPh>
    <rPh sb="2" eb="4">
      <t>ケイカク</t>
    </rPh>
    <rPh sb="4" eb="5">
      <t>ショ</t>
    </rPh>
    <phoneticPr fontId="6"/>
  </si>
  <si>
    <t>算定あり</t>
    <rPh sb="0" eb="2">
      <t>サンテイ</t>
    </rPh>
    <phoneticPr fontId="6"/>
  </si>
  <si>
    <t>介護職員等処遇改善加算（Ⅱ）</t>
    <rPh sb="0" eb="2">
      <t>カイゴ</t>
    </rPh>
    <rPh sb="2" eb="4">
      <t>ショクイン</t>
    </rPh>
    <rPh sb="4" eb="5">
      <t>トウ</t>
    </rPh>
    <rPh sb="5" eb="7">
      <t>ショグウ</t>
    </rPh>
    <rPh sb="7" eb="9">
      <t>カイゼン</t>
    </rPh>
    <rPh sb="9" eb="11">
      <t>カサン</t>
    </rPh>
    <phoneticPr fontId="6"/>
  </si>
  <si>
    <t>介護職員等処遇改善加算（Ⅲ）</t>
    <rPh sb="0" eb="2">
      <t>カイゴ</t>
    </rPh>
    <rPh sb="2" eb="4">
      <t>ショクイン</t>
    </rPh>
    <rPh sb="4" eb="5">
      <t>トウ</t>
    </rPh>
    <rPh sb="5" eb="7">
      <t>ショグウ</t>
    </rPh>
    <rPh sb="7" eb="9">
      <t>カイゼン</t>
    </rPh>
    <rPh sb="9" eb="11">
      <t>カサン</t>
    </rPh>
    <phoneticPr fontId="6"/>
  </si>
  <si>
    <t>介護職員等処遇改善加算（Ⅳ）</t>
    <rPh sb="0" eb="2">
      <t>カイゴ</t>
    </rPh>
    <rPh sb="2" eb="4">
      <t>ショクイン</t>
    </rPh>
    <rPh sb="4" eb="5">
      <t>トウ</t>
    </rPh>
    <rPh sb="5" eb="7">
      <t>ショグウ</t>
    </rPh>
    <rPh sb="7" eb="9">
      <t>カイゼン</t>
    </rPh>
    <rPh sb="9" eb="11">
      <t>カサン</t>
    </rPh>
    <phoneticPr fontId="6"/>
  </si>
  <si>
    <t>介護職員等処遇改善加算（Ⅴ）(1)</t>
    <rPh sb="0" eb="2">
      <t>カイゴ</t>
    </rPh>
    <rPh sb="2" eb="4">
      <t>ショクイン</t>
    </rPh>
    <rPh sb="4" eb="5">
      <t>トウ</t>
    </rPh>
    <rPh sb="5" eb="7">
      <t>ショグウ</t>
    </rPh>
    <rPh sb="7" eb="9">
      <t>カイゼン</t>
    </rPh>
    <rPh sb="9" eb="11">
      <t>カサン</t>
    </rPh>
    <phoneticPr fontId="6"/>
  </si>
  <si>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6"/>
  </si>
  <si>
    <t>介護職員等処遇改善加算（Ⅴ）(2)</t>
    <rPh sb="0" eb="2">
      <t>カイゴ</t>
    </rPh>
    <rPh sb="2" eb="4">
      <t>ショクイン</t>
    </rPh>
    <rPh sb="4" eb="5">
      <t>トウ</t>
    </rPh>
    <rPh sb="5" eb="7">
      <t>ショグウ</t>
    </rPh>
    <rPh sb="7" eb="9">
      <t>カイゼン</t>
    </rPh>
    <rPh sb="9" eb="11">
      <t>カサン</t>
    </rPh>
    <phoneticPr fontId="6"/>
  </si>
  <si>
    <t>介護職員等処遇改善加算（Ⅴ）(3)</t>
    <rPh sb="0" eb="2">
      <t>カイゴ</t>
    </rPh>
    <rPh sb="2" eb="4">
      <t>ショクイン</t>
    </rPh>
    <rPh sb="4" eb="5">
      <t>トウ</t>
    </rPh>
    <rPh sb="5" eb="7">
      <t>ショグウ</t>
    </rPh>
    <rPh sb="7" eb="9">
      <t>カイゼン</t>
    </rPh>
    <rPh sb="9" eb="11">
      <t>カサン</t>
    </rPh>
    <phoneticPr fontId="6"/>
  </si>
  <si>
    <t>介護職員等処遇改善加算（Ⅴ）(4)</t>
    <rPh sb="0" eb="2">
      <t>カイゴ</t>
    </rPh>
    <rPh sb="2" eb="4">
      <t>ショクイン</t>
    </rPh>
    <rPh sb="4" eb="5">
      <t>トウ</t>
    </rPh>
    <rPh sb="5" eb="7">
      <t>ショグウ</t>
    </rPh>
    <rPh sb="7" eb="9">
      <t>カイゼン</t>
    </rPh>
    <rPh sb="9" eb="11">
      <t>カサン</t>
    </rPh>
    <phoneticPr fontId="6"/>
  </si>
  <si>
    <t>介護職員等処遇改善加算（Ⅴ）(5)</t>
    <rPh sb="0" eb="2">
      <t>カイゴ</t>
    </rPh>
    <rPh sb="2" eb="4">
      <t>ショクイン</t>
    </rPh>
    <rPh sb="4" eb="5">
      <t>トウ</t>
    </rPh>
    <rPh sb="5" eb="7">
      <t>ショグウ</t>
    </rPh>
    <rPh sb="7" eb="9">
      <t>カイゼン</t>
    </rPh>
    <rPh sb="9" eb="11">
      <t>カサン</t>
    </rPh>
    <phoneticPr fontId="6"/>
  </si>
  <si>
    <t>介護職員等処遇改善加算（Ⅴ）(6)</t>
    <rPh sb="0" eb="2">
      <t>カイゴ</t>
    </rPh>
    <rPh sb="2" eb="4">
      <t>ショクイン</t>
    </rPh>
    <rPh sb="4" eb="5">
      <t>トウ</t>
    </rPh>
    <rPh sb="5" eb="7">
      <t>ショグウ</t>
    </rPh>
    <rPh sb="7" eb="9">
      <t>カイゼン</t>
    </rPh>
    <rPh sb="9" eb="11">
      <t>カサン</t>
    </rPh>
    <phoneticPr fontId="6"/>
  </si>
  <si>
    <t>介護職員等処遇改善加算（Ⅴ）(7)</t>
    <rPh sb="0" eb="2">
      <t>カイゴ</t>
    </rPh>
    <rPh sb="2" eb="4">
      <t>ショクイン</t>
    </rPh>
    <rPh sb="4" eb="5">
      <t>トウ</t>
    </rPh>
    <rPh sb="5" eb="7">
      <t>ショグウ</t>
    </rPh>
    <rPh sb="7" eb="9">
      <t>カイゼン</t>
    </rPh>
    <rPh sb="9" eb="11">
      <t>カサン</t>
    </rPh>
    <phoneticPr fontId="6"/>
  </si>
  <si>
    <t>介護職員等処遇改善加算（Ⅴ）(8)</t>
    <rPh sb="0" eb="2">
      <t>カイゴ</t>
    </rPh>
    <rPh sb="2" eb="4">
      <t>ショクイン</t>
    </rPh>
    <rPh sb="4" eb="5">
      <t>トウ</t>
    </rPh>
    <rPh sb="5" eb="7">
      <t>ショグウ</t>
    </rPh>
    <rPh sb="7" eb="9">
      <t>カイゼン</t>
    </rPh>
    <rPh sb="9" eb="11">
      <t>カサン</t>
    </rPh>
    <phoneticPr fontId="6"/>
  </si>
  <si>
    <t>介護職員等処遇改善加算（Ⅴ）(9)</t>
    <rPh sb="0" eb="2">
      <t>カイゴ</t>
    </rPh>
    <rPh sb="2" eb="4">
      <t>ショクイン</t>
    </rPh>
    <rPh sb="4" eb="5">
      <t>トウ</t>
    </rPh>
    <rPh sb="5" eb="7">
      <t>ショグウ</t>
    </rPh>
    <rPh sb="7" eb="9">
      <t>カイゼン</t>
    </rPh>
    <rPh sb="9" eb="11">
      <t>カサン</t>
    </rPh>
    <phoneticPr fontId="6"/>
  </si>
  <si>
    <t>介護職員等処遇改善加算（Ⅴ）(10)</t>
    <rPh sb="0" eb="2">
      <t>カイゴ</t>
    </rPh>
    <rPh sb="2" eb="4">
      <t>ショクイン</t>
    </rPh>
    <rPh sb="4" eb="5">
      <t>トウ</t>
    </rPh>
    <rPh sb="5" eb="7">
      <t>ショグウ</t>
    </rPh>
    <rPh sb="7" eb="9">
      <t>カイゼン</t>
    </rPh>
    <rPh sb="9" eb="11">
      <t>カサン</t>
    </rPh>
    <phoneticPr fontId="6"/>
  </si>
  <si>
    <t>介護職員等処遇改善加算（Ⅴ）(11)</t>
    <rPh sb="0" eb="2">
      <t>カイゴ</t>
    </rPh>
    <rPh sb="2" eb="4">
      <t>ショクイン</t>
    </rPh>
    <rPh sb="4" eb="5">
      <t>トウ</t>
    </rPh>
    <rPh sb="5" eb="7">
      <t>ショグウ</t>
    </rPh>
    <rPh sb="7" eb="9">
      <t>カイゼン</t>
    </rPh>
    <rPh sb="9" eb="11">
      <t>カサン</t>
    </rPh>
    <phoneticPr fontId="6"/>
  </si>
  <si>
    <t>介護職員等処遇改善加算（Ⅴ）(12)</t>
    <rPh sb="0" eb="2">
      <t>カイゴ</t>
    </rPh>
    <rPh sb="2" eb="4">
      <t>ショクイン</t>
    </rPh>
    <rPh sb="4" eb="5">
      <t>トウ</t>
    </rPh>
    <rPh sb="5" eb="7">
      <t>ショグウ</t>
    </rPh>
    <rPh sb="7" eb="9">
      <t>カイゼン</t>
    </rPh>
    <rPh sb="9" eb="11">
      <t>カサン</t>
    </rPh>
    <phoneticPr fontId="6"/>
  </si>
  <si>
    <t>介護職員等処遇改善加算（Ⅴ）(13)</t>
    <rPh sb="0" eb="2">
      <t>カイゴ</t>
    </rPh>
    <rPh sb="2" eb="4">
      <t>ショクイン</t>
    </rPh>
    <rPh sb="4" eb="5">
      <t>トウ</t>
    </rPh>
    <rPh sb="5" eb="7">
      <t>ショグウ</t>
    </rPh>
    <rPh sb="7" eb="9">
      <t>カイゼン</t>
    </rPh>
    <rPh sb="9" eb="11">
      <t>カサン</t>
    </rPh>
    <phoneticPr fontId="6"/>
  </si>
  <si>
    <t>介護職員等処遇改善加算（Ⅴ）(14)</t>
    <rPh sb="0" eb="2">
      <t>カイゴ</t>
    </rPh>
    <rPh sb="2" eb="4">
      <t>ショクイン</t>
    </rPh>
    <rPh sb="4" eb="5">
      <t>トウ</t>
    </rPh>
    <rPh sb="5" eb="7">
      <t>ショグウ</t>
    </rPh>
    <rPh sb="7" eb="9">
      <t>カイゼン</t>
    </rPh>
    <rPh sb="9" eb="11">
      <t>カサン</t>
    </rPh>
    <phoneticPr fontId="6"/>
  </si>
  <si>
    <t xml:space="preserve">①口腔内の喀痰吸引行為等を必要とする者の占める割合が利用者の１００分１５以上
</t>
  </si>
  <si>
    <t xml:space="preserve">②口腔内の喀痰吸引行為等を必要とする者及び次のいずれかに該当する状態の者の占める割合が入居者の15％以上であり、かつ常勤の看護師を1名以上配置し、看護に係る責任者を定めている。
〈尿道カテーテル留置を実施している状態、在宅酸素療法を実施している状態、インスリン注射を実施している状態〉
</t>
  </si>
  <si>
    <t xml:space="preserve">③介護福祉士の数が常勤換算方法で、入所者の数が６またはその端数を増すごとに1以上
※次に掲げる基準のいずれにも適合する場合は、介護福祉士の数が常勤換算方法で、入所者の数が７またはその端数を増すごとに1以上
a 介護機器を複数種類使用している。
b 介護機器の使用に当たり、多職種でのアセスメント及び入居者の身体状況の評価を行い、職員配置状況の見直しを行っている。
c 以下のⅰ～ⅳに掲げる事項を実施し、利用者の安全並びに介護サービスの質の確保及び職員の負担軽減に資する方策を検討するための委員会を設置し、多職種で共同して必要な検討を行い、当該事項の実施を定期的に確認している。
ⅰ　入居者の安全及びケアの質の確保
ⅱ　職員の負担軽減及び勤務状況への配慮
ⅲ　介護機器の定期的な点検
ⅳ　介護機器を安全かつ有効に活用するための職員研修       
</t>
  </si>
  <si>
    <t xml:space="preserve">④定員、人員基準に適合
</t>
  </si>
  <si>
    <t xml:space="preserve">⑤サービス提供体制強化加算を算定していない
</t>
  </si>
  <si>
    <t xml:space="preserve">⑥入居継続支援加算（Ⅱ）を算定していない
</t>
  </si>
  <si>
    <t xml:space="preserve">①口腔内の喀痰吸引行為等を必要とするの占める割合が利用者の１００分５以上
</t>
  </si>
  <si>
    <t xml:space="preserve">②口腔内の喀痰吸引行為等を必要とする者及び次のいずれかに該当する状態の者の占める割合が入居者の５％以上であり、かつ常勤の看護師を1名以上配置し、看護に係る責任者を定めている
〈尿道カテーテル留置を実施している状態、在宅酸素療法を実施している状態、インスリン注射を実施している状態〉
</t>
  </si>
  <si>
    <t xml:space="preserve">③入居継続支援加算(Ⅰ)の③～⑤のいずれにも適合
</t>
  </si>
  <si>
    <t xml:space="preserve">④入居継続支援加算（Ⅰ）を算定していない
</t>
  </si>
  <si>
    <t xml:space="preserve">①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
</t>
  </si>
  <si>
    <t xml:space="preserve">②個別機能訓練計画に基づき、利用者の身体機能又は生活機能向上を目的とする機能訓練の項目を準備し、機能訓練指導員等が、利用者の心身の状況に応じた機能訓練を適切に提供
</t>
  </si>
  <si>
    <t xml:space="preserve">③①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t>
  </si>
  <si>
    <t xml:space="preserve">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
</t>
  </si>
  <si>
    <t xml:space="preserve">個別機能訓練加算を算定していない
</t>
  </si>
  <si>
    <t xml:space="preserve">①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
</t>
  </si>
  <si>
    <t xml:space="preserve">個別機能訓練加算を算定している場合は100単位を算定
</t>
  </si>
  <si>
    <t xml:space="preserve">専ら機能訓練指導員の職務に従事する常勤の理学療法士等を１人以上配置
</t>
  </si>
  <si>
    <t xml:space="preserve">利用者数が100人超の場合、利用者の数を100で除した数以上機能訓練指導員を配置
</t>
  </si>
  <si>
    <t xml:space="preserve">機能訓練指導員、看護職員、介護職員、生活相談員その他の職種の者が共同による利用者ごとに個別機能訓練計画を作成
</t>
  </si>
  <si>
    <t xml:space="preserve">開始時における利用者等に対する計画の内容説明
</t>
  </si>
  <si>
    <t xml:space="preserve">３月ごとに１回以上利用者に対する計画の内容説明、記録
</t>
  </si>
  <si>
    <t xml:space="preserve">訓練の効果、実施方法等に対する評価
</t>
  </si>
  <si>
    <t xml:space="preserve">個別機能訓練に関する記録の保管、閲覧への対応
</t>
  </si>
  <si>
    <t xml:space="preserve">個別機能訓練加算（Ⅰ）を算定
</t>
  </si>
  <si>
    <t xml:space="preserve">個別機能訓練計画の内容等の情報を厚生労働省に提出し、機能訓練の実施に当たって、当該情報その他機能訓練の適切かつ有効な実施のために必要な情報を活用した場合
</t>
  </si>
  <si>
    <t xml:space="preserve">評価対象者（当該施設の利用期間（評価対象利用期間）が６月を超える者）の総数が１０人以上
</t>
  </si>
  <si>
    <t xml:space="preserve">評価対象者全員について、評価対象期間利用者の初月と当該月の翌月から起算して６月目において、ADLを評価し、その評価に基づく値（ADL値）を測定し、測定した日が属する月ごとに厚生労働省（LIFE)に測定を提出
</t>
  </si>
  <si>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評価対象者の評価対象利用開始月の翌月から起算して６月目の月に測定したADL値から評価対象利用開始月に測定したADL値を控除して得た値を用いて一定の基準に基づき算定した値の平均値が１以上
</t>
  </si>
  <si>
    <t xml:space="preserve">評価対象者全員について、評価対象期間利用者の初月と当該月の翌月から起算して６月目において、ADLを評価し、その評価に基づく値（ADL値）を測定し、測定した日が属する月ごとに厚生労働省（LIFE）に測定を提出
</t>
  </si>
  <si>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評価対象者の評価対象利用開始月の翌月から起算して６月目の月に測定したADL値から評価対象利用開始月に測定したADL値を控除して得た値を用いて一定の基準に基づき算定した値の平均値が３以上
</t>
  </si>
  <si>
    <t xml:space="preserve">常勤の看護師を１名以上配置し、看護責任者を定めている
</t>
  </si>
  <si>
    <t xml:space="preserve">夜勤又は宿直を行う看護職員の数が１名以上配置
</t>
  </si>
  <si>
    <t xml:space="preserve">重度化した場合における対応の指針
</t>
  </si>
  <si>
    <t xml:space="preserve">入居の際に利用者等に対する指針の説明、同意
</t>
  </si>
  <si>
    <t xml:space="preserve">夜間看護体制加算（Ⅱ）を算定していない
</t>
  </si>
  <si>
    <t xml:space="preserve">24時間連絡できる体制の確保等
</t>
  </si>
  <si>
    <t xml:space="preserve">夜間看護体制加算（Ⅰ）を算定していない
</t>
  </si>
  <si>
    <t xml:space="preserve">若年性認知症利用者ごとに個別に担当者定める
</t>
  </si>
  <si>
    <t xml:space="preserve">利用者に応じた適切なサービス提供
</t>
  </si>
  <si>
    <t xml:space="preserve">利用者の同意を得て、協力医療機関と、入所者の情報を共有するための会議を定期的に（概ね月に１回以上※）開催している
※　電子的システムにより入所者の情報が随時確認できる体制が確保されている場合は年３回以上
※　③の会議と一体的に開催しても差し支えない。
</t>
  </si>
  <si>
    <t xml:space="preserve">協力医療機関が①～③の条件をすべて満たしている場合　100単位を算定（満たしていない場合は40単位を算定）
</t>
  </si>
  <si>
    <t xml:space="preserve">①入所者の病状が急変した場合等において医師又は看護職員が相談対応を行う体制を常時確保している
</t>
  </si>
  <si>
    <t xml:space="preserve">②診療の求めがあった場合に、診療を行う体制を常時確保している
</t>
  </si>
  <si>
    <t xml:space="preserve">③１年に１回以上、協力医療機関との間で、利用者の病状が急変した場合等の対応を確認するとともに、協力医療機関の名称等を、市に届け出ていること
</t>
  </si>
  <si>
    <t xml:space="preserve">看護職員が利用者ごとに健康の状況について随時記録している
</t>
  </si>
  <si>
    <t xml:space="preserve">会議の開催状況についてその概要を記録している
</t>
  </si>
  <si>
    <t xml:space="preserve">利用開始時及び利用中６か月毎に次に掲げる確認を行い、確認した情報を担当の介護支援専門員に提供している
（イ）口腔スクリーニング
　a　開口ができない者
  b　歯の汚れがある者　
  c　舌の汚れがある者　
　d　歯肉の腫れ、出血がある者　
　e　左右両方の奥歯でしっかりかみしめることができない者　
　f　むせいがある者　
　g　ぶくぶくうがいができない者　
　h　食物のため込み、残留がある者
（ロ）栄養スクリーニング
　a　BMIが18.5未満である者
　b　1～6月間で３％以上の体重の減少が認められる者又は
　　「地域支援事業の実施について」に規定する基本チェ
　　ックリストのNo.11の項目が「1」に該当する者
　c　血清アルプミン値が3.5g/dl以下である者
　d　食事摂取量が不良（75％以下）である者
</t>
  </si>
  <si>
    <t xml:space="preserve">定員、人員基準に適合
</t>
  </si>
  <si>
    <t xml:space="preserve">利用者について、当該事業所以外で口腔・栄養スクーリング加算を算定していない
</t>
  </si>
  <si>
    <t xml:space="preserve">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
</t>
  </si>
  <si>
    <t xml:space="preserve">病院、診療所、介護老人保健施設又は介護医療院から入居した日から起算して30日以内
</t>
  </si>
  <si>
    <t xml:space="preserve">医療提供施設の職員と面談、利用者に関する必要な情報の提供を受ける。
</t>
  </si>
  <si>
    <t xml:space="preserve">特定施設サービス計画の作成
</t>
  </si>
  <si>
    <t xml:space="preserve">過去３月間に当該特定施設に入居したことがない
</t>
  </si>
  <si>
    <t xml:space="preserve">当該特定施設の短期利用特定施設入居生活介護の利用者が、日を空けずに当該特定施設に入居した場合、短期の利用日数を３０日から控除して得た数を算定している
</t>
  </si>
  <si>
    <t xml:space="preserve">30日を超える医療提供施設への入院・入所後に再入居
</t>
  </si>
  <si>
    <t xml:space="preserve">利用者が退去し医療機関に入院する場合に、当該医療機関に対して、当該利用者の同意を得て、心身の状況、生活歴等の情報提供を文書により行ったうえで、当該利用者の紹介を行った。
</t>
  </si>
  <si>
    <t xml:space="preserve">利用者が医療機関に入院後、当該医療機関を退院し、同一月に再度当該医療機関に入院していない。
</t>
  </si>
  <si>
    <t xml:space="preserve">医師が医学的知見に基づき回復の見込みがないと診断した者
</t>
  </si>
  <si>
    <t xml:space="preserve">看取りに関する指針を定め、入居の際に、利用者又はその家族等に対し、内容を説明し同意を得ている。
</t>
  </si>
  <si>
    <t xml:space="preserve">医師、生活相談員、看護師、介護職員その他の職種の者（「医師等」という）が協議の上、看取りの実績等を踏まえ、適宜、看取りに関する指針の見直しを行っている
</t>
  </si>
  <si>
    <t xml:space="preserve">看取りに関する職員研修を行っている
</t>
  </si>
  <si>
    <t xml:space="preserve">医師等が共同で作成した介護に係る計画が作成されている
</t>
  </si>
  <si>
    <t xml:space="preserve">医師等が介護に係る計画について説明し、同意を得ている
</t>
  </si>
  <si>
    <t xml:space="preserve">医師等が利用者の状態又は家族の求め等に応じ随時本人又は家族の説明、同意を得ている
</t>
  </si>
  <si>
    <t xml:space="preserve">自己負担の請求について利用者側に説明し文書にて同意を得ている
</t>
  </si>
  <si>
    <t xml:space="preserve">退居等の際入院先の医療機関等に利用者の状態等の情報提供について本人又は家族に説明し文書にて同意を得ている
</t>
  </si>
  <si>
    <t xml:space="preserve">本人又は家族に対する随時説明を口頭でした場合は介護記録に日時、内容及び同意を得た旨を記載している
</t>
  </si>
  <si>
    <t xml:space="preserve">本人が十分に判断できる状態になく、かつ、家族に連絡して来てもらえない場合、介護記録に職員間の相談日時内容等及び本人家族の状況が記載されている。
</t>
  </si>
  <si>
    <t xml:space="preserve">死亡日45日前から死亡日
</t>
  </si>
  <si>
    <t xml:space="preserve">退居した日の翌日から死亡日の間は算定しない
</t>
  </si>
  <si>
    <t xml:space="preserve">夜間看護体制加算を算定している
</t>
  </si>
  <si>
    <t xml:space="preserve">看取り介護加算(Ⅰ)の基準のいずれにも該当
</t>
  </si>
  <si>
    <t xml:space="preserve">加算を算定する期間において、夜勤又は宿直を行う看護職員の数が１以上
</t>
  </si>
  <si>
    <t xml:space="preserve">利用者総数のうち、日常生活に支障を来す症状又は行動があるため介護を必要とする認知症の者（日常生活自立度Ⅲ、Ⅳ又はＭに該当）の占める割合が２分の１以上
</t>
  </si>
  <si>
    <t xml:space="preserve">認知症介護に係る専門的な研修（「認知症介護実践リーダー研修」及び認知症看護に係る適切な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
</t>
  </si>
  <si>
    <t xml:space="preserve">従業者に対して認知症ケアに関する留意事項の伝達又は技術的指導の会議を定期的に実施
</t>
  </si>
  <si>
    <t xml:space="preserve">認知症介護の指導に係る専門的な研修（「認知症介護実践リーダー研修」及び認知症看護に係る適切な研修）修了者を１名以上配置し、事業所又は施設全体の認知症ケアの指導等を実施
</t>
  </si>
  <si>
    <t xml:space="preserve">介護職員、看護職員ごとの認知症ケアに関する研修計画の作成及び研修（外部における研修を含む）の実施（実施予定も含む）
</t>
  </si>
  <si>
    <t xml:space="preserve">第二種協定指定医療機関との間で、新興感染症の発生時等の対応を行う体制を確保している
</t>
  </si>
  <si>
    <t xml:space="preserve">協力医療機関等との間で、感染症（新興感染症を除く）の発生時等の対応を取り決めるとともに、感染症の発生時等に協力医療機関と連携し適切に対応している。
</t>
  </si>
  <si>
    <t xml:space="preserve">診療報酬上の感染対策向上加算又は外来感染対策向上加算に係る届出を行った医療機関が行う、院内感染対策に関する研修又は訓練に１年に１回以上参加している。
</t>
  </si>
  <si>
    <t xml:space="preserve">感染対策向上加算に係る届出を行った医療機関から、３年に１回以上、事業所内で感染者が発生した場合の対応に係る実地指導を受けていること。
</t>
  </si>
  <si>
    <t xml:space="preserve">厚生労働大臣が定める感染症に感染した利用者に対し、１月に１回、連続した５日間を限度として算定している。
</t>
  </si>
  <si>
    <t xml:space="preserve">厚生労働大臣が定める感染症に感染した際に、相談対応、診療、入院調整などを行う医療機関を確保し、適切な感染対策を実施したうえでサービス提供を実施した。
</t>
  </si>
  <si>
    <t xml:space="preserve">④委員会において、職員の業務分担の明確化等による業務の効率化及びケアの質の確保並びに負担軽減について必要な検討を行い、当該検討を踏まえた取組を実施し、当該取組の実施を定期的に確認している。
</t>
  </si>
  <si>
    <t xml:space="preserve">⑤事業年度ごとに①、③、④の取組に関する実績を厚生労働省に報告している。
</t>
  </si>
  <si>
    <t xml:space="preserve">サービス提供体制強化加算（Ⅱ）、（Ⅲ）を算定していない
</t>
  </si>
  <si>
    <t xml:space="preserve">サービス提供体制強化加算（Ⅰ）、（Ⅲ）を算定していない
</t>
  </si>
  <si>
    <t xml:space="preserve">サービス提供体制強化加算（Ⅰ）、（Ⅱ）を算定していない
</t>
  </si>
  <si>
    <t xml:space="preserve">外部サービス利用型特定施設入居者生活介護基本サービス費を算定
</t>
  </si>
  <si>
    <t xml:space="preserve">養護老人ホームである指定特定施設である
</t>
  </si>
  <si>
    <t xml:space="preserve">知的障害又は精神障害を有する利用者であって、これらの障害の状況により、特に支援を必要とするものに対してサービス提供
</t>
  </si>
  <si>
    <t xml:space="preserve">①　次の(一)及び(二)のいずれにも適合し、かつ賃金改善に要する費用の見込額がこの加算の算定見込額以上となる賃金改善に関する計画の策定、計画に基づく措置
</t>
  </si>
  <si>
    <t xml:space="preserve">(一)仮に介護職員等処遇改善加算(Ⅳ)を算定した場合に算定することが見込まれる額の1/2以上を基本給又は毎月支払われる手当に充てるものであること
</t>
  </si>
  <si>
    <t xml:space="preserve">(二)介護福祉士であって、経験・技能のある介護職員のうち１人は、賃金改善後の賃金の見込額が年額440万円以上であること
（算定見込額が少額であること等により、当該賃金改善が困難である場合を除く）
</t>
  </si>
  <si>
    <t xml:space="preserve">②　改善計画書の作成、周知、届出
</t>
  </si>
  <si>
    <t xml:space="preserve">③　賃金改善の実施
</t>
  </si>
  <si>
    <t xml:space="preserve">④　処遇改善に関する実績の報告
</t>
  </si>
  <si>
    <t xml:space="preserve">⑤　前12月間に労働関係の法令に違反し、罰金以上の刑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</si>
  <si>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</si>
  <si>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</si>
  <si>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</si>
  <si>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</si>
  <si>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</si>
  <si>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</si>
  <si>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</si>
  <si>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入居継続支援加算(Ⅰ)若しくは(Ⅱ)又はサービス提供体制強化加算(Ⅰ）若しくは(Ⅱ）を算定
</t>
  </si>
  <si>
    <t xml:space="preserve">介護職員等処遇改善加算(Ⅰ)の①から⑨までのいずれにも適合すること
</t>
  </si>
  <si>
    <t xml:space="preserve">介護職員等処遇改善加算(Ⅰ)の①(一)及び②から⑧までのいずれにも適合すること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</si>
  <si>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</si>
  <si>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</si>
  <si>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</si>
  <si>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</si>
  <si>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</si>
  <si>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</si>
  <si>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</si>
  <si>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</si>
  <si>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</si>
  <si>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</si>
  <si>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</si>
  <si>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</si>
  <si>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</si>
  <si>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</si>
  <si>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</si>
  <si>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介護職員等処遇改善加算(Ⅰ)の①((一)及び(二)に係る部分を除く）、②から⑧までのいずれにも適合すること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</si>
  <si>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</si>
  <si>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</si>
  <si>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</si>
  <si>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</si>
  <si>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令和６年５月31日において、
介護職員処遇改善加算(Ⅱ)を算定
介護職員等特定処遇改善加算(Ⅰ)(Ⅱ)を算定せず
介護職員等ベースアップ等支援加算を算定せず
</t>
  </si>
  <si>
    <t xml:space="preserve">介護職員等処遇改善加算(Ⅰ)の①((一)及び(二)に係る部分を除く）、②から⑥まで、⑦(一)から(二)まで及び⑧のいずれにも適合すること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</si>
  <si>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</si>
  <si>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</si>
  <si>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 xml:space="preserve">令和６年５月31日において、
介護職員処遇改善加算(Ⅲ)を算定
介護職員等特定処遇改善加算(Ⅰ)(Ⅱ)を算定せず
介護職員等ベースアップ等支援加算を算定
</t>
  </si>
  <si>
    <t xml:space="preserve">介護職員等処遇改善加算(Ⅰ)の①((一)及び(二)に係る部分を除く）、②から⑥まで及び⑧のいずれにも適合すること
</t>
  </si>
  <si>
    <t xml:space="preserve">令和６年５月31日において、
介護職員処遇改善加算(Ⅲ)を算定
介護職員等特定処遇改善加算(Ⅰ)(Ⅱ)を算定せず
介護職員等ベースアップ等支援加算を算定せず
</t>
  </si>
  <si>
    <t xml:space="preserve">介護職員の総数のうち、介護福祉士の占める割合が１００分の５０以上
</t>
    <phoneticPr fontId="1"/>
  </si>
  <si>
    <t xml:space="preserve">看護・介護職員の総数のうち、常勤職員の占める割合が１００分の７５以上
</t>
    <phoneticPr fontId="1"/>
  </si>
  <si>
    <t xml:space="preserve">直接提供する職員の総数のうち勤続７年以上の者の占める割合が１００分の３０以上
</t>
    <phoneticPr fontId="1"/>
  </si>
  <si>
    <t>夜間看護体制加算（Ⅰ）</t>
    <rPh sb="0" eb="2">
      <t>ヤカン</t>
    </rPh>
    <rPh sb="2" eb="4">
      <t>カンゴ</t>
    </rPh>
    <rPh sb="4" eb="6">
      <t>タイセイ</t>
    </rPh>
    <rPh sb="6" eb="8">
      <t>カサン</t>
    </rPh>
    <phoneticPr fontId="1"/>
  </si>
  <si>
    <t xml:space="preserve">身体的拘束等を行う場合の記録
</t>
  </si>
  <si>
    <t>未整備</t>
    <rPh sb="0" eb="3">
      <t>ミセイビ</t>
    </rPh>
    <phoneticPr fontId="11"/>
  </si>
  <si>
    <t>未実施</t>
    <rPh sb="0" eb="3">
      <t>ミジッシ</t>
    </rPh>
    <phoneticPr fontId="11"/>
  </si>
  <si>
    <t>未実施</t>
    <rPh sb="0" eb="3">
      <t>ミジッシ</t>
    </rPh>
    <phoneticPr fontId="1"/>
  </si>
  <si>
    <t>未整備</t>
    <rPh sb="0" eb="3">
      <t>ミセイビ</t>
    </rPh>
    <phoneticPr fontId="1"/>
  </si>
  <si>
    <t>未配置</t>
    <rPh sb="0" eb="1">
      <t>ミ</t>
    </rPh>
    <rPh sb="1" eb="3">
      <t>ハイチ</t>
    </rPh>
    <phoneticPr fontId="1"/>
  </si>
  <si>
    <t>未策定</t>
    <rPh sb="0" eb="1">
      <t>ミ</t>
    </rPh>
    <rPh sb="1" eb="3">
      <t>サクテイ</t>
    </rPh>
    <phoneticPr fontId="1"/>
  </si>
  <si>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</si>
  <si>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人員基準減算
</t>
    <rPh sb="0" eb="2">
      <t>ジンイン</t>
    </rPh>
    <rPh sb="2" eb="4">
      <t>キジュン</t>
    </rPh>
    <rPh sb="4" eb="6">
      <t>ゲンサン</t>
    </rPh>
    <phoneticPr fontId="1"/>
  </si>
  <si>
    <t xml:space="preserve">身体的拘束等の適正化のための対策を検討する委員会を３月に１回以上開催
</t>
  </si>
  <si>
    <t xml:space="preserve">身体的拘束等の適正化のための指針の整備
</t>
  </si>
  <si>
    <t xml:space="preserve">身体的拘束等の適正化のための研修を定期的に（年２回以上）に開催
</t>
  </si>
  <si>
    <t xml:space="preserve">虐待防止のための委員会を定期的に開催し、その結果を従業者に周知
</t>
  </si>
  <si>
    <t xml:space="preserve">虐待防止のための指針を整備
</t>
  </si>
  <si>
    <t xml:space="preserve">虐待防止のための研修を定期的に（年１回以上）実施
</t>
  </si>
  <si>
    <t xml:space="preserve">虐待防止措置を適正に実施するための担当者を配置
</t>
    <rPh sb="21" eb="23">
      <t>ハイチ</t>
    </rPh>
    <phoneticPr fontId="1"/>
  </si>
  <si>
    <t xml:space="preserve">業務継続計画を策定
</t>
  </si>
  <si>
    <t xml:space="preserve">利用者ごとのＡＤＬ値（ＡＤＬの評価に基づき測定した値）、栄養状態、口腔機能、認知症の状況その他の利用者の心身の状況等に係る基本的な情報を、厚生労働省（LIFE)に提出
</t>
    <phoneticPr fontId="1"/>
  </si>
  <si>
    <t xml:space="preserve">③以下の介護機器をすべて使用している
・見守り機器
・インカム等の職員間の連絡調整の迅速化に資するICT機器
・介護記録ソフトウェアやスマートフォン等の介護記録の作成の効率化に資するICT機器
</t>
  </si>
  <si>
    <t xml:space="preserve">①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
(1)介護機器を活用する場合における利用者の安全及びケアの質の確保
(2)職員の負担の軽減及び勤務状況への配慮
(3)介護機器の定期的な点検
(4)業務の効率化及び質の向上並びに職員の負担軽減を図るための職員研修
</t>
    <phoneticPr fontId="1"/>
  </si>
  <si>
    <t xml:space="preserve">②上記取組及び介護機器の活用による業務の効率化及びケアの質の確保並びに職員の負担軽減に関する実績がある
</t>
    <phoneticPr fontId="1"/>
  </si>
  <si>
    <t xml:space="preserve">①生産性向上推進体制加算(Ⅰ)の①に適合している
</t>
    <phoneticPr fontId="1"/>
  </si>
  <si>
    <t xml:space="preserve">②以下の介護機器のうち、１つ以上を使用している
・見守り機器
・インカム等の職員間の連絡調整の迅速化に資するICT機器
・介護記録ソフトウェアやスマートフォン等の介護記録の作成の効率化に資するICT機器
</t>
    <phoneticPr fontId="1"/>
  </si>
  <si>
    <t xml:space="preserve">③事業年度ごとに上記２つの取組に関する実績を厚生労働省に報告している
</t>
    <phoneticPr fontId="1"/>
  </si>
  <si>
    <t xml:space="preserve">提供する指定特定施設入居者生活介護の質の向上に資する取組を実施
</t>
    <phoneticPr fontId="1"/>
  </si>
  <si>
    <t xml:space="preserve">介護職員の総数のうち、介護福祉士の占める割合が１００分の７０以上
</t>
    <rPh sb="30" eb="32">
      <t>イジョウ</t>
    </rPh>
    <phoneticPr fontId="1"/>
  </si>
  <si>
    <t xml:space="preserve">介護職員の総数のうち、介護福祉士の占める割合が１００分の６０以上
</t>
    <rPh sb="30" eb="32">
      <t>イジョウ</t>
    </rPh>
    <phoneticPr fontId="1"/>
  </si>
  <si>
    <t xml:space="preserve">介護職員の総数のうち、勤続年数が１０年以上の介護福祉士の占める割合が１００分の２５以上
</t>
    <rPh sb="18" eb="19">
      <t>ネン</t>
    </rPh>
    <phoneticPr fontId="1"/>
  </si>
  <si>
    <t>適合</t>
    <rPh sb="0" eb="2">
      <t>テキゴウ</t>
    </rPh>
    <phoneticPr fontId="1"/>
  </si>
  <si>
    <t>■</t>
    <phoneticPr fontId="1"/>
  </si>
  <si>
    <t>×</t>
    <phoneticPr fontId="1"/>
  </si>
  <si>
    <t>○</t>
    <phoneticPr fontId="1"/>
  </si>
  <si>
    <t>△</t>
    <phoneticPr fontId="1"/>
  </si>
  <si>
    <t>非該当</t>
    <rPh sb="0" eb="1">
      <t>ヒ</t>
    </rPh>
    <rPh sb="1" eb="3">
      <t>ガイトウ</t>
    </rPh>
    <phoneticPr fontId="1"/>
  </si>
  <si>
    <t>他</t>
    <rPh sb="0" eb="1">
      <t>ホカ</t>
    </rPh>
    <phoneticPr fontId="1"/>
  </si>
  <si>
    <t>調査対象選定</t>
    <rPh sb="0" eb="6">
      <t>チョウサタイショウセンテイ</t>
    </rPh>
    <phoneticPr fontId="1"/>
  </si>
  <si>
    <t>適合</t>
  </si>
  <si>
    <t>.</t>
    <phoneticPr fontId="1"/>
  </si>
  <si>
    <t>事業所名：</t>
    <rPh sb="0" eb="3">
      <t>ジギョウショ</t>
    </rPh>
    <rPh sb="3" eb="4">
      <t>ナ</t>
    </rPh>
    <phoneticPr fontId="1"/>
  </si>
  <si>
    <t>〔　　　　　　　　　〕</t>
    <phoneticPr fontId="1"/>
  </si>
  <si>
    <t>所轄庁
確認欄</t>
    <rPh sb="0" eb="3">
      <t>ショカツチョウ</t>
    </rPh>
    <rPh sb="4" eb="6">
      <t>カクニン</t>
    </rPh>
    <rPh sb="6" eb="7">
      <t>ラン</t>
    </rPh>
    <phoneticPr fontId="1"/>
  </si>
  <si>
    <t>令6.10.18
指導員:</t>
  </si>
  <si>
    <r>
      <t>点検結果</t>
    </r>
    <r>
      <rPr>
        <sz val="8"/>
        <rFont val="ＭＳ ゴシック"/>
        <family val="3"/>
        <charset val="128"/>
      </rPr>
      <t xml:space="preserve">
(■×で示す)</t>
    </r>
    <rPh sb="0" eb="2">
      <t>テンケン</t>
    </rPh>
    <rPh sb="2" eb="4">
      <t>ケッカ</t>
    </rPh>
    <rPh sb="9" eb="10">
      <t>シメ</t>
    </rPh>
    <phoneticPr fontId="1"/>
  </si>
  <si>
    <r>
      <t>備考</t>
    </r>
    <r>
      <rPr>
        <sz val="8"/>
        <rFont val="ＭＳ Ｐゴシック"/>
        <family val="3"/>
        <charset val="128"/>
      </rPr>
      <t xml:space="preserve">
（不備の場合の改善方法など）</t>
    </r>
    <rPh sb="0" eb="2">
      <t>ビコウ</t>
    </rPh>
    <rPh sb="4" eb="6">
      <t>フビ</t>
    </rPh>
    <rPh sb="7" eb="9">
      <t>バアイ</t>
    </rPh>
    <phoneticPr fontId="1"/>
  </si>
  <si>
    <t>評価</t>
    <rPh sb="0" eb="2">
      <t>ヒョウカ</t>
    </rPh>
    <phoneticPr fontId="1"/>
  </si>
  <si>
    <t>発見した事実等</t>
    <phoneticPr fontId="1"/>
  </si>
  <si>
    <t>入居継続支援加算（Ⅱ）</t>
  </si>
  <si>
    <t>生活機能向上連携加算（Ⅱ）</t>
  </si>
  <si>
    <t>ＡＤＬ維持等加算（Ⅱ）</t>
  </si>
  <si>
    <t>夜間看護体制加算（Ⅱ）</t>
  </si>
  <si>
    <t>看取り介護加算（Ⅱ）</t>
  </si>
  <si>
    <t>.</t>
  </si>
  <si>
    <t>調査対象</t>
    <rPh sb="0" eb="2">
      <t>チョウサ</t>
    </rPh>
    <rPh sb="2" eb="4">
      <t>タイショウ</t>
    </rPh>
    <phoneticPr fontId="1"/>
  </si>
  <si>
    <t>加算減算項目</t>
    <rPh sb="0" eb="2">
      <t>カサン</t>
    </rPh>
    <rPh sb="2" eb="4">
      <t>ゲンサン</t>
    </rPh>
    <rPh sb="4" eb="6">
      <t>コウモク</t>
    </rPh>
    <phoneticPr fontId="1"/>
  </si>
  <si>
    <t>開始行</t>
    <rPh sb="0" eb="2">
      <t>カイシ</t>
    </rPh>
    <rPh sb="2" eb="3">
      <t>ギョウ</t>
    </rPh>
    <phoneticPr fontId="1"/>
  </si>
  <si>
    <t>終了行</t>
    <rPh sb="0" eb="2">
      <t>シュウリョウ</t>
    </rPh>
    <rPh sb="2" eb="3">
      <t>ギョウ</t>
    </rPh>
    <phoneticPr fontId="1"/>
  </si>
  <si>
    <t>○</t>
  </si>
  <si>
    <t>【使用説明書】</t>
    <rPh sb="1" eb="3">
      <t>シヨウ</t>
    </rPh>
    <rPh sb="3" eb="6">
      <t>セツメイショ</t>
    </rPh>
    <phoneticPr fontId="1"/>
  </si>
  <si>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1"/>
  </si>
  <si>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1"/>
  </si>
  <si>
    <t>・しかし自己点検において「■」となっていれば、当該行は、塗りつぶされません。</t>
    <rPh sb="4" eb="8">
      <t>ジコテンケン</t>
    </rPh>
    <rPh sb="23" eb="25">
      <t>トウガイ</t>
    </rPh>
    <rPh sb="25" eb="26">
      <t>ギョウ</t>
    </rPh>
    <rPh sb="28" eb="29">
      <t>ヌ</t>
    </rPh>
    <phoneticPr fontId="1"/>
  </si>
  <si>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1"/>
  </si>
  <si>
    <t>・そのF列やG列でフィルターをすれば、講評もれを防ぐことができます。</t>
    <rPh sb="4" eb="5">
      <t>レツ</t>
    </rPh>
    <rPh sb="7" eb="8">
      <t>レツ</t>
    </rPh>
    <rPh sb="19" eb="21">
      <t>コウヒョウ</t>
    </rPh>
    <rPh sb="24" eb="25">
      <t>フセ</t>
    </rPh>
    <phoneticPr fontId="1"/>
  </si>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</sst>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Red]\-0\ "/>
  </numFmts>
  <fonts count="23">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6"/>
      <name val="ＭＳ Ｐゴシック"/>
      <family val="3"/>
    </font>
    <font>
      <sz val="12"/>
      <name val="ＭＳ Ｐゴシック"/>
      <family val="3"/>
    </font>
    <font>
      <sz val="10"/>
      <name val="ＭＳ Ｐゴシック"/>
      <family val="3"/>
      <charset val="128"/>
    </font>
    <font>
      <sz val="10"/>
      <name val="ＭＳ ゴシック"/>
      <family val="3"/>
      <charset val="128"/>
    </font>
    <font>
      <sz val="11"/>
      <name val="ＭＳ Ｐゴシック"/>
      <family val="3"/>
      <charset val="128"/>
    </font>
    <font>
      <b/>
      <sz val="11"/>
      <color theme="1"/>
      <name val="ＭＳ Ｐゴシック"/>
      <family val="2"/>
      <charset val="128"/>
      <scheme val="minor"/>
    </font>
    <font>
      <sz val="11"/>
      <name val="ＭＳ ゴシック"/>
      <family val="3"/>
    </font>
    <font>
      <sz val="12"/>
      <color rgb="FFFF0000"/>
      <name val="ＭＳ ゴシック"/>
      <family val="3"/>
      <charset val="128"/>
    </font>
    <font>
      <sz val="9"/>
      <name val="ＭＳ Ｐゴシック"/>
      <family val="3"/>
      <charset val="128"/>
    </font>
    <font>
      <sz val="8"/>
      <name val="ＭＳ Ｐゴシック"/>
      <family val="3"/>
      <charset val="128"/>
    </font>
    <font>
      <b/>
      <sz val="10"/>
      <name val="ＭＳ ゴシック"/>
      <family val="3"/>
      <charset val="128"/>
    </font>
    <font>
      <sz val="9"/>
      <name val="ＭＳ ゴシック"/>
      <family val="3"/>
      <charset val="128"/>
    </font>
    <font>
      <sz val="8"/>
      <name val="ＭＳ ゴシック"/>
      <family val="3"/>
      <charset val="128"/>
    </font>
    <font>
      <sz val="9"/>
      <color indexed="81"/>
      <name val="MS P ゴシック"/>
      <family val="3"/>
      <charset val="128"/>
    </font>
    <font>
      <sz val="11"/>
      <color theme="5" tint="-0.249977111117893"/>
      <name val="ＭＳ Ｐゴシック"/>
      <family val="3"/>
      <charset val="128"/>
    </font>
    <font>
      <strike/>
      <sz val="10"/>
      <name val="ＭＳ ゴシック"/>
      <family val="3"/>
      <charset val="128"/>
    </font>
    <font>
      <sz val="10"/>
      <name val="ＭＳ Ｐゴシック"/>
      <family val="3"/>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00"/>
        <bgColor indexed="64"/>
      </patternFill>
    </fill>
    <fill>
      <patternFill patternType="solid">
        <fgColor indexed="2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dotted">
        <color indexed="64"/>
      </left>
      <right style="thin">
        <color indexed="64"/>
      </right>
      <top/>
      <bottom/>
      <diagonal/>
    </border>
    <border>
      <left style="thin">
        <color indexed="64"/>
      </left>
      <right/>
      <top/>
      <bottom style="thin">
        <color indexed="64"/>
      </bottom>
      <diagonal/>
    </border>
    <border>
      <left/>
      <right/>
      <top style="dotted">
        <color indexed="64"/>
      </top>
      <bottom style="dotted">
        <color indexed="64"/>
      </bottom>
      <diagonal/>
    </border>
    <border>
      <left/>
      <right style="thin">
        <color indexed="64"/>
      </right>
      <top style="thin">
        <color indexed="64"/>
      </top>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right/>
      <top style="dotted">
        <color indexed="64"/>
      </top>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style="thin">
        <color indexed="64"/>
      </right>
      <top/>
      <bottom style="dotted">
        <color indexed="64"/>
      </bottom>
      <diagonal/>
    </border>
  </borders>
  <cellStyleXfs count="2">
    <xf numFmtId="0" fontId="0" fillId="0" borderId="0">
      <alignment vertical="center"/>
    </xf>
    <xf numFmtId="0" fontId="10" fillId="0" borderId="0">
      <alignment vertical="center"/>
    </xf>
  </cellStyleXfs>
  <cellXfs count="241">
    <xf numFmtId="0" fontId="0" fillId="0" borderId="0" xfId="0">
      <alignment vertical="center"/>
    </xf>
    <xf numFmtId="0" fontId="2" fillId="0" borderId="0" xfId="0" applyFont="1">
      <alignment vertical="center"/>
    </xf>
    <xf numFmtId="0" fontId="0" fillId="0" borderId="0" xfId="0" applyFont="1">
      <alignment vertical="center"/>
    </xf>
    <xf numFmtId="0" fontId="7" fillId="0" borderId="0" xfId="0" applyFont="1" applyAlignment="1">
      <alignment vertical="center"/>
    </xf>
    <xf numFmtId="0" fontId="0" fillId="0" borderId="0" xfId="0" applyFont="1" applyAlignment="1">
      <alignment vertical="center"/>
    </xf>
    <xf numFmtId="0" fontId="4" fillId="0" borderId="0" xfId="0" applyFont="1" applyAlignment="1">
      <alignment horizontal="center" vertical="center" wrapText="1"/>
    </xf>
    <xf numFmtId="0" fontId="14" fillId="0" borderId="0" xfId="0" applyFont="1" applyAlignment="1" applyProtection="1">
      <alignment vertical="center" wrapText="1"/>
      <protection locked="0"/>
    </xf>
    <xf numFmtId="0" fontId="9" fillId="0" borderId="0" xfId="0" applyFont="1" applyAlignment="1">
      <alignment horizontal="center" vertical="center" wrapText="1"/>
    </xf>
    <xf numFmtId="0" fontId="17" fillId="0" borderId="0" xfId="0" applyFont="1" applyAlignment="1" applyProtection="1">
      <alignment horizontal="center" vertical="center" wrapText="1"/>
      <protection locked="0"/>
    </xf>
    <xf numFmtId="0" fontId="3" fillId="0" borderId="0" xfId="0" applyFont="1">
      <alignment vertical="center"/>
    </xf>
    <xf numFmtId="0" fontId="13" fillId="0" borderId="0" xfId="0" applyFont="1">
      <alignment vertical="center"/>
    </xf>
    <xf numFmtId="0" fontId="15" fillId="0" borderId="0" xfId="0" applyFont="1" applyAlignment="1">
      <alignment vertical="center" wrapText="1"/>
    </xf>
    <xf numFmtId="0" fontId="5" fillId="0" borderId="32" xfId="1" applyFont="1" applyFill="1" applyBorder="1" applyAlignment="1" applyProtection="1">
      <alignment vertical="top" wrapText="1"/>
      <protection locked="0"/>
    </xf>
    <xf numFmtId="0" fontId="5" fillId="0" borderId="31" xfId="1" applyFont="1" applyFill="1" applyBorder="1" applyAlignment="1" applyProtection="1">
      <alignment vertical="top" wrapText="1"/>
      <protection locked="0"/>
    </xf>
    <xf numFmtId="0" fontId="5" fillId="0" borderId="33" xfId="1" applyFont="1" applyFill="1" applyBorder="1" applyAlignment="1" applyProtection="1">
      <alignment vertical="top" wrapText="1"/>
      <protection locked="0"/>
    </xf>
    <xf numFmtId="0" fontId="3" fillId="7" borderId="16" xfId="0" applyFont="1" applyFill="1" applyBorder="1" applyAlignment="1" applyProtection="1">
      <alignment vertical="center" wrapText="1"/>
      <protection locked="0"/>
    </xf>
    <xf numFmtId="0" fontId="3" fillId="0" borderId="17"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3" fillId="7" borderId="23" xfId="0" applyFont="1" applyFill="1" applyBorder="1" applyAlignment="1" applyProtection="1">
      <alignment vertical="center" wrapText="1"/>
      <protection locked="0"/>
    </xf>
    <xf numFmtId="0" fontId="2" fillId="7" borderId="17" xfId="0" applyFont="1" applyFill="1" applyBorder="1" applyAlignment="1" applyProtection="1">
      <alignment horizontal="center" vertical="center" wrapText="1"/>
      <protection locked="0"/>
    </xf>
    <xf numFmtId="0" fontId="20" fillId="0" borderId="0" xfId="0" applyFont="1">
      <alignment vertical="center"/>
    </xf>
    <xf numFmtId="177" fontId="0" fillId="0" borderId="0" xfId="0" applyNumberFormat="1">
      <alignment vertical="center"/>
    </xf>
    <xf numFmtId="0" fontId="0" fillId="0" borderId="0" xfId="0" applyAlignment="1">
      <alignment horizontal="center" vertical="center"/>
    </xf>
    <xf numFmtId="0" fontId="5" fillId="0" borderId="46"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0" fillId="0" borderId="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8" xfId="0" applyFont="1" applyBorder="1" applyAlignment="1">
      <alignment horizontal="center" vertical="center" shrinkToFit="1"/>
    </xf>
    <xf numFmtId="0" fontId="22" fillId="0" borderId="28" xfId="0" applyFont="1" applyBorder="1" applyAlignment="1">
      <alignment horizontal="left" vertical="top" wrapText="1"/>
    </xf>
    <xf numFmtId="0" fontId="22" fillId="0" borderId="15" xfId="0" applyFont="1" applyBorder="1" applyAlignment="1">
      <alignment horizontal="left" vertical="top" wrapText="1"/>
    </xf>
    <xf numFmtId="0" fontId="22" fillId="0" borderId="7" xfId="0" applyFont="1" applyBorder="1" applyAlignment="1">
      <alignment horizontal="left" vertical="top" wrapText="1"/>
    </xf>
    <xf numFmtId="0" fontId="22" fillId="0" borderId="10" xfId="0" applyFont="1" applyBorder="1" applyAlignment="1">
      <alignment horizontal="left" vertical="top" wrapText="1"/>
    </xf>
    <xf numFmtId="0" fontId="22" fillId="0" borderId="4" xfId="0" applyFont="1" applyBorder="1" applyAlignment="1">
      <alignment horizontal="left" vertical="top" wrapText="1"/>
    </xf>
    <xf numFmtId="0" fontId="22" fillId="0" borderId="30" xfId="0" applyFont="1" applyBorder="1" applyAlignment="1">
      <alignment horizontal="left" vertical="top" wrapText="1"/>
    </xf>
    <xf numFmtId="0" fontId="22" fillId="0" borderId="27" xfId="0" applyFont="1" applyBorder="1" applyAlignment="1">
      <alignment horizontal="left" vertical="top"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top"/>
    </xf>
    <xf numFmtId="176" fontId="15" fillId="0" borderId="0" xfId="0" applyNumberFormat="1" applyFont="1" applyAlignment="1">
      <alignment horizontal="left" vertical="center"/>
    </xf>
    <xf numFmtId="0" fontId="5" fillId="0" borderId="13"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5" borderId="6" xfId="0" applyFont="1" applyFill="1" applyBorder="1" applyAlignment="1" applyProtection="1">
      <alignment horizontal="center" vertical="center" shrinkToFit="1"/>
      <protection locked="0"/>
    </xf>
    <xf numFmtId="0" fontId="5" fillId="5" borderId="35" xfId="0" applyFont="1" applyFill="1" applyBorder="1" applyAlignment="1" applyProtection="1">
      <alignment horizontal="left" vertical="center" wrapText="1" shrinkToFit="1"/>
      <protection locked="0"/>
    </xf>
    <xf numFmtId="0" fontId="5" fillId="4" borderId="6" xfId="0" applyFont="1" applyFill="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4" fillId="0" borderId="0" xfId="0" applyFont="1" applyAlignment="1" applyProtection="1">
      <alignment vertical="center"/>
      <protection locked="0"/>
    </xf>
    <xf numFmtId="0" fontId="4" fillId="0" borderId="45" xfId="0" applyFont="1" applyBorder="1" applyProtection="1">
      <alignment vertical="center"/>
      <protection locked="0"/>
    </xf>
    <xf numFmtId="0" fontId="16" fillId="6" borderId="0" xfId="0" applyFont="1" applyFill="1" applyAlignment="1" applyProtection="1">
      <alignment horizontal="right" vertical="center"/>
      <protection locked="0"/>
    </xf>
    <xf numFmtId="0" fontId="16" fillId="6" borderId="0" xfId="0" applyFont="1" applyFill="1" applyProtection="1">
      <alignment vertical="center"/>
      <protection locked="0"/>
    </xf>
    <xf numFmtId="0" fontId="3" fillId="4"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top" wrapText="1"/>
      <protection locked="0"/>
    </xf>
    <xf numFmtId="0" fontId="0" fillId="0" borderId="40" xfId="0" applyFont="1" applyFill="1" applyBorder="1" applyAlignment="1" applyProtection="1">
      <alignment horizontal="left" vertical="top" wrapText="1"/>
      <protection locked="0"/>
    </xf>
    <xf numFmtId="0" fontId="0" fillId="0" borderId="28" xfId="0" applyFont="1" applyBorder="1" applyAlignment="1" applyProtection="1">
      <alignment horizontal="left" vertical="center" wrapText="1" shrinkToFit="1"/>
      <protection locked="0"/>
    </xf>
    <xf numFmtId="0" fontId="8" fillId="0" borderId="40" xfId="0" applyFont="1" applyFill="1" applyBorder="1" applyAlignment="1" applyProtection="1">
      <alignment horizontal="left" vertical="top" wrapText="1"/>
      <protection locked="0"/>
    </xf>
    <xf numFmtId="0" fontId="5" fillId="3" borderId="17" xfId="0" applyFont="1" applyFill="1" applyBorder="1" applyAlignment="1" applyProtection="1">
      <alignment horizontal="left" vertical="top" wrapText="1" shrinkToFit="1"/>
      <protection locked="0"/>
    </xf>
    <xf numFmtId="0" fontId="5" fillId="0" borderId="1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center" wrapText="1" shrinkToFit="1"/>
      <protection locked="0"/>
    </xf>
    <xf numFmtId="0" fontId="9" fillId="3" borderId="19" xfId="0" applyFont="1" applyFill="1" applyBorder="1" applyAlignment="1" applyProtection="1">
      <alignment horizontal="left" vertical="top" wrapText="1"/>
      <protection locked="0"/>
    </xf>
    <xf numFmtId="0" fontId="5" fillId="3" borderId="18" xfId="0" applyFont="1" applyFill="1" applyBorder="1" applyAlignment="1" applyProtection="1">
      <alignment horizontal="left" vertical="top" wrapText="1" shrinkToFit="1"/>
      <protection locked="0"/>
    </xf>
    <xf numFmtId="0" fontId="5" fillId="0" borderId="31" xfId="0" applyFont="1" applyFill="1" applyBorder="1" applyAlignment="1" applyProtection="1">
      <alignment horizontal="left" vertical="top" wrapText="1"/>
      <protection locked="0"/>
    </xf>
    <xf numFmtId="0" fontId="5" fillId="0" borderId="22" xfId="0" applyFont="1" applyFill="1" applyBorder="1" applyAlignment="1" applyProtection="1">
      <alignment horizontal="left" vertical="center" wrapText="1" shrinkToFit="1"/>
      <protection locked="0"/>
    </xf>
    <xf numFmtId="0" fontId="9" fillId="3" borderId="31" xfId="0" applyFont="1" applyFill="1" applyBorder="1" applyAlignment="1" applyProtection="1">
      <alignment horizontal="left" vertical="top" wrapText="1"/>
      <protection locked="0"/>
    </xf>
    <xf numFmtId="0" fontId="5" fillId="3" borderId="14" xfId="0" applyFont="1" applyFill="1" applyBorder="1" applyAlignment="1" applyProtection="1">
      <alignment horizontal="left" vertical="top" wrapText="1" shrinkToFit="1"/>
      <protection locked="0"/>
    </xf>
    <xf numFmtId="0" fontId="5" fillId="0" borderId="19" xfId="0" applyFont="1" applyFill="1" applyBorder="1" applyAlignment="1" applyProtection="1">
      <alignment horizontal="left" vertical="top" wrapText="1"/>
      <protection locked="0"/>
    </xf>
    <xf numFmtId="0" fontId="5" fillId="0" borderId="47" xfId="0" applyFont="1" applyFill="1" applyBorder="1" applyAlignment="1" applyProtection="1">
      <alignment horizontal="left" vertical="center" wrapText="1" shrinkToFit="1"/>
      <protection locked="0"/>
    </xf>
    <xf numFmtId="0" fontId="9" fillId="3" borderId="39"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32" xfId="0" applyFont="1" applyFill="1" applyBorder="1" applyAlignment="1" applyProtection="1">
      <alignment horizontal="left" vertical="top" wrapText="1"/>
      <protection locked="0"/>
    </xf>
    <xf numFmtId="0" fontId="5" fillId="0" borderId="42" xfId="0" applyFont="1" applyFill="1" applyBorder="1" applyAlignment="1" applyProtection="1">
      <alignment horizontal="left" vertical="center" wrapText="1" shrinkToFit="1"/>
      <protection locked="0"/>
    </xf>
    <xf numFmtId="0" fontId="9" fillId="0" borderId="32"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43" xfId="0" applyFont="1" applyFill="1" applyBorder="1" applyAlignment="1" applyProtection="1">
      <alignment horizontal="left" vertical="center" wrapText="1" shrinkToFit="1"/>
      <protection locked="0"/>
    </xf>
    <xf numFmtId="0" fontId="9" fillId="0" borderId="31"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33" xfId="0" applyFont="1" applyFill="1" applyBorder="1" applyAlignment="1" applyProtection="1">
      <alignment horizontal="left" vertical="top" wrapText="1"/>
      <protection locked="0"/>
    </xf>
    <xf numFmtId="0" fontId="5" fillId="0" borderId="44" xfId="0" applyFont="1" applyFill="1" applyBorder="1" applyAlignment="1" applyProtection="1">
      <alignment horizontal="left" vertical="center" wrapText="1" shrinkToFit="1"/>
      <protection locked="0"/>
    </xf>
    <xf numFmtId="0" fontId="9" fillId="0" borderId="33" xfId="0" applyFont="1" applyFill="1" applyBorder="1" applyAlignment="1" applyProtection="1">
      <alignment horizontal="left" vertical="top" wrapText="1"/>
      <protection locked="0"/>
    </xf>
    <xf numFmtId="0" fontId="5" fillId="0" borderId="48" xfId="0" applyFont="1" applyFill="1" applyBorder="1" applyAlignment="1" applyProtection="1">
      <alignment horizontal="left" vertical="center" wrapText="1" shrinkToFit="1"/>
      <protection locked="0"/>
    </xf>
    <xf numFmtId="0" fontId="8" fillId="0" borderId="38" xfId="0" applyFont="1" applyFill="1" applyBorder="1" applyAlignment="1" applyProtection="1">
      <alignment horizontal="left" vertical="top" wrapText="1"/>
      <protection locked="0"/>
    </xf>
    <xf numFmtId="0" fontId="5" fillId="0" borderId="49" xfId="0" applyFont="1" applyFill="1" applyBorder="1" applyAlignment="1" applyProtection="1">
      <alignment horizontal="left" vertical="center" wrapText="1" shrinkToFit="1"/>
      <protection locked="0"/>
    </xf>
    <xf numFmtId="0" fontId="8" fillId="0" borderId="39"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shrinkToFit="1"/>
      <protection locked="0"/>
    </xf>
    <xf numFmtId="0" fontId="5" fillId="3" borderId="32" xfId="0" applyFont="1" applyFill="1" applyBorder="1" applyAlignment="1" applyProtection="1">
      <alignment horizontal="left" vertical="top" wrapText="1"/>
      <protection locked="0"/>
    </xf>
    <xf numFmtId="0" fontId="5" fillId="3" borderId="34" xfId="0" applyFont="1" applyFill="1" applyBorder="1" applyAlignment="1" applyProtection="1">
      <alignment horizontal="left" vertical="center" wrapText="1" shrinkToFit="1"/>
      <protection locked="0"/>
    </xf>
    <xf numFmtId="0" fontId="9" fillId="3" borderId="32"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shrinkToFit="1"/>
      <protection locked="0"/>
    </xf>
    <xf numFmtId="0" fontId="5" fillId="3" borderId="31" xfId="0" applyFont="1" applyFill="1" applyBorder="1" applyAlignment="1" applyProtection="1">
      <alignment horizontal="left" vertical="top" wrapText="1"/>
      <protection locked="0"/>
    </xf>
    <xf numFmtId="0" fontId="5" fillId="3" borderId="35" xfId="0" applyFont="1" applyFill="1" applyBorder="1" applyAlignment="1" applyProtection="1">
      <alignment horizontal="left" vertical="center" wrapText="1" shrinkToFit="1"/>
      <protection locked="0"/>
    </xf>
    <xf numFmtId="0" fontId="5" fillId="3" borderId="22" xfId="0" applyFont="1" applyFill="1" applyBorder="1" applyAlignment="1" applyProtection="1">
      <alignment horizontal="left" vertical="center" wrapText="1" shrinkToFit="1"/>
      <protection locked="0"/>
    </xf>
    <xf numFmtId="0" fontId="5" fillId="3" borderId="11" xfId="0" applyFont="1" applyFill="1" applyBorder="1" applyAlignment="1" applyProtection="1">
      <alignment horizontal="left" vertical="top" wrapText="1" shrinkToFit="1"/>
      <protection locked="0"/>
    </xf>
    <xf numFmtId="0" fontId="5" fillId="3" borderId="33"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center" wrapText="1" shrinkToFit="1"/>
      <protection locked="0"/>
    </xf>
    <xf numFmtId="0" fontId="9" fillId="3" borderId="33" xfId="0" applyFont="1" applyFill="1" applyBorder="1" applyAlignment="1" applyProtection="1">
      <alignment horizontal="left" vertical="top" wrapText="1"/>
      <protection locked="0"/>
    </xf>
    <xf numFmtId="0" fontId="5" fillId="3" borderId="50" xfId="0" applyFont="1" applyFill="1" applyBorder="1" applyAlignment="1" applyProtection="1">
      <alignment horizontal="left" vertical="center" wrapText="1" shrinkToFit="1"/>
      <protection locked="0"/>
    </xf>
    <xf numFmtId="0" fontId="9" fillId="3" borderId="38"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center" wrapText="1" shrinkToFit="1"/>
      <protection locked="0"/>
    </xf>
    <xf numFmtId="0" fontId="5" fillId="3" borderId="10" xfId="0" applyFont="1" applyFill="1" applyBorder="1" applyAlignment="1" applyProtection="1">
      <alignment horizontal="left" vertical="center" wrapText="1" shrinkToFit="1"/>
      <protection locked="0"/>
    </xf>
    <xf numFmtId="0" fontId="5" fillId="0" borderId="4" xfId="0" applyFont="1" applyFill="1" applyBorder="1" applyAlignment="1" applyProtection="1">
      <alignment horizontal="left" vertical="center" wrapText="1" shrinkToFit="1"/>
      <protection locked="0"/>
    </xf>
    <xf numFmtId="0" fontId="5" fillId="0" borderId="7" xfId="0" applyFont="1" applyFill="1" applyBorder="1" applyAlignment="1" applyProtection="1">
      <alignment horizontal="left" vertical="center" wrapText="1" shrinkToFit="1"/>
      <protection locked="0"/>
    </xf>
    <xf numFmtId="0" fontId="5" fillId="0" borderId="35" xfId="0" applyFont="1" applyFill="1" applyBorder="1" applyAlignment="1" applyProtection="1">
      <alignment horizontal="left" vertical="center" wrapText="1" shrinkToFit="1"/>
      <protection locked="0"/>
    </xf>
    <xf numFmtId="0" fontId="5" fillId="0" borderId="33" xfId="0" applyFont="1" applyBorder="1" applyAlignment="1" applyProtection="1">
      <alignment vertical="top" wrapText="1"/>
      <protection locked="0"/>
    </xf>
    <xf numFmtId="0" fontId="5" fillId="0" borderId="30" xfId="0" applyFont="1" applyBorder="1" applyAlignment="1" applyProtection="1">
      <alignment horizontal="left" vertical="center" wrapText="1" shrinkToFit="1"/>
      <protection locked="0"/>
    </xf>
    <xf numFmtId="0" fontId="5" fillId="0" borderId="27" xfId="0" applyFont="1" applyFill="1" applyBorder="1" applyAlignment="1" applyProtection="1">
      <alignment horizontal="left" vertical="center" wrapText="1" shrinkToFit="1"/>
      <protection locked="0"/>
    </xf>
    <xf numFmtId="0" fontId="5" fillId="0" borderId="39" xfId="0"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center" wrapText="1" shrinkToFit="1"/>
      <protection locked="0"/>
    </xf>
    <xf numFmtId="0" fontId="5" fillId="0" borderId="10" xfId="0" applyFont="1" applyBorder="1" applyAlignment="1" applyProtection="1">
      <alignment horizontal="left" vertical="center" wrapText="1" shrinkToFit="1"/>
      <protection locked="0"/>
    </xf>
    <xf numFmtId="0" fontId="5" fillId="3" borderId="17"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center" wrapText="1" shrinkToFit="1"/>
      <protection locked="0"/>
    </xf>
    <xf numFmtId="0" fontId="5" fillId="3" borderId="18" xfId="0" applyFont="1" applyFill="1" applyBorder="1" applyAlignment="1" applyProtection="1">
      <alignment horizontal="left" vertical="top" wrapText="1"/>
      <protection locked="0"/>
    </xf>
    <xf numFmtId="0" fontId="5" fillId="3" borderId="14"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center" wrapText="1" shrinkToFit="1"/>
      <protection locked="0"/>
    </xf>
    <xf numFmtId="0" fontId="5" fillId="3" borderId="21" xfId="0" applyFont="1" applyFill="1" applyBorder="1" applyAlignment="1" applyProtection="1">
      <alignment horizontal="left" vertical="top" wrapText="1"/>
      <protection locked="0"/>
    </xf>
    <xf numFmtId="0" fontId="5" fillId="3" borderId="27" xfId="0" applyFont="1" applyFill="1" applyBorder="1" applyAlignment="1" applyProtection="1">
      <alignment horizontal="left" vertical="center" wrapText="1" shrinkToFit="1"/>
      <protection locked="0"/>
    </xf>
    <xf numFmtId="0" fontId="5" fillId="0" borderId="17"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30" xfId="0" applyFont="1" applyFill="1" applyBorder="1" applyAlignment="1" applyProtection="1">
      <alignment horizontal="left" vertical="center" wrapText="1" shrinkToFit="1"/>
      <protection locked="0"/>
    </xf>
    <xf numFmtId="0" fontId="9" fillId="0" borderId="38"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center" wrapText="1" shrinkToFit="1"/>
      <protection locked="0"/>
    </xf>
    <xf numFmtId="0" fontId="9" fillId="0" borderId="39" xfId="0" applyFont="1" applyFill="1" applyBorder="1" applyAlignment="1" applyProtection="1">
      <alignment horizontal="left" vertical="top" wrapText="1"/>
      <protection locked="0"/>
    </xf>
    <xf numFmtId="0" fontId="5" fillId="3" borderId="16" xfId="0" applyFont="1" applyFill="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2" xfId="0" applyFont="1" applyBorder="1" applyAlignment="1" applyProtection="1">
      <alignment vertical="top" wrapText="1"/>
      <protection locked="0"/>
    </xf>
    <xf numFmtId="0" fontId="5" fillId="0" borderId="4" xfId="0" applyFont="1" applyBorder="1" applyAlignment="1" applyProtection="1">
      <alignment horizontal="left" vertical="center" wrapText="1" shrinkToFit="1"/>
      <protection locked="0"/>
    </xf>
    <xf numFmtId="0" fontId="9" fillId="0" borderId="32"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31" xfId="0" applyFont="1" applyBorder="1" applyAlignment="1" applyProtection="1">
      <alignment vertical="top" wrapText="1"/>
      <protection locked="0"/>
    </xf>
    <xf numFmtId="0" fontId="5" fillId="0" borderId="7" xfId="0" applyFont="1" applyBorder="1" applyAlignment="1" applyProtection="1">
      <alignment horizontal="left" vertical="center" wrapText="1" shrinkToFit="1"/>
      <protection locked="0"/>
    </xf>
    <xf numFmtId="0" fontId="9" fillId="0" borderId="31"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9" fillId="0" borderId="33" xfId="0" applyFont="1" applyBorder="1" applyAlignment="1" applyProtection="1">
      <alignment horizontal="left" vertical="top" wrapText="1"/>
      <protection locked="0"/>
    </xf>
    <xf numFmtId="0" fontId="5" fillId="0" borderId="24" xfId="0" applyFont="1" applyFill="1" applyBorder="1" applyAlignment="1" applyProtection="1">
      <alignment horizontal="left" vertical="center" wrapText="1" shrinkToFit="1"/>
      <protection locked="0"/>
    </xf>
    <xf numFmtId="0" fontId="5" fillId="0" borderId="29" xfId="0"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top" wrapText="1"/>
      <protection locked="0"/>
    </xf>
    <xf numFmtId="0" fontId="0" fillId="0" borderId="32" xfId="0" applyFont="1" applyBorder="1" applyAlignment="1" applyProtection="1">
      <alignment horizontal="left" vertical="top" wrapText="1"/>
      <protection locked="0"/>
    </xf>
    <xf numFmtId="0" fontId="0" fillId="0" borderId="15" xfId="0" applyFont="1" applyBorder="1" applyAlignment="1" applyProtection="1">
      <alignment horizontal="left" vertical="center" wrapText="1" shrinkToFit="1"/>
      <protection locked="0"/>
    </xf>
    <xf numFmtId="0" fontId="8" fillId="0" borderId="38"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21" xfId="0" applyFont="1" applyBorder="1" applyAlignment="1" applyProtection="1">
      <alignment horizontal="left" vertical="top" wrapText="1"/>
      <protection locked="0"/>
    </xf>
    <xf numFmtId="0" fontId="0" fillId="0" borderId="10" xfId="0" applyFont="1" applyBorder="1" applyAlignment="1" applyProtection="1">
      <alignment horizontal="left" vertical="center" wrapText="1" shrinkToFit="1"/>
      <protection locked="0"/>
    </xf>
    <xf numFmtId="0" fontId="8" fillId="0" borderId="0" xfId="0" applyFont="1" applyBorder="1" applyAlignment="1" applyProtection="1">
      <alignment horizontal="left" vertical="top" wrapText="1"/>
      <protection locked="0"/>
    </xf>
    <xf numFmtId="0" fontId="5" fillId="3" borderId="24" xfId="0" applyFont="1" applyFill="1" applyBorder="1" applyAlignment="1" applyProtection="1">
      <alignment horizontal="left" vertical="center" wrapText="1" shrinkToFit="1"/>
      <protection locked="0"/>
    </xf>
    <xf numFmtId="0" fontId="5" fillId="0" borderId="31" xfId="0" applyFont="1" applyBorder="1" applyAlignment="1" applyProtection="1">
      <alignment horizontal="left" vertical="top" wrapText="1"/>
      <protection locked="0"/>
    </xf>
    <xf numFmtId="0" fontId="5" fillId="0" borderId="22" xfId="0" applyFont="1" applyBorder="1" applyAlignment="1" applyProtection="1">
      <alignment horizontal="left" vertical="center" wrapText="1" shrinkToFit="1"/>
      <protection locked="0"/>
    </xf>
    <xf numFmtId="0" fontId="5" fillId="3" borderId="29" xfId="0" applyFont="1" applyFill="1" applyBorder="1" applyAlignment="1" applyProtection="1">
      <alignment horizontal="left" vertical="center" wrapText="1" shrinkToFit="1"/>
      <protection locked="0"/>
    </xf>
    <xf numFmtId="0" fontId="5" fillId="0" borderId="15" xfId="0" applyFont="1" applyBorder="1" applyAlignment="1" applyProtection="1">
      <alignment horizontal="left" vertical="center" wrapText="1"/>
      <protection locked="0"/>
    </xf>
    <xf numFmtId="0" fontId="9" fillId="0" borderId="38" xfId="0" applyFont="1" applyBorder="1" applyAlignment="1" applyProtection="1">
      <alignment horizontal="left" vertical="top" wrapText="1"/>
      <protection locked="0"/>
    </xf>
    <xf numFmtId="0" fontId="5" fillId="0" borderId="47" xfId="0" applyFont="1" applyBorder="1" applyAlignment="1" applyProtection="1">
      <alignment horizontal="left" vertical="center" wrapText="1" shrinkToFit="1"/>
      <protection locked="0"/>
    </xf>
    <xf numFmtId="0" fontId="9" fillId="0" borderId="39" xfId="0" applyFont="1" applyBorder="1" applyAlignment="1" applyProtection="1">
      <alignment horizontal="left" vertical="top" wrapText="1"/>
      <protection locked="0"/>
    </xf>
    <xf numFmtId="0" fontId="5" fillId="2" borderId="4" xfId="0" applyFont="1" applyFill="1" applyBorder="1" applyAlignment="1" applyProtection="1">
      <alignment horizontal="left" vertical="center" wrapText="1" shrinkToFit="1"/>
      <protection locked="0"/>
    </xf>
    <xf numFmtId="0" fontId="9" fillId="2" borderId="32" xfId="0" applyFont="1" applyFill="1" applyBorder="1" applyAlignment="1" applyProtection="1">
      <alignment horizontal="left" vertical="top" wrapText="1"/>
      <protection locked="0"/>
    </xf>
    <xf numFmtId="0" fontId="5" fillId="3" borderId="38" xfId="0" applyFont="1" applyFill="1" applyBorder="1" applyAlignment="1" applyProtection="1">
      <alignment horizontal="left" vertical="top" wrapText="1"/>
      <protection locked="0"/>
    </xf>
    <xf numFmtId="0" fontId="5" fillId="2" borderId="7" xfId="0" applyFont="1" applyFill="1" applyBorder="1" applyAlignment="1" applyProtection="1">
      <alignment horizontal="left" vertical="center" wrapText="1" shrinkToFit="1"/>
      <protection locked="0"/>
    </xf>
    <xf numFmtId="0" fontId="9" fillId="2" borderId="31"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shrinkToFit="1"/>
      <protection locked="0"/>
    </xf>
    <xf numFmtId="0" fontId="5" fillId="0" borderId="7" xfId="0" applyFont="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15" xfId="0" applyFont="1" applyBorder="1" applyAlignment="1" applyProtection="1">
      <alignment horizontal="left" vertical="center" wrapText="1" shrinkToFit="1"/>
      <protection locked="0"/>
    </xf>
    <xf numFmtId="0" fontId="21" fillId="2" borderId="38"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center" wrapText="1" shrinkToFit="1"/>
      <protection locked="0"/>
    </xf>
    <xf numFmtId="0" fontId="5" fillId="0" borderId="32" xfId="0" applyFont="1" applyBorder="1" applyAlignment="1" applyProtection="1">
      <alignment horizontal="left" vertical="top" wrapText="1"/>
      <protection locked="0"/>
    </xf>
    <xf numFmtId="0" fontId="5" fillId="0" borderId="34" xfId="0" applyFont="1" applyFill="1" applyBorder="1" applyAlignment="1" applyProtection="1">
      <alignment horizontal="left" vertical="center" wrapText="1"/>
      <protection locked="0"/>
    </xf>
    <xf numFmtId="0" fontId="0" fillId="0" borderId="18" xfId="0" applyFont="1" applyBorder="1" applyAlignment="1" applyProtection="1">
      <alignment horizontal="left" vertical="top" wrapText="1"/>
      <protection locked="0"/>
    </xf>
    <xf numFmtId="0" fontId="5" fillId="0" borderId="35" xfId="0" applyFont="1" applyFill="1" applyBorder="1" applyAlignment="1" applyProtection="1">
      <alignment horizontal="left" vertical="center" wrapText="1"/>
      <protection locked="0"/>
    </xf>
    <xf numFmtId="0" fontId="5" fillId="0" borderId="33" xfId="0" applyFont="1" applyBorder="1" applyAlignment="1" applyProtection="1">
      <alignment horizontal="left" vertical="top" wrapText="1"/>
      <protection locked="0"/>
    </xf>
    <xf numFmtId="0" fontId="5" fillId="0" borderId="36" xfId="0" applyFont="1" applyFill="1" applyBorder="1" applyAlignment="1" applyProtection="1">
      <alignment horizontal="left" vertical="center" wrapText="1"/>
      <protection locked="0"/>
    </xf>
    <xf numFmtId="0" fontId="5" fillId="0" borderId="50" xfId="0" applyFont="1" applyFill="1" applyBorder="1" applyAlignment="1" applyProtection="1">
      <alignment horizontal="left" vertical="center" wrapText="1"/>
      <protection locked="0"/>
    </xf>
    <xf numFmtId="0" fontId="5" fillId="0" borderId="39" xfId="0" applyFont="1" applyBorder="1" applyAlignment="1" applyProtection="1">
      <alignment horizontal="left" vertical="top" wrapText="1"/>
      <protection locked="0"/>
    </xf>
    <xf numFmtId="0" fontId="5" fillId="0" borderId="20"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0" fillId="0" borderId="17" xfId="0" applyFont="1" applyBorder="1" applyAlignment="1" applyProtection="1">
      <alignment vertical="top" wrapText="1"/>
      <protection locked="0"/>
    </xf>
    <xf numFmtId="0" fontId="5" fillId="0" borderId="34" xfId="0" applyFont="1" applyBorder="1" applyAlignment="1" applyProtection="1">
      <alignment horizontal="left" vertical="center" wrapText="1"/>
      <protection locked="0"/>
    </xf>
    <xf numFmtId="0" fontId="0" fillId="0" borderId="18" xfId="0" applyFont="1" applyBorder="1" applyAlignment="1" applyProtection="1">
      <alignment vertical="top" wrapText="1"/>
      <protection locked="0"/>
    </xf>
    <xf numFmtId="0" fontId="5" fillId="0" borderId="35" xfId="0" applyFont="1" applyBorder="1" applyAlignment="1" applyProtection="1">
      <alignment horizontal="left" vertical="center" wrapText="1"/>
      <protection locked="0"/>
    </xf>
    <xf numFmtId="0" fontId="0" fillId="0" borderId="14" xfId="0" applyFont="1" applyBorder="1" applyAlignment="1" applyProtection="1">
      <alignment vertical="top" wrapText="1"/>
      <protection locked="0"/>
    </xf>
    <xf numFmtId="0" fontId="5" fillId="0" borderId="39" xfId="0" applyFont="1" applyBorder="1" applyAlignment="1" applyProtection="1">
      <alignment vertical="top" wrapText="1"/>
      <protection locked="0"/>
    </xf>
    <xf numFmtId="0" fontId="5" fillId="0" borderId="36" xfId="0" applyFont="1" applyBorder="1" applyAlignment="1" applyProtection="1">
      <alignment horizontal="left" vertical="center" wrapText="1"/>
      <protection locked="0"/>
    </xf>
    <xf numFmtId="0" fontId="0" fillId="0" borderId="1" xfId="0" applyFont="1" applyBorder="1" applyAlignment="1" applyProtection="1">
      <alignment vertical="top" wrapText="1"/>
      <protection locked="0"/>
    </xf>
    <xf numFmtId="0" fontId="5" fillId="0" borderId="40" xfId="0" applyFont="1" applyBorder="1" applyAlignment="1" applyProtection="1">
      <alignment vertical="top" wrapText="1"/>
      <protection locked="0"/>
    </xf>
    <xf numFmtId="0" fontId="5" fillId="0" borderId="20" xfId="0" applyFont="1" applyBorder="1" applyAlignment="1" applyProtection="1">
      <alignment horizontal="left" vertical="center" wrapText="1"/>
      <protection locked="0"/>
    </xf>
    <xf numFmtId="0" fontId="9" fillId="0" borderId="19" xfId="0" applyFont="1" applyBorder="1" applyAlignment="1" applyProtection="1">
      <alignment horizontal="left" vertical="top" wrapText="1"/>
      <protection locked="0"/>
    </xf>
    <xf numFmtId="0" fontId="5" fillId="0" borderId="50"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0" fillId="0" borderId="2"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shrinkToFit="1"/>
      <protection locked="0"/>
    </xf>
    <xf numFmtId="0" fontId="5" fillId="0" borderId="50" xfId="0" applyFont="1" applyBorder="1" applyAlignment="1" applyProtection="1">
      <alignment horizontal="left" vertical="center" wrapText="1" shrinkToFit="1"/>
      <protection locked="0"/>
    </xf>
    <xf numFmtId="0" fontId="0" fillId="0" borderId="5"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shrinkToFit="1"/>
      <protection locked="0"/>
    </xf>
    <xf numFmtId="0" fontId="5" fillId="0" borderId="35" xfId="0" applyFont="1" applyBorder="1" applyAlignment="1" applyProtection="1">
      <alignment horizontal="left" vertical="center" wrapText="1" shrinkToFit="1"/>
      <protection locked="0"/>
    </xf>
    <xf numFmtId="0" fontId="5" fillId="0" borderId="35" xfId="0" applyFont="1" applyBorder="1" applyAlignment="1" applyProtection="1">
      <alignment horizontal="left" vertical="center" wrapText="1" shrinkToFit="1"/>
      <protection locked="0"/>
    </xf>
    <xf numFmtId="0" fontId="12" fillId="0" borderId="31" xfId="0" applyFont="1" applyBorder="1" applyAlignment="1" applyProtection="1">
      <alignment horizontal="left" vertical="top" wrapText="1" shrinkToFit="1"/>
      <protection locked="0"/>
    </xf>
    <xf numFmtId="0" fontId="0" fillId="0" borderId="11" xfId="0" applyFont="1" applyBorder="1" applyAlignment="1" applyProtection="1">
      <alignment horizontal="left" vertical="top" wrapText="1"/>
      <protection locked="0"/>
    </xf>
    <xf numFmtId="0" fontId="12" fillId="3" borderId="33" xfId="0" applyFont="1" applyFill="1" applyBorder="1" applyAlignment="1" applyProtection="1">
      <alignment horizontal="left" vertical="top" wrapText="1"/>
      <protection locked="0"/>
    </xf>
    <xf numFmtId="0" fontId="12" fillId="0" borderId="32" xfId="0" applyFont="1" applyBorder="1" applyAlignment="1" applyProtection="1">
      <alignment horizontal="left" vertical="top" wrapText="1" shrinkToFit="1"/>
      <protection locked="0"/>
    </xf>
    <xf numFmtId="0" fontId="12" fillId="0" borderId="19" xfId="0" applyFont="1" applyBorder="1" applyAlignment="1" applyProtection="1">
      <alignment horizontal="left" vertical="top" wrapText="1" shrinkToFit="1"/>
      <protection locked="0"/>
    </xf>
    <xf numFmtId="0" fontId="12" fillId="0" borderId="33" xfId="0" applyFont="1" applyBorder="1" applyAlignment="1" applyProtection="1">
      <alignment horizontal="left" vertical="top" wrapText="1" shrinkToFit="1"/>
      <protection locked="0"/>
    </xf>
    <xf numFmtId="0" fontId="0" fillId="0" borderId="50" xfId="0" applyFont="1" applyBorder="1" applyAlignment="1" applyProtection="1">
      <alignment horizontal="left" vertical="center" wrapText="1" shrinkToFit="1"/>
      <protection locked="0"/>
    </xf>
    <xf numFmtId="0" fontId="0" fillId="0" borderId="35" xfId="0" applyFont="1" applyBorder="1" applyAlignment="1" applyProtection="1">
      <alignment horizontal="left" vertical="center" wrapText="1" shrinkToFit="1"/>
      <protection locked="0"/>
    </xf>
    <xf numFmtId="0" fontId="0" fillId="0" borderId="7" xfId="0" applyFont="1" applyBorder="1" applyAlignment="1" applyProtection="1">
      <alignment horizontal="left" vertical="center" wrapText="1" shrinkToFit="1"/>
      <protection locked="0"/>
    </xf>
    <xf numFmtId="0" fontId="5" fillId="0" borderId="33" xfId="0" applyFont="1" applyBorder="1" applyAlignment="1" applyProtection="1">
      <alignment horizontal="left" vertical="top" wrapText="1" shrinkToFit="1"/>
      <protection locked="0"/>
    </xf>
    <xf numFmtId="0" fontId="5" fillId="0" borderId="2" xfId="0" applyFont="1" applyBorder="1" applyAlignment="1" applyProtection="1">
      <alignment vertical="top" wrapText="1"/>
      <protection locked="0"/>
    </xf>
    <xf numFmtId="0" fontId="5" fillId="0" borderId="34" xfId="0" applyFont="1" applyBorder="1" applyAlignment="1" applyProtection="1">
      <alignment horizontal="left" vertical="center" wrapText="1" shrinkToFit="1"/>
      <protection locked="0"/>
    </xf>
    <xf numFmtId="0" fontId="12" fillId="0" borderId="5"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5" fillId="0" borderId="36" xfId="0" applyFont="1" applyBorder="1" applyAlignment="1" applyProtection="1">
      <alignment horizontal="left" vertical="center" wrapText="1" shrinkToFit="1"/>
      <protection locked="0"/>
    </xf>
    <xf numFmtId="0" fontId="5" fillId="0" borderId="17" xfId="0" applyFont="1" applyBorder="1" applyAlignment="1" applyProtection="1">
      <alignment vertical="top" wrapText="1" shrinkToFit="1"/>
      <protection locked="0"/>
    </xf>
    <xf numFmtId="0" fontId="5" fillId="0" borderId="32" xfId="0" applyFont="1" applyBorder="1" applyAlignment="1" applyProtection="1">
      <alignment vertical="top" wrapText="1" shrinkToFit="1"/>
      <protection locked="0"/>
    </xf>
    <xf numFmtId="0" fontId="5" fillId="0" borderId="18" xfId="0" applyFont="1" applyBorder="1" applyAlignment="1" applyProtection="1">
      <alignment vertical="top" wrapText="1" shrinkToFit="1"/>
      <protection locked="0"/>
    </xf>
    <xf numFmtId="0" fontId="5" fillId="0" borderId="38" xfId="0" applyFont="1" applyBorder="1" applyAlignment="1" applyProtection="1">
      <alignment vertical="top" wrapText="1" shrinkToFit="1"/>
      <protection locked="0"/>
    </xf>
    <xf numFmtId="0" fontId="5" fillId="0" borderId="31" xfId="0" applyFont="1" applyBorder="1" applyAlignment="1" applyProtection="1">
      <alignment vertical="top" wrapText="1" shrinkToFit="1"/>
      <protection locked="0"/>
    </xf>
    <xf numFmtId="0" fontId="5" fillId="0" borderId="39" xfId="0" applyFont="1" applyBorder="1" applyAlignment="1" applyProtection="1">
      <alignment vertical="top" wrapText="1" shrinkToFit="1"/>
      <protection locked="0"/>
    </xf>
    <xf numFmtId="0" fontId="5" fillId="0" borderId="37" xfId="0" applyFont="1" applyBorder="1" applyAlignment="1" applyProtection="1">
      <alignment horizontal="left" vertical="center" wrapText="1" shrinkToFit="1"/>
      <protection locked="0"/>
    </xf>
    <xf numFmtId="0" fontId="5" fillId="0" borderId="14" xfId="0" applyFont="1" applyBorder="1" applyAlignment="1" applyProtection="1">
      <alignment vertical="top" wrapText="1" shrinkToFit="1"/>
      <protection locked="0"/>
    </xf>
    <xf numFmtId="0" fontId="5" fillId="0" borderId="33" xfId="0" applyFont="1" applyBorder="1" applyAlignment="1" applyProtection="1">
      <alignment vertical="top" wrapText="1" shrinkToFit="1"/>
      <protection locked="0"/>
    </xf>
    <xf numFmtId="0" fontId="5" fillId="0" borderId="17" xfId="0" applyFont="1" applyBorder="1" applyAlignment="1" applyProtection="1">
      <alignment horizontal="left" vertical="top" wrapText="1" shrinkToFit="1"/>
      <protection locked="0"/>
    </xf>
    <xf numFmtId="0" fontId="5" fillId="0" borderId="41" xfId="0" applyFont="1" applyBorder="1" applyAlignment="1" applyProtection="1">
      <alignment horizontal="left" vertical="center" wrapText="1" shrinkToFit="1"/>
      <protection locked="0"/>
    </xf>
    <xf numFmtId="0" fontId="9" fillId="0" borderId="40" xfId="0" applyFont="1" applyBorder="1" applyAlignment="1" applyProtection="1">
      <alignment horizontal="left" vertical="top" wrapText="1"/>
      <protection locked="0"/>
    </xf>
    <xf numFmtId="0" fontId="5" fillId="0" borderId="20" xfId="0" applyFont="1" applyBorder="1" applyAlignment="1" applyProtection="1">
      <alignment horizontal="left" vertical="center" wrapText="1" shrinkToFit="1"/>
      <protection locked="0"/>
    </xf>
    <xf numFmtId="0" fontId="5" fillId="0" borderId="1" xfId="0" applyFont="1" applyBorder="1" applyAlignment="1" applyProtection="1">
      <alignment vertical="top" wrapText="1" shrinkToFit="1"/>
      <protection locked="0"/>
    </xf>
    <xf numFmtId="0" fontId="5" fillId="0" borderId="40" xfId="0" applyFont="1" applyBorder="1" applyAlignment="1" applyProtection="1">
      <alignment vertical="top" wrapText="1" shrinkToFit="1"/>
      <protection locked="0"/>
    </xf>
    <xf numFmtId="0" fontId="5" fillId="0" borderId="50" xfId="0" applyFont="1" applyBorder="1" applyAlignment="1" applyProtection="1">
      <alignment horizontal="left" vertical="center" wrapText="1" shrinkToFit="1"/>
      <protection locked="0"/>
    </xf>
    <xf numFmtId="0" fontId="9" fillId="0" borderId="19" xfId="0" applyFont="1" applyBorder="1" applyAlignment="1" applyProtection="1">
      <alignment horizontal="left" vertical="top" wrapText="1" shrinkToFit="1"/>
      <protection locked="0"/>
    </xf>
    <xf numFmtId="0" fontId="5" fillId="4" borderId="35" xfId="0" applyFont="1" applyFill="1" applyBorder="1" applyAlignment="1" applyProtection="1">
      <alignment horizontal="left" vertical="center" wrapText="1" shrinkToFit="1"/>
      <protection locked="0"/>
    </xf>
    <xf numFmtId="0" fontId="5" fillId="0" borderId="0" xfId="0" applyFont="1" applyAlignment="1" applyProtection="1">
      <alignment vertical="top" wrapText="1"/>
      <protection locked="0"/>
    </xf>
    <xf numFmtId="0" fontId="5" fillId="0" borderId="0" xfId="0" applyFont="1" applyAlignment="1" applyProtection="1">
      <alignment horizontal="left" vertical="top"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shrinkToFit="1"/>
      <protection locked="0"/>
    </xf>
    <xf numFmtId="0" fontId="0" fillId="0" borderId="0" xfId="0" applyFont="1" applyAlignment="1" applyProtection="1">
      <alignment horizontal="left" vertical="top" wrapText="1"/>
      <protection locked="0"/>
    </xf>
    <xf numFmtId="0" fontId="0" fillId="0" borderId="0" xfId="0" applyFont="1" applyAlignment="1" applyProtection="1">
      <alignment vertical="top" wrapText="1"/>
      <protection locked="0"/>
    </xf>
    <xf numFmtId="0" fontId="0" fillId="0" borderId="0" xfId="0" applyFont="1" applyAlignment="1" applyProtection="1">
      <alignment horizontal="center" vertical="center" wrapText="1"/>
      <protection locked="0"/>
    </xf>
    <xf numFmtId="0" fontId="0" fillId="0" borderId="0" xfId="0" applyFont="1" applyAlignment="1" applyProtection="1">
      <alignment horizontal="left" vertical="center" wrapText="1" shrinkToFit="1"/>
      <protection locked="0"/>
    </xf>
  </cellXfs>
  <cellStyles count="2">
    <cellStyle name="標準" xfId="0" builtinId="0"/>
    <cellStyle name="標準 2" xfId="1" xr:uid="{00000000-0005-0000-0000-000001000000}"/>
  </cellStyles>
  <dxfs count="7">
    <dxf>
      <font>
        <color rgb="FFFF0000"/>
      </font>
    </dxf>
    <dxf>
      <font>
        <color rgb="FFFFFF00"/>
      </font>
      <fill>
        <patternFill>
          <bgColor rgb="FFFFFF00"/>
        </patternFill>
      </fill>
    </dxf>
    <dxf>
      <font>
        <color theme="0" tint="-0.499984740745262"/>
      </font>
      <fill>
        <patternFill>
          <bgColor theme="0" tint="-0.24994659260841701"/>
        </patternFill>
      </fill>
    </dxf>
    <dxf>
      <font>
        <b/>
        <i val="0"/>
        <color rgb="FFFF0000"/>
      </font>
      <fill>
        <patternFill>
          <bgColor rgb="FFFFFF00"/>
        </patternFill>
      </fill>
    </dxf>
    <dxf>
      <font>
        <b/>
        <i val="0"/>
        <color rgb="FFFF0000"/>
      </font>
    </dxf>
    <dxf>
      <font>
        <color rgb="FFFF0000"/>
      </font>
      <fill>
        <patternFill patternType="none">
          <bgColor auto="1"/>
        </patternFill>
      </fill>
    </dxf>
    <dxf>
      <font>
        <color rgb="FFFF0000"/>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451395</xdr:colOff>
      <xdr:row>2</xdr:row>
      <xdr:rowOff>72935</xdr:rowOff>
    </xdr:from>
    <xdr:to>
      <xdr:col>4</xdr:col>
      <xdr:colOff>2057400</xdr:colOff>
      <xdr:row>5</xdr:row>
      <xdr:rowOff>297181</xdr:rowOff>
    </xdr:to>
    <xdr:sp macro="" textlink="">
      <xdr:nvSpPr>
        <xdr:cNvPr id="2" name="角丸四角形吹き出し 1">
          <a:extLst>
            <a:ext uri="{FF2B5EF4-FFF2-40B4-BE49-F238E27FC236}">
              <a16:creationId xmlns:a16="http://schemas.microsoft.com/office/drawing/2014/main" id="{DF09569A-BB05-43F5-A54E-0E3B32D76F27}"/>
            </a:ext>
          </a:extLst>
        </xdr:cNvPr>
        <xdr:cNvSpPr/>
      </xdr:nvSpPr>
      <xdr:spPr>
        <a:xfrm>
          <a:off x="6196875" y="804455"/>
          <a:ext cx="2680425" cy="1397726"/>
        </a:xfrm>
        <a:prstGeom prst="wedgeRoundRectCallout">
          <a:avLst>
            <a:gd name="adj1" fmla="val -66933"/>
            <a:gd name="adj2" fmla="val -36617"/>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205"/>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49999999999999" customHeight="1"/>
  <cols>
    <col min="1" max="1" width="23.6328125" style="238" customWidth="1"/>
    <col min="2" max="2" width="56" style="237" customWidth="1"/>
    <col min="3" max="3" width="4.08984375" style="239" customWidth="1"/>
    <col min="4" max="4" width="15.6328125" style="240" customWidth="1"/>
    <col min="5" max="5" width="30.6328125" style="237" customWidth="1"/>
    <col min="6" max="6" width="0" style="1" hidden="1" customWidth="1"/>
    <col min="7" max="7" width="26.453125" style="1" hidden="1" customWidth="1"/>
    <col min="8" max="8" width="7.90625" style="1" hidden="1" customWidth="1"/>
    <col min="9" max="16" width="0" style="1" hidden="1" customWidth="1"/>
    <col min="17" max="16384" width="9" style="1"/>
  </cols>
  <sheetData>
    <row r="1" spans="1:16" ht="28.75" customHeight="1">
      <c r="A1" s="52" t="s">
        <v>19</v>
      </c>
      <c r="B1" s="52"/>
      <c r="C1" s="53"/>
      <c r="D1" s="54" t="s">
        <v>263</v>
      </c>
      <c r="E1" s="55" t="s">
        <v>264</v>
      </c>
      <c r="F1" s="7" t="s">
        <v>265</v>
      </c>
      <c r="G1" s="8" t="s">
        <v>266</v>
      </c>
      <c r="H1" s="5"/>
      <c r="I1" t="s">
        <v>8</v>
      </c>
      <c r="J1" t="s">
        <v>254</v>
      </c>
      <c r="K1" s="9" t="s">
        <v>255</v>
      </c>
      <c r="L1" s="9" t="s">
        <v>256</v>
      </c>
      <c r="M1" s="10" t="s">
        <v>257</v>
      </c>
      <c r="N1" s="10" t="s">
        <v>255</v>
      </c>
      <c r="O1" s="9" t="s">
        <v>258</v>
      </c>
      <c r="P1" s="9" t="s">
        <v>259</v>
      </c>
    </row>
    <row r="2" spans="1:16" ht="28.75" customHeight="1">
      <c r="A2" s="56" t="s">
        <v>0</v>
      </c>
      <c r="B2" s="56" t="s">
        <v>1</v>
      </c>
      <c r="C2" s="15"/>
      <c r="D2" s="18" t="s">
        <v>267</v>
      </c>
      <c r="E2" s="19" t="s">
        <v>268</v>
      </c>
      <c r="F2" s="16" t="s">
        <v>269</v>
      </c>
      <c r="G2" s="17" t="s">
        <v>270</v>
      </c>
      <c r="H2" s="6" t="s">
        <v>260</v>
      </c>
      <c r="I2" s="44">
        <f ca="1">TODAY()</f>
        <v>45595</v>
      </c>
    </row>
    <row r="3" spans="1:16" s="2" customFormat="1" ht="26">
      <c r="A3" s="57" t="s">
        <v>233</v>
      </c>
      <c r="B3" s="58"/>
      <c r="C3" s="23" t="s">
        <v>8</v>
      </c>
      <c r="D3" s="59" t="s">
        <v>10</v>
      </c>
      <c r="E3" s="60"/>
      <c r="F3" s="42"/>
      <c r="G3" s="43"/>
      <c r="H3" s="2" t="str">
        <f>IF(A3=0,H2,INDEX(調査対象選定!A:A,MATCH(A3,調査対象選定!B:B,0)))</f>
        <v>○</v>
      </c>
      <c r="I3" s="11" t="str">
        <f ca="1">TEXT(I2,"gge.m.d")&amp;CHAR(10)&amp;"指導員:"</f>
        <v>令6.10.30
指導員:</v>
      </c>
    </row>
    <row r="4" spans="1:16" s="2" customFormat="1" ht="26">
      <c r="A4" s="61" t="s">
        <v>14</v>
      </c>
      <c r="B4" s="62" t="s">
        <v>225</v>
      </c>
      <c r="C4" s="45" t="s">
        <v>8</v>
      </c>
      <c r="D4" s="63" t="s">
        <v>226</v>
      </c>
      <c r="E4" s="64"/>
      <c r="F4" s="29"/>
      <c r="G4" s="36"/>
      <c r="H4" s="2" t="str">
        <f>IF(A4=0,H3,INDEX(調査対象選定!A:A,MATCH(A4,調査対象選定!B:B,0)))</f>
        <v>○</v>
      </c>
    </row>
    <row r="5" spans="1:16" s="2" customFormat="1" ht="39">
      <c r="A5" s="65"/>
      <c r="B5" s="66" t="s">
        <v>234</v>
      </c>
      <c r="C5" s="46" t="s">
        <v>8</v>
      </c>
      <c r="D5" s="67" t="s">
        <v>227</v>
      </c>
      <c r="E5" s="68"/>
      <c r="F5" s="30"/>
      <c r="G5" s="37"/>
      <c r="H5" s="2" t="str">
        <f>IF(A5=0,H4,INDEX(調査対象選定!A:A,MATCH(A5,調査対象選定!B:B,0)))</f>
        <v>○</v>
      </c>
    </row>
    <row r="6" spans="1:16" s="2" customFormat="1" ht="26">
      <c r="A6" s="65"/>
      <c r="B6" s="66" t="s">
        <v>235</v>
      </c>
      <c r="C6" s="46" t="s">
        <v>8</v>
      </c>
      <c r="D6" s="67" t="s">
        <v>226</v>
      </c>
      <c r="E6" s="68"/>
      <c r="F6" s="30"/>
      <c r="G6" s="37"/>
      <c r="H6" s="2" t="str">
        <f>IF(A6=0,H5,INDEX(調査対象選定!A:A,MATCH(A6,調査対象選定!B:B,0)))</f>
        <v>○</v>
      </c>
    </row>
    <row r="7" spans="1:16" s="2" customFormat="1" ht="39">
      <c r="A7" s="69"/>
      <c r="B7" s="70" t="s">
        <v>236</v>
      </c>
      <c r="C7" s="24" t="s">
        <v>289</v>
      </c>
      <c r="D7" s="71" t="s">
        <v>227</v>
      </c>
      <c r="E7" s="72"/>
      <c r="F7" s="31"/>
      <c r="G7" s="38"/>
      <c r="H7" s="2" t="str">
        <f>IF(A7=0,H6,INDEX(調査対象選定!A:A,MATCH(A7,調査対象選定!B:B,0)))</f>
        <v>○</v>
      </c>
    </row>
    <row r="8" spans="1:16" s="2" customFormat="1" ht="39">
      <c r="A8" s="73" t="s">
        <v>36</v>
      </c>
      <c r="B8" s="74" t="s">
        <v>237</v>
      </c>
      <c r="C8" s="25" t="s">
        <v>8</v>
      </c>
      <c r="D8" s="75" t="s">
        <v>228</v>
      </c>
      <c r="E8" s="76"/>
      <c r="F8" s="32"/>
      <c r="G8" s="39"/>
      <c r="H8" s="2" t="str">
        <f>IF(A8=0,H7,INDEX(調査対象選定!A:A,MATCH(A8,調査対象選定!B:B,0)))</f>
        <v>○</v>
      </c>
    </row>
    <row r="9" spans="1:16" s="2" customFormat="1" ht="26">
      <c r="A9" s="77"/>
      <c r="B9" s="66" t="s">
        <v>238</v>
      </c>
      <c r="C9" s="46" t="s">
        <v>8</v>
      </c>
      <c r="D9" s="78" t="s">
        <v>229</v>
      </c>
      <c r="E9" s="79"/>
      <c r="F9" s="30"/>
      <c r="G9" s="37"/>
      <c r="H9" s="2" t="str">
        <f>IF(A9=0,H8,INDEX(調査対象選定!A:A,MATCH(A9,調査対象選定!B:B,0)))</f>
        <v>○</v>
      </c>
    </row>
    <row r="10" spans="1:16" s="2" customFormat="1" ht="26">
      <c r="A10" s="77"/>
      <c r="B10" s="66" t="s">
        <v>239</v>
      </c>
      <c r="C10" s="46" t="s">
        <v>8</v>
      </c>
      <c r="D10" s="78" t="s">
        <v>228</v>
      </c>
      <c r="E10" s="79"/>
      <c r="F10" s="30"/>
      <c r="G10" s="37"/>
      <c r="H10" s="2" t="str">
        <f>IF(A10=0,H9,INDEX(調査対象選定!A:A,MATCH(A10,調査対象選定!B:B,0)))</f>
        <v>○</v>
      </c>
    </row>
    <row r="11" spans="1:16" s="2" customFormat="1" ht="26">
      <c r="A11" s="80"/>
      <c r="B11" s="81" t="s">
        <v>240</v>
      </c>
      <c r="C11" s="26" t="s">
        <v>8</v>
      </c>
      <c r="D11" s="82" t="s">
        <v>230</v>
      </c>
      <c r="E11" s="83"/>
      <c r="F11" s="33"/>
      <c r="G11" s="40"/>
      <c r="H11" s="2" t="str">
        <f>IF(A11=0,H10,INDEX(調査対象選定!A:A,MATCH(A11,調査対象選定!B:B,0)))</f>
        <v>○</v>
      </c>
    </row>
    <row r="12" spans="1:16" s="2" customFormat="1" ht="26">
      <c r="A12" s="73" t="s">
        <v>37</v>
      </c>
      <c r="B12" s="74" t="s">
        <v>241</v>
      </c>
      <c r="C12" s="45" t="s">
        <v>8</v>
      </c>
      <c r="D12" s="84" t="s">
        <v>231</v>
      </c>
      <c r="E12" s="85" t="s">
        <v>38</v>
      </c>
      <c r="F12" s="29"/>
      <c r="G12" s="36"/>
      <c r="H12" s="2" t="str">
        <f>IF(A12=0,H11,INDEX(調査対象選定!A:A,MATCH(A12,調査対象選定!B:B,0)))</f>
        <v>○</v>
      </c>
    </row>
    <row r="13" spans="1:16" s="2" customFormat="1" ht="65">
      <c r="A13" s="80"/>
      <c r="B13" s="81" t="s">
        <v>232</v>
      </c>
      <c r="C13" s="24" t="s">
        <v>8</v>
      </c>
      <c r="D13" s="86" t="s">
        <v>228</v>
      </c>
      <c r="E13" s="87"/>
      <c r="F13" s="31"/>
      <c r="G13" s="38"/>
      <c r="H13" s="2" t="str">
        <f>IF(A13=0,H12,INDEX(調査対象選定!A:A,MATCH(A13,調査対象選定!B:B,0)))</f>
        <v>○</v>
      </c>
    </row>
    <row r="14" spans="1:16" s="2" customFormat="1" ht="39">
      <c r="A14" s="88" t="s">
        <v>32</v>
      </c>
      <c r="B14" s="89" t="s">
        <v>83</v>
      </c>
      <c r="C14" s="25" t="s">
        <v>8</v>
      </c>
      <c r="D14" s="90" t="s">
        <v>39</v>
      </c>
      <c r="E14" s="91"/>
      <c r="F14" s="32"/>
      <c r="G14" s="39"/>
      <c r="H14" s="2" t="str">
        <f>IF(A14=0,H13,INDEX(調査対象選定!A:A,MATCH(A14,調査対象選定!B:B,0)))</f>
        <v>○</v>
      </c>
    </row>
    <row r="15" spans="1:16" s="2" customFormat="1" ht="91">
      <c r="A15" s="92"/>
      <c r="B15" s="93" t="s">
        <v>84</v>
      </c>
      <c r="C15" s="46" t="s">
        <v>8</v>
      </c>
      <c r="D15" s="94"/>
      <c r="E15" s="68"/>
      <c r="F15" s="30"/>
      <c r="G15" s="37"/>
      <c r="H15" s="2" t="str">
        <f>IF(A15=0,H14,INDEX(調査対象選定!A:A,MATCH(A15,調査対象選定!B:B,0)))</f>
        <v>○</v>
      </c>
    </row>
    <row r="16" spans="1:16" s="2" customFormat="1" ht="247">
      <c r="A16" s="92"/>
      <c r="B16" s="93" t="s">
        <v>85</v>
      </c>
      <c r="C16" s="46" t="s">
        <v>8</v>
      </c>
      <c r="D16" s="95" t="s">
        <v>3</v>
      </c>
      <c r="E16" s="68"/>
      <c r="F16" s="30"/>
      <c r="G16" s="37"/>
      <c r="H16" s="2" t="str">
        <f>IF(A16=0,H15,INDEX(調査対象選定!A:A,MATCH(A16,調査対象選定!B:B,0)))</f>
        <v>○</v>
      </c>
    </row>
    <row r="17" spans="1:8" s="2" customFormat="1" ht="26">
      <c r="A17" s="92"/>
      <c r="B17" s="93" t="s">
        <v>86</v>
      </c>
      <c r="C17" s="46" t="s">
        <v>8</v>
      </c>
      <c r="D17" s="95" t="s">
        <v>10</v>
      </c>
      <c r="E17" s="68"/>
      <c r="F17" s="30"/>
      <c r="G17" s="37"/>
      <c r="H17" s="2" t="str">
        <f>IF(A17=0,H16,INDEX(調査対象選定!A:A,MATCH(A17,調査対象選定!B:B,0)))</f>
        <v>○</v>
      </c>
    </row>
    <row r="18" spans="1:8" s="2" customFormat="1" ht="26">
      <c r="A18" s="92"/>
      <c r="B18" s="93" t="s">
        <v>87</v>
      </c>
      <c r="C18" s="46" t="s">
        <v>8</v>
      </c>
      <c r="D18" s="95" t="s">
        <v>10</v>
      </c>
      <c r="E18" s="68"/>
      <c r="F18" s="30"/>
      <c r="G18" s="37"/>
      <c r="H18" s="2" t="str">
        <f>IF(A18=0,H17,INDEX(調査対象選定!A:A,MATCH(A18,調査対象選定!B:B,0)))</f>
        <v>○</v>
      </c>
    </row>
    <row r="19" spans="1:8" s="2" customFormat="1" ht="26">
      <c r="A19" s="96"/>
      <c r="B19" s="97" t="s">
        <v>88</v>
      </c>
      <c r="C19" s="26" t="s">
        <v>8</v>
      </c>
      <c r="D19" s="98" t="s">
        <v>10</v>
      </c>
      <c r="E19" s="99"/>
      <c r="F19" s="33"/>
      <c r="G19" s="40"/>
      <c r="H19" s="2" t="str">
        <f>IF(A19=0,H18,INDEX(調査対象選定!A:A,MATCH(A19,調査対象選定!B:B,0)))</f>
        <v>○</v>
      </c>
    </row>
    <row r="20" spans="1:8" s="2" customFormat="1" ht="39">
      <c r="A20" s="88" t="s">
        <v>20</v>
      </c>
      <c r="B20" s="89" t="s">
        <v>89</v>
      </c>
      <c r="C20" s="45" t="s">
        <v>8</v>
      </c>
      <c r="D20" s="100" t="s">
        <v>39</v>
      </c>
      <c r="E20" s="101"/>
      <c r="F20" s="29"/>
      <c r="G20" s="36"/>
      <c r="H20" s="2" t="str">
        <f>IF(A20=0,H19,INDEX(調査対象選定!A:A,MATCH(A20,調査対象選定!B:B,0)))</f>
        <v>○</v>
      </c>
    </row>
    <row r="21" spans="1:8" s="2" customFormat="1" ht="91">
      <c r="A21" s="92"/>
      <c r="B21" s="93" t="s">
        <v>90</v>
      </c>
      <c r="C21" s="46" t="s">
        <v>8</v>
      </c>
      <c r="D21" s="94"/>
      <c r="E21" s="68"/>
      <c r="F21" s="30"/>
      <c r="G21" s="37"/>
      <c r="H21" s="2" t="str">
        <f>IF(A21=0,H20,INDEX(調査対象選定!A:A,MATCH(A21,調査対象選定!B:B,0)))</f>
        <v>○</v>
      </c>
    </row>
    <row r="22" spans="1:8" s="2" customFormat="1" ht="26">
      <c r="A22" s="92"/>
      <c r="B22" s="93" t="s">
        <v>91</v>
      </c>
      <c r="C22" s="46" t="s">
        <v>8</v>
      </c>
      <c r="D22" s="102" t="s">
        <v>10</v>
      </c>
      <c r="E22" s="68"/>
      <c r="F22" s="30"/>
      <c r="G22" s="37"/>
      <c r="H22" s="2" t="str">
        <f>IF(A22=0,H21,INDEX(調査対象選定!A:A,MATCH(A22,調査対象選定!B:B,0)))</f>
        <v>○</v>
      </c>
    </row>
    <row r="23" spans="1:8" s="2" customFormat="1" ht="26">
      <c r="A23" s="96"/>
      <c r="B23" s="97" t="s">
        <v>92</v>
      </c>
      <c r="C23" s="24" t="s">
        <v>8</v>
      </c>
      <c r="D23" s="103" t="s">
        <v>10</v>
      </c>
      <c r="E23" s="72"/>
      <c r="F23" s="31"/>
      <c r="G23" s="38"/>
      <c r="H23" s="2" t="str">
        <f>IF(A23=0,H22,INDEX(調査対象選定!A:A,MATCH(A23,調査対象選定!B:B,0)))</f>
        <v>○</v>
      </c>
    </row>
    <row r="24" spans="1:8" s="2" customFormat="1" ht="117">
      <c r="A24" s="61" t="s">
        <v>33</v>
      </c>
      <c r="B24" s="74" t="s">
        <v>93</v>
      </c>
      <c r="C24" s="25" t="s">
        <v>8</v>
      </c>
      <c r="D24" s="104" t="s">
        <v>2</v>
      </c>
      <c r="E24" s="91" t="s">
        <v>4</v>
      </c>
      <c r="F24" s="32"/>
      <c r="G24" s="39"/>
      <c r="H24" s="2" t="str">
        <f>IF(A24=0,H23,INDEX(調査対象選定!A:A,MATCH(A24,調査対象選定!B:B,0)))</f>
        <v>○</v>
      </c>
    </row>
    <row r="25" spans="1:8" s="2" customFormat="1" ht="52">
      <c r="A25" s="65"/>
      <c r="B25" s="66" t="s">
        <v>94</v>
      </c>
      <c r="C25" s="46" t="s">
        <v>8</v>
      </c>
      <c r="D25" s="105" t="s">
        <v>2</v>
      </c>
      <c r="E25" s="68"/>
      <c r="F25" s="30"/>
      <c r="G25" s="37"/>
      <c r="H25" s="2" t="str">
        <f>IF(A25=0,H24,INDEX(調査対象選定!A:A,MATCH(A25,調査対象選定!B:B,0)))</f>
        <v>○</v>
      </c>
    </row>
    <row r="26" spans="1:8" s="2" customFormat="1" ht="65">
      <c r="A26" s="65"/>
      <c r="B26" s="66" t="s">
        <v>95</v>
      </c>
      <c r="C26" s="46" t="s">
        <v>8</v>
      </c>
      <c r="D26" s="105" t="s">
        <v>2</v>
      </c>
      <c r="E26" s="68"/>
      <c r="F26" s="30"/>
      <c r="G26" s="37"/>
      <c r="H26" s="2" t="str">
        <f>IF(A26=0,H25,INDEX(調査対象選定!A:A,MATCH(A26,調査対象選定!B:B,0)))</f>
        <v>○</v>
      </c>
    </row>
    <row r="27" spans="1:8" s="2" customFormat="1" ht="91">
      <c r="A27" s="65"/>
      <c r="B27" s="70" t="s">
        <v>96</v>
      </c>
      <c r="C27" s="46" t="s">
        <v>8</v>
      </c>
      <c r="D27" s="106" t="s">
        <v>10</v>
      </c>
      <c r="E27" s="68"/>
      <c r="F27" s="30"/>
      <c r="G27" s="37"/>
      <c r="H27" s="2" t="str">
        <f>IF(A27=0,H26,INDEX(調査対象選定!A:A,MATCH(A27,調査対象選定!B:B,0)))</f>
        <v>○</v>
      </c>
    </row>
    <row r="28" spans="1:8" s="2" customFormat="1" ht="26">
      <c r="A28" s="65"/>
      <c r="B28" s="107" t="s">
        <v>97</v>
      </c>
      <c r="C28" s="26" t="s">
        <v>8</v>
      </c>
      <c r="D28" s="108" t="s">
        <v>40</v>
      </c>
      <c r="E28" s="99"/>
      <c r="F28" s="33"/>
      <c r="G28" s="40"/>
      <c r="H28" s="2" t="str">
        <f>IF(A28=0,H27,INDEX(調査対象選定!A:A,MATCH(A28,調査対象選定!B:B,0)))</f>
        <v>○</v>
      </c>
    </row>
    <row r="29" spans="1:8" s="2" customFormat="1" ht="78">
      <c r="A29" s="61" t="s">
        <v>21</v>
      </c>
      <c r="B29" s="74" t="s">
        <v>98</v>
      </c>
      <c r="C29" s="45" t="s">
        <v>8</v>
      </c>
      <c r="D29" s="109" t="s">
        <v>2</v>
      </c>
      <c r="E29" s="101" t="s">
        <v>4</v>
      </c>
      <c r="F29" s="29"/>
      <c r="G29" s="36"/>
      <c r="H29" s="2" t="str">
        <f>IF(A29=0,H28,INDEX(調査対象選定!A:A,MATCH(A29,調査対象選定!B:B,0)))</f>
        <v>○</v>
      </c>
    </row>
    <row r="30" spans="1:8" s="2" customFormat="1" ht="52">
      <c r="A30" s="65"/>
      <c r="B30" s="66" t="s">
        <v>94</v>
      </c>
      <c r="C30" s="46" t="s">
        <v>8</v>
      </c>
      <c r="D30" s="105" t="s">
        <v>2</v>
      </c>
      <c r="E30" s="68"/>
      <c r="F30" s="30"/>
      <c r="G30" s="37"/>
      <c r="H30" s="2" t="str">
        <f>IF(A30=0,H29,INDEX(調査対象選定!A:A,MATCH(A30,調査対象選定!B:B,0)))</f>
        <v>○</v>
      </c>
    </row>
    <row r="31" spans="1:8" s="2" customFormat="1" ht="65">
      <c r="A31" s="65"/>
      <c r="B31" s="110" t="s">
        <v>95</v>
      </c>
      <c r="C31" s="46" t="s">
        <v>8</v>
      </c>
      <c r="D31" s="111" t="s">
        <v>2</v>
      </c>
      <c r="E31" s="64"/>
      <c r="F31" s="30"/>
      <c r="G31" s="37"/>
      <c r="H31" s="2" t="str">
        <f>IF(A31=0,H30,INDEX(調査対象選定!A:A,MATCH(A31,調査対象選定!B:B,0)))</f>
        <v>○</v>
      </c>
    </row>
    <row r="32" spans="1:8" s="2" customFormat="1" ht="26">
      <c r="A32" s="69"/>
      <c r="B32" s="107" t="s">
        <v>99</v>
      </c>
      <c r="C32" s="24" t="s">
        <v>8</v>
      </c>
      <c r="D32" s="112" t="s">
        <v>40</v>
      </c>
      <c r="E32" s="64"/>
      <c r="F32" s="31"/>
      <c r="G32" s="38"/>
      <c r="H32" s="2" t="str">
        <f>IF(A32=0,H31,INDEX(調査対象選定!A:A,MATCH(A32,調査対象選定!B:B,0)))</f>
        <v>○</v>
      </c>
    </row>
    <row r="33" spans="1:8" s="2" customFormat="1" ht="39">
      <c r="A33" s="113" t="s">
        <v>34</v>
      </c>
      <c r="B33" s="74" t="s">
        <v>100</v>
      </c>
      <c r="C33" s="25" t="s">
        <v>8</v>
      </c>
      <c r="D33" s="114" t="s">
        <v>10</v>
      </c>
      <c r="E33" s="91"/>
      <c r="F33" s="32"/>
      <c r="G33" s="39"/>
      <c r="H33" s="2" t="str">
        <f>IF(A33=0,H32,INDEX(調査対象選定!A:A,MATCH(A33,調査対象選定!B:B,0)))</f>
        <v>○</v>
      </c>
    </row>
    <row r="34" spans="1:8" s="2" customFormat="1" ht="39">
      <c r="A34" s="115"/>
      <c r="B34" s="66" t="s">
        <v>101</v>
      </c>
      <c r="C34" s="46" t="s">
        <v>8</v>
      </c>
      <c r="D34" s="102" t="s">
        <v>10</v>
      </c>
      <c r="E34" s="68"/>
      <c r="F34" s="30"/>
      <c r="G34" s="37"/>
      <c r="H34" s="2" t="str">
        <f>IF(A34=0,H33,INDEX(調査対象選定!A:A,MATCH(A34,調査対象選定!B:B,0)))</f>
        <v>○</v>
      </c>
    </row>
    <row r="35" spans="1:8" s="2" customFormat="1" ht="39">
      <c r="A35" s="115"/>
      <c r="B35" s="66" t="s">
        <v>102</v>
      </c>
      <c r="C35" s="46" t="s">
        <v>8</v>
      </c>
      <c r="D35" s="102" t="s">
        <v>10</v>
      </c>
      <c r="E35" s="68" t="s">
        <v>4</v>
      </c>
      <c r="F35" s="30"/>
      <c r="G35" s="37"/>
      <c r="H35" s="2" t="str">
        <f>IF(A35=0,H34,INDEX(調査対象選定!A:A,MATCH(A35,調査対象選定!B:B,0)))</f>
        <v>○</v>
      </c>
    </row>
    <row r="36" spans="1:8" s="2" customFormat="1" ht="26">
      <c r="A36" s="115"/>
      <c r="B36" s="66" t="s">
        <v>103</v>
      </c>
      <c r="C36" s="46" t="s">
        <v>8</v>
      </c>
      <c r="D36" s="102" t="s">
        <v>2</v>
      </c>
      <c r="E36" s="68"/>
      <c r="F36" s="30"/>
      <c r="G36" s="37"/>
      <c r="H36" s="2" t="str">
        <f>IF(A36=0,H35,INDEX(調査対象選定!A:A,MATCH(A36,調査対象選定!B:B,0)))</f>
        <v>○</v>
      </c>
    </row>
    <row r="37" spans="1:8" s="2" customFormat="1" ht="26">
      <c r="A37" s="115"/>
      <c r="B37" s="66" t="s">
        <v>104</v>
      </c>
      <c r="C37" s="46" t="s">
        <v>8</v>
      </c>
      <c r="D37" s="102" t="s">
        <v>2</v>
      </c>
      <c r="E37" s="68"/>
      <c r="F37" s="30"/>
      <c r="G37" s="37"/>
      <c r="H37" s="2" t="str">
        <f>IF(A37=0,H36,INDEX(調査対象選定!A:A,MATCH(A37,調査対象選定!B:B,0)))</f>
        <v>○</v>
      </c>
    </row>
    <row r="38" spans="1:8" s="2" customFormat="1" ht="26">
      <c r="A38" s="115"/>
      <c r="B38" s="93" t="s">
        <v>105</v>
      </c>
      <c r="C38" s="46" t="s">
        <v>8</v>
      </c>
      <c r="D38" s="102" t="s">
        <v>9</v>
      </c>
      <c r="E38" s="68"/>
      <c r="F38" s="30"/>
      <c r="G38" s="37"/>
      <c r="H38" s="2" t="str">
        <f>IF(A38=0,H37,INDEX(調査対象選定!A:A,MATCH(A38,調査対象選定!B:B,0)))</f>
        <v>○</v>
      </c>
    </row>
    <row r="39" spans="1:8" s="2" customFormat="1" ht="26">
      <c r="A39" s="116"/>
      <c r="B39" s="117" t="s">
        <v>106</v>
      </c>
      <c r="C39" s="26" t="s">
        <v>8</v>
      </c>
      <c r="D39" s="98" t="s">
        <v>9</v>
      </c>
      <c r="E39" s="99" t="s">
        <v>7</v>
      </c>
      <c r="F39" s="33"/>
      <c r="G39" s="40"/>
      <c r="H39" s="2" t="str">
        <f>IF(A39=0,H38,INDEX(調査対象選定!A:A,MATCH(A39,調査対象選定!B:B,0)))</f>
        <v>○</v>
      </c>
    </row>
    <row r="40" spans="1:8" s="2" customFormat="1" ht="26">
      <c r="A40" s="113" t="s">
        <v>22</v>
      </c>
      <c r="B40" s="89" t="s">
        <v>107</v>
      </c>
      <c r="C40" s="45" t="s">
        <v>8</v>
      </c>
      <c r="D40" s="118" t="s">
        <v>10</v>
      </c>
      <c r="E40" s="101"/>
      <c r="F40" s="29"/>
      <c r="G40" s="36"/>
      <c r="H40" s="2" t="str">
        <f>IF(A40=0,H39,INDEX(調査対象選定!A:A,MATCH(A40,調査対象選定!B:B,0)))</f>
        <v>○</v>
      </c>
    </row>
    <row r="41" spans="1:8" s="2" customFormat="1" ht="52">
      <c r="A41" s="116"/>
      <c r="B41" s="119" t="s">
        <v>108</v>
      </c>
      <c r="C41" s="24" t="s">
        <v>8</v>
      </c>
      <c r="D41" s="120" t="s">
        <v>10</v>
      </c>
      <c r="E41" s="64"/>
      <c r="F41" s="31"/>
      <c r="G41" s="38"/>
      <c r="H41" s="2" t="str">
        <f>IF(A41=0,H40,INDEX(調査対象選定!A:A,MATCH(A41,調査対象選定!B:B,0)))</f>
        <v>○</v>
      </c>
    </row>
    <row r="42" spans="1:8" s="2" customFormat="1" ht="39">
      <c r="A42" s="121" t="s">
        <v>23</v>
      </c>
      <c r="B42" s="74" t="s">
        <v>109</v>
      </c>
      <c r="C42" s="25" t="s">
        <v>8</v>
      </c>
      <c r="D42" s="104" t="s">
        <v>10</v>
      </c>
      <c r="E42" s="76"/>
      <c r="F42" s="32"/>
      <c r="G42" s="39"/>
      <c r="H42" s="2" t="str">
        <f>IF(A42=0,H41,INDEX(調査対象選定!A:A,MATCH(A42,調査対象選定!B:B,0)))</f>
        <v>○</v>
      </c>
    </row>
    <row r="43" spans="1:8" s="2" customFormat="1" ht="65">
      <c r="A43" s="122"/>
      <c r="B43" s="66" t="s">
        <v>110</v>
      </c>
      <c r="C43" s="46" t="s">
        <v>8</v>
      </c>
      <c r="D43" s="105" t="s">
        <v>2</v>
      </c>
      <c r="E43" s="79"/>
      <c r="F43" s="30"/>
      <c r="G43" s="37"/>
      <c r="H43" s="2" t="str">
        <f>IF(A43=0,H42,INDEX(調査対象選定!A:A,MATCH(A43,調査対象選定!B:B,0)))</f>
        <v>○</v>
      </c>
    </row>
    <row r="44" spans="1:8" s="2" customFormat="1" ht="65">
      <c r="A44" s="123"/>
      <c r="B44" s="66" t="s">
        <v>111</v>
      </c>
      <c r="C44" s="26" t="s">
        <v>8</v>
      </c>
      <c r="D44" s="124" t="s">
        <v>10</v>
      </c>
      <c r="E44" s="83"/>
      <c r="F44" s="33"/>
      <c r="G44" s="40"/>
      <c r="H44" s="2" t="str">
        <f>IF(A44=0,H43,INDEX(調査対象選定!A:A,MATCH(A44,調査対象選定!B:B,0)))</f>
        <v>○</v>
      </c>
    </row>
    <row r="45" spans="1:8" s="2" customFormat="1" ht="39">
      <c r="A45" s="73" t="s">
        <v>24</v>
      </c>
      <c r="B45" s="74" t="s">
        <v>109</v>
      </c>
      <c r="C45" s="45" t="s">
        <v>8</v>
      </c>
      <c r="D45" s="111" t="s">
        <v>10</v>
      </c>
      <c r="E45" s="125"/>
      <c r="F45" s="29"/>
      <c r="G45" s="36"/>
      <c r="H45" s="2" t="str">
        <f>IF(A45=0,H44,INDEX(調査対象選定!A:A,MATCH(A45,調査対象選定!B:B,0)))</f>
        <v>○</v>
      </c>
    </row>
    <row r="46" spans="1:8" s="2" customFormat="1" ht="65">
      <c r="A46" s="77"/>
      <c r="B46" s="66" t="s">
        <v>112</v>
      </c>
      <c r="C46" s="46" t="s">
        <v>8</v>
      </c>
      <c r="D46" s="105" t="s">
        <v>2</v>
      </c>
      <c r="E46" s="79"/>
      <c r="F46" s="30"/>
      <c r="G46" s="37"/>
      <c r="H46" s="2" t="str">
        <f>IF(A46=0,H45,INDEX(調査対象選定!A:A,MATCH(A46,調査対象選定!B:B,0)))</f>
        <v>○</v>
      </c>
    </row>
    <row r="47" spans="1:8" s="2" customFormat="1" ht="65">
      <c r="A47" s="80"/>
      <c r="B47" s="81" t="s">
        <v>113</v>
      </c>
      <c r="C47" s="24" t="s">
        <v>8</v>
      </c>
      <c r="D47" s="126" t="s">
        <v>10</v>
      </c>
      <c r="E47" s="127"/>
      <c r="F47" s="31"/>
      <c r="G47" s="38"/>
      <c r="H47" s="2" t="str">
        <f>IF(A47=0,H46,INDEX(調査対象選定!A:A,MATCH(A47,調査対象選定!B:B,0)))</f>
        <v>○</v>
      </c>
    </row>
    <row r="48" spans="1:8" ht="26">
      <c r="A48" s="113" t="s">
        <v>224</v>
      </c>
      <c r="B48" s="89" t="s">
        <v>114</v>
      </c>
      <c r="C48" s="25" t="s">
        <v>8</v>
      </c>
      <c r="D48" s="114" t="s">
        <v>3</v>
      </c>
      <c r="E48" s="91"/>
      <c r="F48" s="32"/>
      <c r="G48" s="39"/>
      <c r="H48" s="2" t="str">
        <f>IF(A48=0,H47,INDEX(調査対象選定!A:A,MATCH(A48,調査対象選定!B:B,0)))</f>
        <v>○</v>
      </c>
    </row>
    <row r="49" spans="1:8" ht="26">
      <c r="A49" s="115"/>
      <c r="B49" s="93" t="s">
        <v>115</v>
      </c>
      <c r="C49" s="46" t="s">
        <v>8</v>
      </c>
      <c r="D49" s="102" t="s">
        <v>9</v>
      </c>
      <c r="E49" s="68" t="s">
        <v>6</v>
      </c>
      <c r="F49" s="30"/>
      <c r="G49" s="37"/>
      <c r="H49" s="2" t="str">
        <f>IF(A49=0,H48,INDEX(調査対象選定!A:A,MATCH(A49,調査対象選定!B:B,0)))</f>
        <v>○</v>
      </c>
    </row>
    <row r="50" spans="1:8" ht="26">
      <c r="A50" s="115"/>
      <c r="B50" s="93" t="s">
        <v>116</v>
      </c>
      <c r="C50" s="46" t="s">
        <v>8</v>
      </c>
      <c r="D50" s="102" t="s">
        <v>9</v>
      </c>
      <c r="E50" s="68" t="s">
        <v>5</v>
      </c>
      <c r="F50" s="30"/>
      <c r="G50" s="37"/>
      <c r="H50" s="2" t="str">
        <f>IF(A50=0,H49,INDEX(調査対象選定!A:A,MATCH(A50,調査対象選定!B:B,0)))</f>
        <v>○</v>
      </c>
    </row>
    <row r="51" spans="1:8" ht="26">
      <c r="A51" s="115"/>
      <c r="B51" s="117" t="s">
        <v>117</v>
      </c>
      <c r="C51" s="46" t="s">
        <v>8</v>
      </c>
      <c r="D51" s="102" t="s">
        <v>15</v>
      </c>
      <c r="E51" s="68"/>
      <c r="F51" s="30"/>
      <c r="G51" s="37"/>
      <c r="H51" s="2" t="str">
        <f>IF(A51=0,H50,INDEX(調査対象選定!A:A,MATCH(A51,調査対象選定!B:B,0)))</f>
        <v>○</v>
      </c>
    </row>
    <row r="52" spans="1:8" ht="26">
      <c r="A52" s="116"/>
      <c r="B52" s="81" t="s">
        <v>118</v>
      </c>
      <c r="C52" s="26" t="s">
        <v>8</v>
      </c>
      <c r="D52" s="98" t="s">
        <v>9</v>
      </c>
      <c r="E52" s="99"/>
      <c r="F52" s="33"/>
      <c r="G52" s="40"/>
      <c r="H52" s="2" t="str">
        <f>IF(A52=0,H51,INDEX(調査対象選定!A:A,MATCH(A52,調査対象選定!B:B,0)))</f>
        <v>○</v>
      </c>
    </row>
    <row r="53" spans="1:8" ht="26">
      <c r="A53" s="113" t="s">
        <v>41</v>
      </c>
      <c r="B53" s="89" t="s">
        <v>114</v>
      </c>
      <c r="C53" s="45" t="s">
        <v>8</v>
      </c>
      <c r="D53" s="118" t="s">
        <v>3</v>
      </c>
      <c r="E53" s="101"/>
      <c r="F53" s="29"/>
      <c r="G53" s="36"/>
      <c r="H53" s="2" t="str">
        <f>IF(A53=0,H52,INDEX(調査対象選定!A:A,MATCH(A53,調査対象選定!B:B,0)))</f>
        <v>○</v>
      </c>
    </row>
    <row r="54" spans="1:8" ht="26">
      <c r="A54" s="115"/>
      <c r="B54" s="93" t="s">
        <v>119</v>
      </c>
      <c r="C54" s="46" t="s">
        <v>8</v>
      </c>
      <c r="D54" s="102" t="s">
        <v>9</v>
      </c>
      <c r="E54" s="68" t="s">
        <v>6</v>
      </c>
      <c r="F54" s="30"/>
      <c r="G54" s="37"/>
      <c r="H54" s="2" t="str">
        <f>IF(A54=0,H53,INDEX(調査対象選定!A:A,MATCH(A54,調査対象選定!B:B,0)))</f>
        <v>○</v>
      </c>
    </row>
    <row r="55" spans="1:8" ht="26">
      <c r="A55" s="115"/>
      <c r="B55" s="93" t="s">
        <v>116</v>
      </c>
      <c r="C55" s="46" t="s">
        <v>8</v>
      </c>
      <c r="D55" s="102" t="s">
        <v>9</v>
      </c>
      <c r="E55" s="101" t="s">
        <v>5</v>
      </c>
      <c r="F55" s="30"/>
      <c r="G55" s="37"/>
      <c r="H55" s="2" t="str">
        <f>IF(A55=0,H54,INDEX(調査対象選定!A:A,MATCH(A55,調査対象選定!B:B,0)))</f>
        <v>○</v>
      </c>
    </row>
    <row r="56" spans="1:8" ht="26">
      <c r="A56" s="115"/>
      <c r="B56" s="117" t="s">
        <v>117</v>
      </c>
      <c r="C56" s="46" t="s">
        <v>8</v>
      </c>
      <c r="D56" s="103" t="s">
        <v>15</v>
      </c>
      <c r="E56" s="64"/>
      <c r="F56" s="30"/>
      <c r="G56" s="37"/>
      <c r="H56" s="2" t="str">
        <f>IF(A56=0,H55,INDEX(調査対象選定!A:A,MATCH(A56,調査対象選定!B:B,0)))</f>
        <v>○</v>
      </c>
    </row>
    <row r="57" spans="1:8" ht="26">
      <c r="A57" s="116"/>
      <c r="B57" s="81" t="s">
        <v>120</v>
      </c>
      <c r="C57" s="24" t="s">
        <v>8</v>
      </c>
      <c r="D57" s="103" t="s">
        <v>9</v>
      </c>
      <c r="E57" s="72"/>
      <c r="F57" s="31"/>
      <c r="G57" s="38"/>
      <c r="H57" s="2" t="str">
        <f>IF(A57=0,H56,INDEX(調査対象選定!A:A,MATCH(A57,調査対象選定!B:B,0)))</f>
        <v>○</v>
      </c>
    </row>
    <row r="58" spans="1:8" ht="26">
      <c r="A58" s="113" t="s">
        <v>16</v>
      </c>
      <c r="B58" s="128" t="s">
        <v>121</v>
      </c>
      <c r="C58" s="25" t="s">
        <v>8</v>
      </c>
      <c r="D58" s="114" t="s">
        <v>10</v>
      </c>
      <c r="E58" s="91"/>
      <c r="F58" s="32"/>
      <c r="G58" s="39"/>
      <c r="H58" s="2" t="str">
        <f>IF(A58=0,H57,INDEX(調査対象選定!A:A,MATCH(A58,調査対象選定!B:B,0)))</f>
        <v>○</v>
      </c>
    </row>
    <row r="59" spans="1:8" ht="26">
      <c r="A59" s="116"/>
      <c r="B59" s="93" t="s">
        <v>122</v>
      </c>
      <c r="C59" s="26" t="s">
        <v>8</v>
      </c>
      <c r="D59" s="98" t="s">
        <v>2</v>
      </c>
      <c r="E59" s="99"/>
      <c r="F59" s="33"/>
      <c r="G59" s="40"/>
      <c r="H59" s="2" t="str">
        <f>IF(A59=0,H58,INDEX(調査対象選定!A:A,MATCH(A59,調査対象選定!B:B,0)))</f>
        <v>○</v>
      </c>
    </row>
    <row r="60" spans="1:8" s="3" customFormat="1" ht="91">
      <c r="A60" s="129" t="s">
        <v>42</v>
      </c>
      <c r="B60" s="130" t="s">
        <v>123</v>
      </c>
      <c r="C60" s="25" t="s">
        <v>8</v>
      </c>
      <c r="D60" s="131" t="s">
        <v>43</v>
      </c>
      <c r="E60" s="132"/>
      <c r="F60" s="32"/>
      <c r="G60" s="39"/>
      <c r="H60" s="2" t="str">
        <f>IF(A60=0,H59,INDEX(調査対象選定!A:A,MATCH(A60,調査対象選定!B:B,0)))</f>
        <v>○</v>
      </c>
    </row>
    <row r="61" spans="1:8" s="3" customFormat="1" ht="39">
      <c r="A61" s="133"/>
      <c r="B61" s="134" t="s">
        <v>124</v>
      </c>
      <c r="C61" s="46" t="s">
        <v>8</v>
      </c>
      <c r="D61" s="135" t="s">
        <v>40</v>
      </c>
      <c r="E61" s="136" t="s">
        <v>44</v>
      </c>
      <c r="F61" s="30"/>
      <c r="G61" s="37"/>
      <c r="H61" s="2" t="str">
        <f>IF(A61=0,H60,INDEX(調査対象選定!A:A,MATCH(A61,調査対象選定!B:B,0)))</f>
        <v>○</v>
      </c>
    </row>
    <row r="62" spans="1:8" s="3" customFormat="1" ht="39">
      <c r="A62" s="133"/>
      <c r="B62" s="134" t="s">
        <v>125</v>
      </c>
      <c r="C62" s="46" t="s">
        <v>8</v>
      </c>
      <c r="D62" s="135" t="s">
        <v>40</v>
      </c>
      <c r="E62" s="136"/>
      <c r="F62" s="30"/>
      <c r="G62" s="37"/>
      <c r="H62" s="2" t="str">
        <f>IF(A62=0,H61,INDEX(調査対象選定!A:A,MATCH(A62,調査対象選定!B:B,0)))</f>
        <v>○</v>
      </c>
    </row>
    <row r="63" spans="1:8" s="3" customFormat="1" ht="39">
      <c r="A63" s="133"/>
      <c r="B63" s="134" t="s">
        <v>126</v>
      </c>
      <c r="C63" s="46" t="s">
        <v>8</v>
      </c>
      <c r="D63" s="135" t="s">
        <v>40</v>
      </c>
      <c r="E63" s="136"/>
      <c r="F63" s="30"/>
      <c r="G63" s="37"/>
      <c r="H63" s="2" t="str">
        <f>IF(A63=0,H62,INDEX(調査対象選定!A:A,MATCH(A63,調査対象選定!B:B,0)))</f>
        <v>○</v>
      </c>
    </row>
    <row r="64" spans="1:8" s="3" customFormat="1" ht="52">
      <c r="A64" s="133"/>
      <c r="B64" s="134" t="s">
        <v>127</v>
      </c>
      <c r="C64" s="46" t="s">
        <v>8</v>
      </c>
      <c r="D64" s="135" t="s">
        <v>40</v>
      </c>
      <c r="E64" s="136"/>
      <c r="F64" s="30"/>
      <c r="G64" s="37"/>
      <c r="H64" s="2" t="str">
        <f>IF(A64=0,H63,INDEX(調査対象選定!A:A,MATCH(A64,調査対象選定!B:B,0)))</f>
        <v>○</v>
      </c>
    </row>
    <row r="65" spans="1:8" s="3" customFormat="1" ht="39">
      <c r="A65" s="133"/>
      <c r="B65" s="134" t="s">
        <v>128</v>
      </c>
      <c r="C65" s="46" t="s">
        <v>8</v>
      </c>
      <c r="D65" s="135" t="s">
        <v>45</v>
      </c>
      <c r="E65" s="137"/>
      <c r="F65" s="30"/>
      <c r="G65" s="37"/>
      <c r="H65" s="2" t="str">
        <f>IF(A65=0,H64,INDEX(調査対象選定!A:A,MATCH(A65,調査対象選定!B:B,0)))</f>
        <v>○</v>
      </c>
    </row>
    <row r="66" spans="1:8" s="3" customFormat="1" ht="26">
      <c r="A66" s="138"/>
      <c r="B66" s="107" t="s">
        <v>129</v>
      </c>
      <c r="C66" s="26" t="s">
        <v>8</v>
      </c>
      <c r="D66" s="108" t="s">
        <v>45</v>
      </c>
      <c r="E66" s="139"/>
      <c r="F66" s="33"/>
      <c r="G66" s="40"/>
      <c r="H66" s="2" t="str">
        <f>IF(A66=0,H65,INDEX(調査対象選定!A:A,MATCH(A66,調査対象選定!B:B,0)))</f>
        <v>○</v>
      </c>
    </row>
    <row r="67" spans="1:8" s="2" customFormat="1" ht="247">
      <c r="A67" s="115" t="s">
        <v>46</v>
      </c>
      <c r="B67" s="66" t="s">
        <v>130</v>
      </c>
      <c r="C67" s="25" t="s">
        <v>8</v>
      </c>
      <c r="D67" s="140" t="s">
        <v>10</v>
      </c>
      <c r="E67" s="91" t="s">
        <v>47</v>
      </c>
      <c r="F67" s="32"/>
      <c r="G67" s="39"/>
      <c r="H67" s="2" t="str">
        <f>IF(A67=0,H66,INDEX(調査対象選定!A:A,MATCH(A67,調査対象選定!B:B,0)))</f>
        <v>○</v>
      </c>
    </row>
    <row r="68" spans="1:8" s="2" customFormat="1" ht="26">
      <c r="A68" s="115"/>
      <c r="B68" s="66" t="s">
        <v>131</v>
      </c>
      <c r="C68" s="46" t="s">
        <v>8</v>
      </c>
      <c r="D68" s="67" t="s">
        <v>10</v>
      </c>
      <c r="E68" s="68"/>
      <c r="F68" s="30"/>
      <c r="G68" s="37"/>
      <c r="H68" s="2" t="str">
        <f>IF(A68=0,H67,INDEX(調査対象選定!A:A,MATCH(A68,調査対象選定!B:B,0)))</f>
        <v>○</v>
      </c>
    </row>
    <row r="69" spans="1:8" s="2" customFormat="1" ht="39">
      <c r="A69" s="116"/>
      <c r="B69" s="66" t="s">
        <v>132</v>
      </c>
      <c r="C69" s="26" t="s">
        <v>8</v>
      </c>
      <c r="D69" s="141" t="s">
        <v>10</v>
      </c>
      <c r="E69" s="99"/>
      <c r="F69" s="33"/>
      <c r="G69" s="40"/>
      <c r="H69" s="2" t="str">
        <f>IF(A69=0,H68,INDEX(調査対象選定!A:A,MATCH(A69,調査対象選定!B:B,0)))</f>
        <v>○</v>
      </c>
    </row>
    <row r="70" spans="1:8" s="2" customFormat="1" ht="52">
      <c r="A70" s="142" t="s">
        <v>26</v>
      </c>
      <c r="B70" s="143" t="s">
        <v>242</v>
      </c>
      <c r="C70" s="45" t="s">
        <v>8</v>
      </c>
      <c r="D70" s="144" t="s">
        <v>2</v>
      </c>
      <c r="E70" s="145"/>
      <c r="F70" s="29"/>
      <c r="G70" s="36"/>
      <c r="H70" s="2" t="str">
        <f>IF(A70=0,H69,INDEX(調査対象選定!A:A,MATCH(A70,調査対象選定!B:B,0)))</f>
        <v>○</v>
      </c>
    </row>
    <row r="71" spans="1:8" ht="65">
      <c r="A71" s="146"/>
      <c r="B71" s="147" t="s">
        <v>133</v>
      </c>
      <c r="C71" s="24" t="s">
        <v>8</v>
      </c>
      <c r="D71" s="148" t="s">
        <v>2</v>
      </c>
      <c r="E71" s="149"/>
      <c r="F71" s="31"/>
      <c r="G71" s="38"/>
      <c r="H71" s="2" t="str">
        <f>IF(A71=0,H70,INDEX(調査対象選定!A:A,MATCH(A71,調査対象選定!B:B,0)))</f>
        <v>○</v>
      </c>
    </row>
    <row r="72" spans="1:8" ht="39">
      <c r="A72" s="113" t="s">
        <v>17</v>
      </c>
      <c r="B72" s="89" t="s">
        <v>134</v>
      </c>
      <c r="C72" s="25" t="s">
        <v>8</v>
      </c>
      <c r="D72" s="150" t="s">
        <v>10</v>
      </c>
      <c r="E72" s="91"/>
      <c r="F72" s="32"/>
      <c r="G72" s="39"/>
      <c r="H72" s="2" t="str">
        <f>IF(A72=0,H71,INDEX(調査対象選定!A:A,MATCH(A72,調査対象選定!B:B,0)))</f>
        <v>○</v>
      </c>
    </row>
    <row r="73" spans="1:8" ht="39">
      <c r="A73" s="115"/>
      <c r="B73" s="93" t="s">
        <v>135</v>
      </c>
      <c r="C73" s="46" t="s">
        <v>8</v>
      </c>
      <c r="D73" s="95" t="s">
        <v>10</v>
      </c>
      <c r="E73" s="68"/>
      <c r="F73" s="30"/>
      <c r="G73" s="37"/>
      <c r="H73" s="2" t="str">
        <f>IF(A73=0,H72,INDEX(調査対象選定!A:A,MATCH(A73,調査対象選定!B:B,0)))</f>
        <v>○</v>
      </c>
    </row>
    <row r="74" spans="1:8" ht="26">
      <c r="A74" s="115"/>
      <c r="B74" s="93" t="s">
        <v>136</v>
      </c>
      <c r="C74" s="46" t="s">
        <v>8</v>
      </c>
      <c r="D74" s="95" t="s">
        <v>10</v>
      </c>
      <c r="E74" s="68" t="s">
        <v>18</v>
      </c>
      <c r="F74" s="30"/>
      <c r="G74" s="37"/>
      <c r="H74" s="2" t="str">
        <f>IF(A74=0,H73,INDEX(調査対象選定!A:A,MATCH(A74,調査対象選定!B:B,0)))</f>
        <v>○</v>
      </c>
    </row>
    <row r="75" spans="1:8" ht="26">
      <c r="A75" s="115"/>
      <c r="B75" s="93" t="s">
        <v>137</v>
      </c>
      <c r="C75" s="46" t="s">
        <v>8</v>
      </c>
      <c r="D75" s="95" t="s">
        <v>10</v>
      </c>
      <c r="E75" s="68"/>
      <c r="F75" s="30"/>
      <c r="G75" s="37"/>
      <c r="H75" s="2" t="str">
        <f>IF(A75=0,H74,INDEX(調査対象選定!A:A,MATCH(A75,調査対象選定!B:B,0)))</f>
        <v>○</v>
      </c>
    </row>
    <row r="76" spans="1:8" ht="52">
      <c r="A76" s="115"/>
      <c r="B76" s="151" t="s">
        <v>138</v>
      </c>
      <c r="C76" s="46" t="s">
        <v>8</v>
      </c>
      <c r="D76" s="152" t="s">
        <v>40</v>
      </c>
      <c r="E76" s="68"/>
      <c r="F76" s="30"/>
      <c r="G76" s="37"/>
      <c r="H76" s="2" t="str">
        <f>IF(A76=0,H75,INDEX(調査対象選定!A:A,MATCH(A76,調査対象選定!B:B,0)))</f>
        <v>○</v>
      </c>
    </row>
    <row r="77" spans="1:8" ht="26">
      <c r="A77" s="116"/>
      <c r="B77" s="97" t="s">
        <v>139</v>
      </c>
      <c r="C77" s="26" t="s">
        <v>8</v>
      </c>
      <c r="D77" s="153" t="s">
        <v>10</v>
      </c>
      <c r="E77" s="99" t="s">
        <v>27</v>
      </c>
      <c r="F77" s="33"/>
      <c r="G77" s="40"/>
      <c r="H77" s="2" t="str">
        <f>IF(A77=0,H76,INDEX(調査対象選定!A:A,MATCH(A77,調査対象選定!B:B,0)))</f>
        <v>○</v>
      </c>
    </row>
    <row r="78" spans="1:8" s="4" customFormat="1" ht="65">
      <c r="A78" s="129" t="s">
        <v>48</v>
      </c>
      <c r="B78" s="130" t="s">
        <v>140</v>
      </c>
      <c r="C78" s="45" t="s">
        <v>8</v>
      </c>
      <c r="D78" s="154" t="s">
        <v>49</v>
      </c>
      <c r="E78" s="155"/>
      <c r="F78" s="29"/>
      <c r="G78" s="36"/>
      <c r="H78" s="2" t="str">
        <f>IF(A78=0,H77,INDEX(調査対象選定!A:A,MATCH(A78,調査対象選定!B:B,0)))</f>
        <v>○</v>
      </c>
    </row>
    <row r="79" spans="1:8" s="4" customFormat="1" ht="39">
      <c r="A79" s="138"/>
      <c r="B79" s="107" t="s">
        <v>141</v>
      </c>
      <c r="C79" s="24" t="s">
        <v>8</v>
      </c>
      <c r="D79" s="156" t="s">
        <v>50</v>
      </c>
      <c r="E79" s="157"/>
      <c r="F79" s="31"/>
      <c r="G79" s="38"/>
      <c r="H79" s="2" t="str">
        <f>IF(A79=0,H78,INDEX(調査対象選定!A:A,MATCH(A79,調査対象選定!B:B,0)))</f>
        <v>○</v>
      </c>
    </row>
    <row r="80" spans="1:8" ht="26">
      <c r="A80" s="113" t="s">
        <v>35</v>
      </c>
      <c r="B80" s="89" t="s">
        <v>142</v>
      </c>
      <c r="C80" s="25" t="s">
        <v>8</v>
      </c>
      <c r="D80" s="158" t="s">
        <v>10</v>
      </c>
      <c r="E80" s="159"/>
      <c r="F80" s="32"/>
      <c r="G80" s="39"/>
      <c r="H80" s="2" t="str">
        <f>IF(A80=0,H79,INDEX(調査対象選定!A:A,MATCH(A80,調査対象選定!B:B,0)))</f>
        <v>○</v>
      </c>
    </row>
    <row r="81" spans="1:8" ht="39">
      <c r="A81" s="115"/>
      <c r="B81" s="160" t="s">
        <v>143</v>
      </c>
      <c r="C81" s="46" t="s">
        <v>8</v>
      </c>
      <c r="D81" s="161" t="s">
        <v>10</v>
      </c>
      <c r="E81" s="162"/>
      <c r="F81" s="30"/>
      <c r="G81" s="37"/>
      <c r="H81" s="2" t="str">
        <f>IF(A81=0,H80,INDEX(調査対象選定!A:A,MATCH(A81,調査対象選定!B:B,0)))</f>
        <v>○</v>
      </c>
    </row>
    <row r="82" spans="1:8" ht="52">
      <c r="A82" s="115"/>
      <c r="B82" s="93" t="s">
        <v>144</v>
      </c>
      <c r="C82" s="46" t="s">
        <v>8</v>
      </c>
      <c r="D82" s="161" t="s">
        <v>10</v>
      </c>
      <c r="E82" s="68"/>
      <c r="F82" s="30"/>
      <c r="G82" s="37"/>
      <c r="H82" s="2" t="str">
        <f>IF(A82=0,H81,INDEX(調査対象選定!A:A,MATCH(A82,調査対象選定!B:B,0)))</f>
        <v>○</v>
      </c>
    </row>
    <row r="83" spans="1:8" ht="26">
      <c r="A83" s="115"/>
      <c r="B83" s="160" t="s">
        <v>145</v>
      </c>
      <c r="C83" s="46" t="s">
        <v>8</v>
      </c>
      <c r="D83" s="161" t="s">
        <v>10</v>
      </c>
      <c r="E83" s="162"/>
      <c r="F83" s="30"/>
      <c r="G83" s="37"/>
      <c r="H83" s="2" t="str">
        <f>IF(A83=0,H82,INDEX(調査対象選定!A:A,MATCH(A83,調査対象選定!B:B,0)))</f>
        <v>○</v>
      </c>
    </row>
    <row r="84" spans="1:8" ht="26">
      <c r="A84" s="115"/>
      <c r="B84" s="93" t="s">
        <v>146</v>
      </c>
      <c r="C84" s="46" t="s">
        <v>8</v>
      </c>
      <c r="D84" s="161" t="s">
        <v>10</v>
      </c>
      <c r="E84" s="68" t="s">
        <v>28</v>
      </c>
      <c r="F84" s="30"/>
      <c r="G84" s="37"/>
      <c r="H84" s="2" t="str">
        <f>IF(A84=0,H83,INDEX(調査対象選定!A:A,MATCH(A84,調査対象選定!B:B,0)))</f>
        <v>○</v>
      </c>
    </row>
    <row r="85" spans="1:8" ht="26">
      <c r="A85" s="115"/>
      <c r="B85" s="93" t="s">
        <v>147</v>
      </c>
      <c r="C85" s="46" t="s">
        <v>8</v>
      </c>
      <c r="D85" s="161" t="s">
        <v>10</v>
      </c>
      <c r="E85" s="68"/>
      <c r="F85" s="30"/>
      <c r="G85" s="37"/>
      <c r="H85" s="2" t="str">
        <f>IF(A85=0,H84,INDEX(調査対象選定!A:A,MATCH(A85,調査対象選定!B:B,0)))</f>
        <v>○</v>
      </c>
    </row>
    <row r="86" spans="1:8" ht="39">
      <c r="A86" s="115"/>
      <c r="B86" s="93" t="s">
        <v>148</v>
      </c>
      <c r="C86" s="46" t="s">
        <v>8</v>
      </c>
      <c r="D86" s="161" t="s">
        <v>10</v>
      </c>
      <c r="E86" s="68"/>
      <c r="F86" s="30"/>
      <c r="G86" s="37"/>
      <c r="H86" s="2" t="str">
        <f>IF(A86=0,H85,INDEX(調査対象選定!A:A,MATCH(A86,調査対象選定!B:B,0)))</f>
        <v>○</v>
      </c>
    </row>
    <row r="87" spans="1:8" ht="39">
      <c r="A87" s="115"/>
      <c r="B87" s="117" t="s">
        <v>149</v>
      </c>
      <c r="C87" s="46" t="s">
        <v>8</v>
      </c>
      <c r="D87" s="161" t="s">
        <v>10</v>
      </c>
      <c r="E87" s="162" t="s">
        <v>29</v>
      </c>
      <c r="F87" s="30"/>
      <c r="G87" s="37"/>
      <c r="H87" s="2" t="str">
        <f>IF(A87=0,H86,INDEX(調査対象選定!A:A,MATCH(A87,調査対象選定!B:B,0)))</f>
        <v>○</v>
      </c>
    </row>
    <row r="88" spans="1:8" ht="39">
      <c r="A88" s="115"/>
      <c r="B88" s="117" t="s">
        <v>150</v>
      </c>
      <c r="C88" s="46" t="s">
        <v>8</v>
      </c>
      <c r="D88" s="161" t="s">
        <v>10</v>
      </c>
      <c r="E88" s="162"/>
      <c r="F88" s="30"/>
      <c r="G88" s="37"/>
      <c r="H88" s="2" t="str">
        <f>IF(A88=0,H87,INDEX(調査対象選定!A:A,MATCH(A88,調査対象選定!B:B,0)))</f>
        <v>○</v>
      </c>
    </row>
    <row r="89" spans="1:8" ht="39">
      <c r="A89" s="115"/>
      <c r="B89" s="117" t="s">
        <v>151</v>
      </c>
      <c r="C89" s="46" t="s">
        <v>8</v>
      </c>
      <c r="D89" s="161" t="s">
        <v>10</v>
      </c>
      <c r="E89" s="162"/>
      <c r="F89" s="30"/>
      <c r="G89" s="37"/>
      <c r="H89" s="2" t="str">
        <f>IF(A89=0,H88,INDEX(調査対象選定!A:A,MATCH(A89,調査対象選定!B:B,0)))</f>
        <v>○</v>
      </c>
    </row>
    <row r="90" spans="1:8" ht="52">
      <c r="A90" s="115"/>
      <c r="B90" s="117" t="s">
        <v>152</v>
      </c>
      <c r="C90" s="46" t="s">
        <v>8</v>
      </c>
      <c r="D90" s="161" t="s">
        <v>10</v>
      </c>
      <c r="E90" s="162"/>
      <c r="F90" s="30"/>
      <c r="G90" s="37"/>
      <c r="H90" s="2" t="str">
        <f>IF(A90=0,H89,INDEX(調査対象選定!A:A,MATCH(A90,調査対象選定!B:B,0)))</f>
        <v>○</v>
      </c>
    </row>
    <row r="91" spans="1:8" ht="26">
      <c r="A91" s="115"/>
      <c r="B91" s="163" t="s">
        <v>153</v>
      </c>
      <c r="C91" s="46" t="s">
        <v>8</v>
      </c>
      <c r="D91" s="164" t="s">
        <v>10</v>
      </c>
      <c r="E91" s="162"/>
      <c r="F91" s="30"/>
      <c r="G91" s="37"/>
      <c r="H91" s="2" t="str">
        <f>IF(A91=0,H90,INDEX(調査対象選定!A:A,MATCH(A91,調査対象選定!B:B,0)))</f>
        <v>○</v>
      </c>
    </row>
    <row r="92" spans="1:8" ht="26">
      <c r="A92" s="115"/>
      <c r="B92" s="93" t="s">
        <v>154</v>
      </c>
      <c r="C92" s="46" t="s">
        <v>8</v>
      </c>
      <c r="D92" s="165" t="s">
        <v>10</v>
      </c>
      <c r="E92" s="162"/>
      <c r="F92" s="30"/>
      <c r="G92" s="37"/>
      <c r="H92" s="2" t="str">
        <f>IF(A92=0,H91,INDEX(調査対象選定!A:A,MATCH(A92,調査対象選定!B:B,0)))</f>
        <v>○</v>
      </c>
    </row>
    <row r="93" spans="1:8" ht="26">
      <c r="A93" s="115"/>
      <c r="B93" s="93" t="s">
        <v>155</v>
      </c>
      <c r="C93" s="26" t="s">
        <v>8</v>
      </c>
      <c r="D93" s="166" t="s">
        <v>10</v>
      </c>
      <c r="E93" s="99"/>
      <c r="F93" s="33"/>
      <c r="G93" s="40"/>
      <c r="H93" s="2" t="str">
        <f>IF(A93=0,H92,INDEX(調査対象選定!A:A,MATCH(A93,調査対象選定!B:B,0)))</f>
        <v>○</v>
      </c>
    </row>
    <row r="94" spans="1:8" ht="26">
      <c r="A94" s="113" t="s">
        <v>25</v>
      </c>
      <c r="B94" s="130" t="s">
        <v>156</v>
      </c>
      <c r="C94" s="45" t="s">
        <v>8</v>
      </c>
      <c r="D94" s="167" t="s">
        <v>40</v>
      </c>
      <c r="E94" s="168"/>
      <c r="F94" s="29"/>
      <c r="G94" s="36"/>
      <c r="H94" s="2" t="str">
        <f>IF(A94=0,H93,INDEX(調査対象選定!A:A,MATCH(A94,調査対象選定!B:B,0)))</f>
        <v>○</v>
      </c>
    </row>
    <row r="95" spans="1:8" ht="39">
      <c r="A95" s="116"/>
      <c r="B95" s="93" t="s">
        <v>157</v>
      </c>
      <c r="C95" s="24" t="s">
        <v>8</v>
      </c>
      <c r="D95" s="169" t="s">
        <v>10</v>
      </c>
      <c r="E95" s="72"/>
      <c r="F95" s="31"/>
      <c r="G95" s="38"/>
      <c r="H95" s="2" t="str">
        <f>IF(A95=0,H94,INDEX(調査対象選定!A:A,MATCH(A95,調査対象選定!B:B,0)))</f>
        <v>○</v>
      </c>
    </row>
    <row r="96" spans="1:8" ht="52">
      <c r="A96" s="142" t="s">
        <v>11</v>
      </c>
      <c r="B96" s="170" t="s">
        <v>158</v>
      </c>
      <c r="C96" s="25" t="s">
        <v>8</v>
      </c>
      <c r="D96" s="171" t="s">
        <v>10</v>
      </c>
      <c r="E96" s="91"/>
      <c r="F96" s="32"/>
      <c r="G96" s="39"/>
      <c r="H96" s="2" t="str">
        <f>IF(A96=0,H95,INDEX(調査対象選定!A:A,MATCH(A96,調査対象選定!B:B,0)))</f>
        <v>○</v>
      </c>
    </row>
    <row r="97" spans="1:8" ht="91">
      <c r="A97" s="172"/>
      <c r="B97" s="151" t="s">
        <v>159</v>
      </c>
      <c r="C97" s="46" t="s">
        <v>8</v>
      </c>
      <c r="D97" s="173" t="s">
        <v>10</v>
      </c>
      <c r="E97" s="68"/>
      <c r="F97" s="30"/>
      <c r="G97" s="37"/>
      <c r="H97" s="2" t="str">
        <f>IF(A97=0,H96,INDEX(調査対象選定!A:A,MATCH(A97,調査対象選定!B:B,0)))</f>
        <v>○</v>
      </c>
    </row>
    <row r="98" spans="1:8" ht="39">
      <c r="A98" s="146"/>
      <c r="B98" s="174" t="s">
        <v>160</v>
      </c>
      <c r="C98" s="26" t="s">
        <v>8</v>
      </c>
      <c r="D98" s="175" t="s">
        <v>10</v>
      </c>
      <c r="E98" s="99"/>
      <c r="F98" s="33"/>
      <c r="G98" s="40"/>
      <c r="H98" s="2" t="str">
        <f>IF(A98=0,H97,INDEX(調査対象選定!A:A,MATCH(A98,調査対象選定!B:B,0)))</f>
        <v>○</v>
      </c>
    </row>
    <row r="99" spans="1:8" ht="52">
      <c r="A99" s="142" t="s">
        <v>12</v>
      </c>
      <c r="B99" s="170" t="s">
        <v>158</v>
      </c>
      <c r="C99" s="45" t="s">
        <v>8</v>
      </c>
      <c r="D99" s="176" t="s">
        <v>10</v>
      </c>
      <c r="E99" s="101"/>
      <c r="F99" s="29"/>
      <c r="G99" s="36"/>
      <c r="H99" s="2" t="str">
        <f>IF(A99=0,H98,INDEX(調査対象選定!A:A,MATCH(A99,調査対象選定!B:B,0)))</f>
        <v>○</v>
      </c>
    </row>
    <row r="100" spans="1:8" ht="91">
      <c r="A100" s="172"/>
      <c r="B100" s="151" t="s">
        <v>159</v>
      </c>
      <c r="C100" s="46" t="s">
        <v>8</v>
      </c>
      <c r="D100" s="173" t="s">
        <v>10</v>
      </c>
      <c r="E100" s="68"/>
      <c r="F100" s="30"/>
      <c r="G100" s="37"/>
      <c r="H100" s="2" t="str">
        <f>IF(A100=0,H99,INDEX(調査対象選定!A:A,MATCH(A100,調査対象選定!B:B,0)))</f>
        <v>○</v>
      </c>
    </row>
    <row r="101" spans="1:8" ht="39">
      <c r="A101" s="172"/>
      <c r="B101" s="177" t="s">
        <v>160</v>
      </c>
      <c r="C101" s="46" t="s">
        <v>8</v>
      </c>
      <c r="D101" s="173" t="s">
        <v>10</v>
      </c>
      <c r="E101" s="68"/>
      <c r="F101" s="30"/>
      <c r="G101" s="37"/>
      <c r="H101" s="2" t="str">
        <f>IF(A101=0,H100,INDEX(調査対象選定!A:A,MATCH(A101,調査対象選定!B:B,0)))</f>
        <v>○</v>
      </c>
    </row>
    <row r="102" spans="1:8" ht="65">
      <c r="A102" s="172"/>
      <c r="B102" s="151" t="s">
        <v>161</v>
      </c>
      <c r="C102" s="46" t="s">
        <v>8</v>
      </c>
      <c r="D102" s="178" t="s">
        <v>10</v>
      </c>
      <c r="E102" s="64"/>
      <c r="F102" s="30"/>
      <c r="G102" s="37"/>
      <c r="H102" s="2" t="str">
        <f>IF(A102=0,H101,INDEX(調査対象選定!A:A,MATCH(A102,調査対象選定!B:B,0)))</f>
        <v>○</v>
      </c>
    </row>
    <row r="103" spans="1:8" ht="52">
      <c r="A103" s="146"/>
      <c r="B103" s="174" t="s">
        <v>162</v>
      </c>
      <c r="C103" s="24" t="s">
        <v>8</v>
      </c>
      <c r="D103" s="179" t="s">
        <v>10</v>
      </c>
      <c r="E103" s="72"/>
      <c r="F103" s="31"/>
      <c r="G103" s="38"/>
      <c r="H103" s="2" t="str">
        <f>IF(A103=0,H102,INDEX(調査対象選定!A:A,MATCH(A103,調査対象選定!B:B,0)))</f>
        <v>○</v>
      </c>
    </row>
    <row r="104" spans="1:8" s="4" customFormat="1" ht="39">
      <c r="A104" s="180" t="s">
        <v>51</v>
      </c>
      <c r="B104" s="130" t="s">
        <v>163</v>
      </c>
      <c r="C104" s="25" t="s">
        <v>8</v>
      </c>
      <c r="D104" s="181" t="s">
        <v>40</v>
      </c>
      <c r="E104" s="132"/>
      <c r="F104" s="32"/>
      <c r="G104" s="39"/>
      <c r="H104" s="2" t="str">
        <f>IF(A104=0,H103,INDEX(調査対象選定!A:A,MATCH(A104,調査対象選定!B:B,0)))</f>
        <v>○</v>
      </c>
    </row>
    <row r="105" spans="1:8" s="4" customFormat="1" ht="52">
      <c r="A105" s="182"/>
      <c r="B105" s="134" t="s">
        <v>164</v>
      </c>
      <c r="C105" s="46" t="s">
        <v>8</v>
      </c>
      <c r="D105" s="183" t="s">
        <v>40</v>
      </c>
      <c r="E105" s="137"/>
      <c r="F105" s="30"/>
      <c r="G105" s="37"/>
      <c r="H105" s="2" t="str">
        <f>IF(A105=0,H104,INDEX(調査対象選定!A:A,MATCH(A105,調査対象選定!B:B,0)))</f>
        <v>○</v>
      </c>
    </row>
    <row r="106" spans="1:8" s="4" customFormat="1" ht="52">
      <c r="A106" s="184"/>
      <c r="B106" s="185" t="s">
        <v>165</v>
      </c>
      <c r="C106" s="26" t="s">
        <v>8</v>
      </c>
      <c r="D106" s="186" t="s">
        <v>40</v>
      </c>
      <c r="E106" s="139"/>
      <c r="F106" s="33"/>
      <c r="G106" s="40"/>
      <c r="H106" s="2" t="str">
        <f>IF(A106=0,H105,INDEX(調査対象選定!A:A,MATCH(A106,調査対象選定!B:B,0)))</f>
        <v>○</v>
      </c>
    </row>
    <row r="107" spans="1:8" s="4" customFormat="1" ht="52">
      <c r="A107" s="187" t="s">
        <v>52</v>
      </c>
      <c r="B107" s="188" t="s">
        <v>166</v>
      </c>
      <c r="C107" s="27" t="s">
        <v>8</v>
      </c>
      <c r="D107" s="189" t="s">
        <v>40</v>
      </c>
      <c r="E107" s="190"/>
      <c r="F107" s="34"/>
      <c r="G107" s="41"/>
      <c r="H107" s="2" t="str">
        <f>IF(A107=0,H106,INDEX(調査対象選定!A:A,MATCH(A107,調査対象選定!B:B,0)))</f>
        <v>○</v>
      </c>
    </row>
    <row r="108" spans="1:8" s="4" customFormat="1" ht="39">
      <c r="A108" s="180" t="s">
        <v>53</v>
      </c>
      <c r="B108" s="130" t="s">
        <v>167</v>
      </c>
      <c r="C108" s="25" t="s">
        <v>8</v>
      </c>
      <c r="D108" s="181" t="s">
        <v>40</v>
      </c>
      <c r="E108" s="132"/>
      <c r="F108" s="32"/>
      <c r="G108" s="39"/>
      <c r="H108" s="2" t="str">
        <f>IF(A108=0,H107,INDEX(調査対象選定!A:A,MATCH(A108,調査対象選定!B:B,0)))</f>
        <v>○</v>
      </c>
    </row>
    <row r="109" spans="1:8" s="4" customFormat="1" ht="52">
      <c r="A109" s="184"/>
      <c r="B109" s="107" t="s">
        <v>168</v>
      </c>
      <c r="C109" s="26" t="s">
        <v>8</v>
      </c>
      <c r="D109" s="186" t="s">
        <v>40</v>
      </c>
      <c r="E109" s="139"/>
      <c r="F109" s="33"/>
      <c r="G109" s="40"/>
      <c r="H109" s="2" t="str">
        <f>IF(A109=0,H108,INDEX(調査対象選定!A:A,MATCH(A109,調査対象選定!B:B,0)))</f>
        <v>○</v>
      </c>
    </row>
    <row r="110" spans="1:8" s="4" customFormat="1" ht="156">
      <c r="A110" s="180" t="s">
        <v>54</v>
      </c>
      <c r="B110" s="130" t="s">
        <v>244</v>
      </c>
      <c r="C110" s="45" t="s">
        <v>8</v>
      </c>
      <c r="D110" s="191" t="s">
        <v>55</v>
      </c>
      <c r="E110" s="155"/>
      <c r="F110" s="29"/>
      <c r="G110" s="36"/>
      <c r="H110" s="2" t="str">
        <f>IF(A110=0,H109,INDEX(調査対象選定!A:A,MATCH(A110,調査対象選定!B:B,0)))</f>
        <v>○</v>
      </c>
    </row>
    <row r="111" spans="1:8" s="4" customFormat="1" ht="39">
      <c r="A111" s="182"/>
      <c r="B111" s="134" t="s">
        <v>245</v>
      </c>
      <c r="C111" s="46" t="s">
        <v>8</v>
      </c>
      <c r="D111" s="183" t="s">
        <v>55</v>
      </c>
      <c r="E111" s="137"/>
      <c r="F111" s="30"/>
      <c r="G111" s="37"/>
      <c r="H111" s="2" t="str">
        <f>IF(A111=0,H110,INDEX(調査対象選定!A:A,MATCH(A111,調査対象選定!B:B,0)))</f>
        <v>○</v>
      </c>
    </row>
    <row r="112" spans="1:8" s="4" customFormat="1" ht="78">
      <c r="A112" s="182"/>
      <c r="B112" s="134" t="s">
        <v>243</v>
      </c>
      <c r="C112" s="46" t="s">
        <v>8</v>
      </c>
      <c r="D112" s="183" t="s">
        <v>55</v>
      </c>
      <c r="E112" s="137"/>
      <c r="F112" s="30"/>
      <c r="G112" s="37"/>
      <c r="H112" s="2" t="str">
        <f>IF(A112=0,H111,INDEX(調査対象選定!A:A,MATCH(A112,調査対象選定!B:B,0)))</f>
        <v>○</v>
      </c>
    </row>
    <row r="113" spans="1:8" s="4" customFormat="1" ht="65">
      <c r="A113" s="182"/>
      <c r="B113" s="134" t="s">
        <v>169</v>
      </c>
      <c r="C113" s="46" t="s">
        <v>8</v>
      </c>
      <c r="D113" s="183" t="s">
        <v>55</v>
      </c>
      <c r="E113" s="137"/>
      <c r="F113" s="30"/>
      <c r="G113" s="37"/>
      <c r="H113" s="2" t="str">
        <f>IF(A113=0,H112,INDEX(調査対象選定!A:A,MATCH(A113,調査対象選定!B:B,0)))</f>
        <v>○</v>
      </c>
    </row>
    <row r="114" spans="1:8" s="4" customFormat="1" ht="39">
      <c r="A114" s="184"/>
      <c r="B114" s="107" t="s">
        <v>170</v>
      </c>
      <c r="C114" s="24" t="s">
        <v>8</v>
      </c>
      <c r="D114" s="192" t="s">
        <v>55</v>
      </c>
      <c r="E114" s="157"/>
      <c r="F114" s="31"/>
      <c r="G114" s="38"/>
      <c r="H114" s="2" t="str">
        <f>IF(A114=0,H113,INDEX(調査対象選定!A:A,MATCH(A114,調査対象選定!B:B,0)))</f>
        <v>○</v>
      </c>
    </row>
    <row r="115" spans="1:8" s="4" customFormat="1" ht="26">
      <c r="A115" s="180" t="s">
        <v>56</v>
      </c>
      <c r="B115" s="12" t="s">
        <v>246</v>
      </c>
      <c r="C115" s="25" t="s">
        <v>8</v>
      </c>
      <c r="D115" s="181" t="s">
        <v>55</v>
      </c>
      <c r="E115" s="132"/>
      <c r="F115" s="32"/>
      <c r="G115" s="39"/>
      <c r="H115" s="2" t="str">
        <f>IF(A115=0,H114,INDEX(調査対象選定!A:A,MATCH(A115,調査対象選定!B:B,0)))</f>
        <v>○</v>
      </c>
    </row>
    <row r="116" spans="1:8" s="4" customFormat="1" ht="78">
      <c r="A116" s="182"/>
      <c r="B116" s="13" t="s">
        <v>247</v>
      </c>
      <c r="C116" s="46" t="s">
        <v>8</v>
      </c>
      <c r="D116" s="183" t="s">
        <v>55</v>
      </c>
      <c r="E116" s="137"/>
      <c r="F116" s="30"/>
      <c r="G116" s="37"/>
      <c r="H116" s="2" t="str">
        <f>IF(A116=0,H115,INDEX(調査対象選定!A:A,MATCH(A116,調査対象選定!B:B,0)))</f>
        <v>○</v>
      </c>
    </row>
    <row r="117" spans="1:8" s="4" customFormat="1" ht="39">
      <c r="A117" s="184"/>
      <c r="B117" s="14" t="s">
        <v>248</v>
      </c>
      <c r="C117" s="26" t="s">
        <v>8</v>
      </c>
      <c r="D117" s="186" t="s">
        <v>55</v>
      </c>
      <c r="E117" s="139"/>
      <c r="F117" s="33"/>
      <c r="G117" s="40"/>
      <c r="H117" s="2" t="str">
        <f>IF(A117=0,H116,INDEX(調査対象選定!A:A,MATCH(A117,調査対象選定!B:B,0)))</f>
        <v>○</v>
      </c>
    </row>
    <row r="118" spans="1:8" ht="39">
      <c r="A118" s="193" t="s">
        <v>31</v>
      </c>
      <c r="B118" s="194" t="s">
        <v>250</v>
      </c>
      <c r="C118" s="50" t="s">
        <v>8</v>
      </c>
      <c r="D118" s="195" t="s">
        <v>39</v>
      </c>
      <c r="E118" s="155"/>
      <c r="F118" s="29"/>
      <c r="G118" s="36"/>
      <c r="H118" s="2" t="str">
        <f>IF(A118=0,H117,INDEX(調査対象選定!A:A,MATCH(A118,調査対象選定!B:B,0)))</f>
        <v>○</v>
      </c>
    </row>
    <row r="119" spans="1:8" ht="39">
      <c r="A119" s="196"/>
      <c r="B119" s="197" t="s">
        <v>252</v>
      </c>
      <c r="C119" s="51"/>
      <c r="D119" s="198"/>
      <c r="E119" s="137"/>
      <c r="F119" s="30"/>
      <c r="G119" s="37"/>
      <c r="H119" s="2" t="str">
        <f>IF(A119=0,H118,INDEX(調査対象選定!A:A,MATCH(A119,調査対象選定!B:B,0)))</f>
        <v>○</v>
      </c>
    </row>
    <row r="120" spans="1:8" ht="39">
      <c r="A120" s="196"/>
      <c r="B120" s="197" t="s">
        <v>249</v>
      </c>
      <c r="C120" s="46" t="s">
        <v>8</v>
      </c>
      <c r="D120" s="199" t="s">
        <v>10</v>
      </c>
      <c r="E120" s="137"/>
      <c r="F120" s="30"/>
      <c r="G120" s="37"/>
      <c r="H120" s="2" t="str">
        <f>IF(A120=0,H119,INDEX(調査対象選定!A:A,MATCH(A120,調査対象選定!B:B,0)))</f>
        <v>○</v>
      </c>
    </row>
    <row r="121" spans="1:8" ht="26">
      <c r="A121" s="196"/>
      <c r="B121" s="200" t="s">
        <v>131</v>
      </c>
      <c r="C121" s="46" t="s">
        <v>8</v>
      </c>
      <c r="D121" s="199" t="s">
        <v>10</v>
      </c>
      <c r="E121" s="137"/>
      <c r="F121" s="30"/>
      <c r="G121" s="37"/>
      <c r="H121" s="2" t="str">
        <f>IF(A121=0,H120,INDEX(調査対象選定!A:A,MATCH(A121,調査対象選定!B:B,0)))</f>
        <v>○</v>
      </c>
    </row>
    <row r="122" spans="1:8" ht="26">
      <c r="A122" s="201"/>
      <c r="B122" s="202" t="s">
        <v>171</v>
      </c>
      <c r="C122" s="24" t="s">
        <v>8</v>
      </c>
      <c r="D122" s="112" t="s">
        <v>10</v>
      </c>
      <c r="E122" s="157"/>
      <c r="F122" s="31"/>
      <c r="G122" s="38"/>
      <c r="H122" s="2" t="str">
        <f>IF(A122=0,H121,INDEX(調査対象選定!A:A,MATCH(A122,調査対象選定!B:B,0)))</f>
        <v>○</v>
      </c>
    </row>
    <row r="123" spans="1:8" ht="39">
      <c r="A123" s="193" t="s">
        <v>30</v>
      </c>
      <c r="B123" s="203" t="s">
        <v>251</v>
      </c>
      <c r="C123" s="25" t="s">
        <v>8</v>
      </c>
      <c r="D123" s="131" t="s">
        <v>10</v>
      </c>
      <c r="E123" s="132"/>
      <c r="F123" s="32"/>
      <c r="G123" s="39"/>
      <c r="H123" s="2" t="str">
        <f>IF(A123=0,H122,INDEX(調査対象選定!A:A,MATCH(A123,調査対象選定!B:B,0)))</f>
        <v>○</v>
      </c>
    </row>
    <row r="124" spans="1:8" ht="26">
      <c r="A124" s="172"/>
      <c r="B124" s="204" t="s">
        <v>131</v>
      </c>
      <c r="C124" s="46" t="s">
        <v>8</v>
      </c>
      <c r="D124" s="135" t="s">
        <v>10</v>
      </c>
      <c r="E124" s="137"/>
      <c r="F124" s="30"/>
      <c r="G124" s="37"/>
      <c r="H124" s="2" t="str">
        <f>IF(A124=0,H123,INDEX(調査対象選定!A:A,MATCH(A124,調査対象選定!B:B,0)))</f>
        <v>○</v>
      </c>
    </row>
    <row r="125" spans="1:8" ht="26">
      <c r="A125" s="201"/>
      <c r="B125" s="205" t="s">
        <v>172</v>
      </c>
      <c r="C125" s="26" t="s">
        <v>8</v>
      </c>
      <c r="D125" s="108" t="s">
        <v>10</v>
      </c>
      <c r="E125" s="139"/>
      <c r="F125" s="33"/>
      <c r="G125" s="40"/>
      <c r="H125" s="2" t="str">
        <f>IF(A125=0,H124,INDEX(調査対象選定!A:A,MATCH(A125,調査対象選定!B:B,0)))</f>
        <v>○</v>
      </c>
    </row>
    <row r="126" spans="1:8" ht="39">
      <c r="A126" s="193" t="s">
        <v>13</v>
      </c>
      <c r="B126" s="203" t="s">
        <v>221</v>
      </c>
      <c r="C126" s="50" t="s">
        <v>8</v>
      </c>
      <c r="D126" s="206" t="s">
        <v>39</v>
      </c>
      <c r="E126" s="155"/>
      <c r="F126" s="29"/>
      <c r="G126" s="36"/>
      <c r="H126" s="2" t="str">
        <f>IF(A126=0,H125,INDEX(調査対象選定!A:A,MATCH(A126,調査対象選定!B:B,0)))</f>
        <v>○</v>
      </c>
    </row>
    <row r="127" spans="1:8" ht="39">
      <c r="A127" s="196"/>
      <c r="B127" s="200" t="s">
        <v>222</v>
      </c>
      <c r="C127" s="51"/>
      <c r="D127" s="207"/>
      <c r="E127" s="137"/>
      <c r="F127" s="30"/>
      <c r="G127" s="37"/>
      <c r="H127" s="2" t="str">
        <f>IF(A127=0,H126,INDEX(調査対象選定!A:A,MATCH(A127,調査対象選定!B:B,0)))</f>
        <v>○</v>
      </c>
    </row>
    <row r="128" spans="1:8" ht="39">
      <c r="A128" s="196"/>
      <c r="B128" s="200" t="s">
        <v>223</v>
      </c>
      <c r="C128" s="51"/>
      <c r="D128" s="207"/>
      <c r="E128" s="137"/>
      <c r="F128" s="30"/>
      <c r="G128" s="37"/>
      <c r="H128" s="2" t="str">
        <f>IF(A128=0,H127,INDEX(調査対象選定!A:A,MATCH(A128,調査対象選定!B:B,0)))</f>
        <v>○</v>
      </c>
    </row>
    <row r="129" spans="1:8" ht="26">
      <c r="A129" s="196"/>
      <c r="B129" s="197" t="s">
        <v>131</v>
      </c>
      <c r="C129" s="46" t="s">
        <v>8</v>
      </c>
      <c r="D129" s="208" t="s">
        <v>10</v>
      </c>
      <c r="E129" s="137"/>
      <c r="F129" s="30"/>
      <c r="G129" s="37"/>
      <c r="H129" s="2" t="str">
        <f>IF(A129=0,H128,INDEX(調査対象選定!A:A,MATCH(A129,調査対象選定!B:B,0)))</f>
        <v>○</v>
      </c>
    </row>
    <row r="130" spans="1:8" ht="26">
      <c r="A130" s="201"/>
      <c r="B130" s="209" t="s">
        <v>173</v>
      </c>
      <c r="C130" s="24" t="s">
        <v>8</v>
      </c>
      <c r="D130" s="112" t="s">
        <v>10</v>
      </c>
      <c r="E130" s="157"/>
      <c r="F130" s="31"/>
      <c r="G130" s="38"/>
      <c r="H130" s="2" t="str">
        <f>IF(A130=0,H129,INDEX(調査対象選定!A:A,MATCH(A130,調査対象選定!B:B,0)))</f>
        <v>○</v>
      </c>
    </row>
    <row r="131" spans="1:8" s="4" customFormat="1" ht="39">
      <c r="A131" s="210" t="s">
        <v>57</v>
      </c>
      <c r="B131" s="130" t="s">
        <v>174</v>
      </c>
      <c r="C131" s="25" t="s">
        <v>8</v>
      </c>
      <c r="D131" s="211" t="s">
        <v>58</v>
      </c>
      <c r="E131" s="132"/>
      <c r="F131" s="32"/>
      <c r="G131" s="39"/>
      <c r="H131" s="2" t="str">
        <f>IF(A131=0,H130,INDEX(調査対象選定!A:A,MATCH(A131,調査対象選定!B:B,0)))</f>
        <v>○</v>
      </c>
    </row>
    <row r="132" spans="1:8" s="4" customFormat="1" ht="26">
      <c r="A132" s="212"/>
      <c r="B132" s="134" t="s">
        <v>175</v>
      </c>
      <c r="C132" s="46" t="s">
        <v>8</v>
      </c>
      <c r="D132" s="199" t="s">
        <v>40</v>
      </c>
      <c r="E132" s="137"/>
      <c r="F132" s="30"/>
      <c r="G132" s="37"/>
      <c r="H132" s="2" t="str">
        <f>IF(A132=0,H131,INDEX(調査対象選定!A:A,MATCH(A132,調査対象選定!B:B,0)))</f>
        <v>○</v>
      </c>
    </row>
    <row r="133" spans="1:8" s="4" customFormat="1" ht="52">
      <c r="A133" s="213"/>
      <c r="B133" s="107" t="s">
        <v>176</v>
      </c>
      <c r="C133" s="26" t="s">
        <v>8</v>
      </c>
      <c r="D133" s="214" t="s">
        <v>43</v>
      </c>
      <c r="E133" s="139"/>
      <c r="F133" s="33"/>
      <c r="G133" s="40"/>
      <c r="H133" s="2" t="str">
        <f>IF(A133=0,H132,INDEX(調査対象選定!A:A,MATCH(A133,調査対象選定!B:B,0)))</f>
        <v>○</v>
      </c>
    </row>
    <row r="134" spans="1:8" s="4" customFormat="1" ht="52">
      <c r="A134" s="215" t="s">
        <v>59</v>
      </c>
      <c r="B134" s="216" t="s">
        <v>177</v>
      </c>
      <c r="C134" s="25" t="s">
        <v>8</v>
      </c>
      <c r="D134" s="211" t="s">
        <v>45</v>
      </c>
      <c r="E134" s="132" t="s">
        <v>60</v>
      </c>
      <c r="F134" s="32"/>
      <c r="G134" s="39"/>
      <c r="H134" s="2" t="str">
        <f>IF(A134=0,H133,INDEX(調査対象選定!A:A,MATCH(A134,調査対象選定!B:B,0)))</f>
        <v>○</v>
      </c>
    </row>
    <row r="135" spans="1:8" s="4" customFormat="1" ht="52">
      <c r="A135" s="217"/>
      <c r="B135" s="218" t="s">
        <v>178</v>
      </c>
      <c r="C135" s="46" t="s">
        <v>8</v>
      </c>
      <c r="D135" s="199" t="s">
        <v>40</v>
      </c>
      <c r="E135" s="137"/>
      <c r="F135" s="30"/>
      <c r="G135" s="37"/>
      <c r="H135" s="2" t="str">
        <f>IF(A135=0,H134,INDEX(調査対象選定!A:A,MATCH(A135,調査対象選定!B:B,0)))</f>
        <v>○</v>
      </c>
    </row>
    <row r="136" spans="1:8" s="4" customFormat="1" ht="78">
      <c r="A136" s="217"/>
      <c r="B136" s="218" t="s">
        <v>179</v>
      </c>
      <c r="C136" s="46" t="s">
        <v>8</v>
      </c>
      <c r="D136" s="199" t="s">
        <v>40</v>
      </c>
      <c r="E136" s="137"/>
      <c r="F136" s="30"/>
      <c r="G136" s="37"/>
      <c r="H136" s="2" t="str">
        <f>IF(A136=0,H135,INDEX(調査対象選定!A:A,MATCH(A136,調査対象選定!B:B,0)))</f>
        <v>○</v>
      </c>
    </row>
    <row r="137" spans="1:8" s="4" customFormat="1" ht="26">
      <c r="A137" s="217"/>
      <c r="B137" s="219" t="s">
        <v>180</v>
      </c>
      <c r="C137" s="46" t="s">
        <v>8</v>
      </c>
      <c r="D137" s="199" t="s">
        <v>45</v>
      </c>
      <c r="E137" s="137" t="s">
        <v>60</v>
      </c>
      <c r="F137" s="30"/>
      <c r="G137" s="37"/>
      <c r="H137" s="2" t="str">
        <f>IF(A137=0,H136,INDEX(調査対象選定!A:A,MATCH(A137,調査対象選定!B:B,0)))</f>
        <v>○</v>
      </c>
    </row>
    <row r="138" spans="1:8" s="4" customFormat="1" ht="26">
      <c r="A138" s="217"/>
      <c r="B138" s="219" t="s">
        <v>181</v>
      </c>
      <c r="C138" s="46" t="s">
        <v>8</v>
      </c>
      <c r="D138" s="199" t="s">
        <v>45</v>
      </c>
      <c r="E138" s="137"/>
      <c r="F138" s="30"/>
      <c r="G138" s="37"/>
      <c r="H138" s="2" t="str">
        <f>IF(A138=0,H137,INDEX(調査対象選定!A:A,MATCH(A138,調査対象選定!B:B,0)))</f>
        <v>○</v>
      </c>
    </row>
    <row r="139" spans="1:8" s="4" customFormat="1" ht="26">
      <c r="A139" s="217"/>
      <c r="B139" s="219" t="s">
        <v>182</v>
      </c>
      <c r="C139" s="46" t="s">
        <v>8</v>
      </c>
      <c r="D139" s="199" t="s">
        <v>45</v>
      </c>
      <c r="E139" s="137" t="s">
        <v>61</v>
      </c>
      <c r="F139" s="30"/>
      <c r="G139" s="37"/>
      <c r="H139" s="2" t="str">
        <f>IF(A139=0,H138,INDEX(調査対象選定!A:A,MATCH(A139,調査対象選定!B:B,0)))</f>
        <v>○</v>
      </c>
    </row>
    <row r="140" spans="1:8" s="4" customFormat="1" ht="26">
      <c r="A140" s="217"/>
      <c r="B140" s="219" t="s">
        <v>183</v>
      </c>
      <c r="C140" s="46" t="s">
        <v>8</v>
      </c>
      <c r="D140" s="199" t="s">
        <v>50</v>
      </c>
      <c r="E140" s="137"/>
      <c r="F140" s="30"/>
      <c r="G140" s="37"/>
      <c r="H140" s="2" t="str">
        <f>IF(A140=0,H139,INDEX(調査対象選定!A:A,MATCH(A140,調査対象選定!B:B,0)))</f>
        <v>○</v>
      </c>
    </row>
    <row r="141" spans="1:8" s="4" customFormat="1" ht="26">
      <c r="A141" s="217"/>
      <c r="B141" s="219" t="s">
        <v>184</v>
      </c>
      <c r="C141" s="46" t="s">
        <v>8</v>
      </c>
      <c r="D141" s="199" t="s">
        <v>62</v>
      </c>
      <c r="E141" s="137"/>
      <c r="F141" s="30"/>
      <c r="G141" s="37"/>
      <c r="H141" s="2" t="str">
        <f>IF(A141=0,H140,INDEX(調査対象選定!A:A,MATCH(A141,調査対象選定!B:B,0)))</f>
        <v>○</v>
      </c>
    </row>
    <row r="142" spans="1:8" s="4" customFormat="1" ht="26">
      <c r="A142" s="217"/>
      <c r="B142" s="219" t="s">
        <v>185</v>
      </c>
      <c r="C142" s="47" t="str">
        <f>IF(AND(C143=$J$1,C144=$J$1,C145=$J$1),$J$1,$I$1)</f>
        <v>□</v>
      </c>
      <c r="D142" s="48" t="s">
        <v>253</v>
      </c>
      <c r="E142" s="137"/>
      <c r="F142" s="30"/>
      <c r="G142" s="37"/>
      <c r="H142" s="2" t="str">
        <f>IF(A142=0,H141,INDEX(調査対象選定!A:A,MATCH(A142,調査対象選定!B:B,0)))</f>
        <v>○</v>
      </c>
    </row>
    <row r="143" spans="1:8" s="4" customFormat="1" ht="39">
      <c r="A143" s="217"/>
      <c r="B143" s="219" t="s">
        <v>186</v>
      </c>
      <c r="C143" s="46" t="s">
        <v>8</v>
      </c>
      <c r="D143" s="199" t="s">
        <v>45</v>
      </c>
      <c r="E143" s="137"/>
      <c r="F143" s="30"/>
      <c r="G143" s="37"/>
      <c r="H143" s="2" t="str">
        <f>IF(A143=0,H142,INDEX(調査対象選定!A:A,MATCH(A143,調査対象選定!B:B,0)))</f>
        <v>○</v>
      </c>
    </row>
    <row r="144" spans="1:8" s="4" customFormat="1" ht="39">
      <c r="A144" s="217"/>
      <c r="B144" s="219" t="s">
        <v>187</v>
      </c>
      <c r="C144" s="46" t="s">
        <v>8</v>
      </c>
      <c r="D144" s="199" t="s">
        <v>45</v>
      </c>
      <c r="E144" s="137" t="s">
        <v>63</v>
      </c>
      <c r="F144" s="30"/>
      <c r="G144" s="37"/>
      <c r="H144" s="2" t="str">
        <f>IF(A144=0,H143,INDEX(調査対象選定!A:A,MATCH(A144,調査対象選定!B:B,0)))</f>
        <v>○</v>
      </c>
    </row>
    <row r="145" spans="1:8" s="4" customFormat="1" ht="52">
      <c r="A145" s="217"/>
      <c r="B145" s="220" t="s">
        <v>188</v>
      </c>
      <c r="C145" s="46" t="s">
        <v>8</v>
      </c>
      <c r="D145" s="221" t="s">
        <v>15</v>
      </c>
      <c r="E145" s="157"/>
      <c r="F145" s="30"/>
      <c r="G145" s="37"/>
      <c r="H145" s="2" t="str">
        <f>IF(A145=0,H144,INDEX(調査対象選定!A:A,MATCH(A145,調査対象選定!B:B,0)))</f>
        <v>○</v>
      </c>
    </row>
    <row r="146" spans="1:8" s="4" customFormat="1" ht="39">
      <c r="A146" s="217"/>
      <c r="B146" s="219" t="s">
        <v>189</v>
      </c>
      <c r="C146" s="46" t="s">
        <v>8</v>
      </c>
      <c r="D146" s="199" t="s">
        <v>45</v>
      </c>
      <c r="E146" s="137"/>
      <c r="F146" s="30"/>
      <c r="G146" s="37"/>
      <c r="H146" s="2" t="str">
        <f>IF(A146=0,H145,INDEX(調査対象選定!A:A,MATCH(A146,調査対象選定!B:B,0)))</f>
        <v>○</v>
      </c>
    </row>
    <row r="147" spans="1:8" s="4" customFormat="1" ht="39">
      <c r="A147" s="217"/>
      <c r="B147" s="219" t="s">
        <v>190</v>
      </c>
      <c r="C147" s="46" t="s">
        <v>8</v>
      </c>
      <c r="D147" s="199" t="s">
        <v>45</v>
      </c>
      <c r="E147" s="137"/>
      <c r="F147" s="30"/>
      <c r="G147" s="37"/>
      <c r="H147" s="2" t="str">
        <f>IF(A147=0,H146,INDEX(調査対象選定!A:A,MATCH(A147,調査対象選定!B:B,0)))</f>
        <v>○</v>
      </c>
    </row>
    <row r="148" spans="1:8" s="4" customFormat="1" ht="39">
      <c r="A148" s="222"/>
      <c r="B148" s="223" t="s">
        <v>191</v>
      </c>
      <c r="C148" s="26" t="s">
        <v>8</v>
      </c>
      <c r="D148" s="214" t="s">
        <v>64</v>
      </c>
      <c r="E148" s="139"/>
      <c r="F148" s="33"/>
      <c r="G148" s="40"/>
      <c r="H148" s="2" t="str">
        <f>IF(A148=0,H147,INDEX(調査対象選定!A:A,MATCH(A148,調査対象選定!B:B,0)))</f>
        <v>○</v>
      </c>
    </row>
    <row r="149" spans="1:8" s="4" customFormat="1" ht="39">
      <c r="A149" s="224" t="s">
        <v>65</v>
      </c>
      <c r="B149" s="216" t="s">
        <v>192</v>
      </c>
      <c r="C149" s="23" t="s">
        <v>8</v>
      </c>
      <c r="D149" s="225" t="s">
        <v>40</v>
      </c>
      <c r="E149" s="226"/>
      <c r="F149" s="28"/>
      <c r="G149" s="35"/>
      <c r="H149" s="2" t="str">
        <f>IF(A149=0,H148,INDEX(調査対象選定!A:A,MATCH(A149,調査対象選定!B:B,0)))</f>
        <v>○</v>
      </c>
    </row>
    <row r="150" spans="1:8" s="4" customFormat="1" ht="39">
      <c r="A150" s="224" t="s">
        <v>66</v>
      </c>
      <c r="B150" s="216" t="s">
        <v>193</v>
      </c>
      <c r="C150" s="27" t="s">
        <v>8</v>
      </c>
      <c r="D150" s="227" t="s">
        <v>40</v>
      </c>
      <c r="E150" s="190"/>
      <c r="F150" s="34"/>
      <c r="G150" s="41"/>
      <c r="H150" s="2" t="str">
        <f>IF(A150=0,H149,INDEX(調査対象選定!A:A,MATCH(A150,調査対象選定!B:B,0)))</f>
        <v>○</v>
      </c>
    </row>
    <row r="151" spans="1:8" s="4" customFormat="1" ht="39">
      <c r="A151" s="228" t="s">
        <v>67</v>
      </c>
      <c r="B151" s="229" t="s">
        <v>194</v>
      </c>
      <c r="C151" s="23" t="s">
        <v>8</v>
      </c>
      <c r="D151" s="225" t="s">
        <v>40</v>
      </c>
      <c r="E151" s="226"/>
      <c r="F151" s="28"/>
      <c r="G151" s="35"/>
      <c r="H151" s="2" t="str">
        <f>IF(A151=0,H150,INDEX(調査対象選定!A:A,MATCH(A151,調査対象選定!B:B,0)))</f>
        <v>○</v>
      </c>
    </row>
    <row r="152" spans="1:8" s="4" customFormat="1" ht="65">
      <c r="A152" s="215" t="s">
        <v>68</v>
      </c>
      <c r="B152" s="216" t="s">
        <v>195</v>
      </c>
      <c r="C152" s="45" t="s">
        <v>8</v>
      </c>
      <c r="D152" s="230" t="s">
        <v>40</v>
      </c>
      <c r="E152" s="231" t="s">
        <v>69</v>
      </c>
      <c r="F152" s="29"/>
      <c r="G152" s="36"/>
      <c r="H152" s="2" t="str">
        <f>IF(A152=0,H151,INDEX(調査対象選定!A:A,MATCH(A152,調査対象選定!B:B,0)))</f>
        <v>○</v>
      </c>
    </row>
    <row r="153" spans="1:8" s="4" customFormat="1" ht="39">
      <c r="A153" s="222"/>
      <c r="B153" s="223" t="s">
        <v>196</v>
      </c>
      <c r="C153" s="24" t="s">
        <v>8</v>
      </c>
      <c r="D153" s="221" t="s">
        <v>40</v>
      </c>
      <c r="E153" s="157"/>
      <c r="F153" s="31"/>
      <c r="G153" s="38"/>
      <c r="H153" s="2" t="str">
        <f>IF(A153=0,H152,INDEX(調査対象選定!A:A,MATCH(A153,調査対象選定!B:B,0)))</f>
        <v>○</v>
      </c>
    </row>
    <row r="154" spans="1:8" s="4" customFormat="1" ht="65">
      <c r="A154" s="215" t="s">
        <v>70</v>
      </c>
      <c r="B154" s="216" t="s">
        <v>197</v>
      </c>
      <c r="C154" s="25" t="s">
        <v>8</v>
      </c>
      <c r="D154" s="211" t="s">
        <v>40</v>
      </c>
      <c r="E154" s="132"/>
      <c r="F154" s="32"/>
      <c r="G154" s="39"/>
      <c r="H154" s="2" t="str">
        <f>IF(A154=0,H153,INDEX(調査対象選定!A:A,MATCH(A154,調査対象選定!B:B,0)))</f>
        <v>○</v>
      </c>
    </row>
    <row r="155" spans="1:8" s="4" customFormat="1" ht="39">
      <c r="A155" s="222"/>
      <c r="B155" s="223" t="s">
        <v>198</v>
      </c>
      <c r="C155" s="26" t="s">
        <v>8</v>
      </c>
      <c r="D155" s="214" t="s">
        <v>40</v>
      </c>
      <c r="E155" s="139"/>
      <c r="F155" s="33"/>
      <c r="G155" s="40"/>
      <c r="H155" s="2" t="str">
        <f>IF(A155=0,H154,INDEX(調査対象選定!A:A,MATCH(A155,調査対象選定!B:B,0)))</f>
        <v>○</v>
      </c>
    </row>
    <row r="156" spans="1:8" s="4" customFormat="1" ht="65">
      <c r="A156" s="215" t="s">
        <v>71</v>
      </c>
      <c r="B156" s="216" t="s">
        <v>199</v>
      </c>
      <c r="C156" s="45" t="s">
        <v>8</v>
      </c>
      <c r="D156" s="230" t="s">
        <v>40</v>
      </c>
      <c r="E156" s="155"/>
      <c r="F156" s="29"/>
      <c r="G156" s="36"/>
      <c r="H156" s="2" t="str">
        <f>IF(A156=0,H155,INDEX(調査対象選定!A:A,MATCH(A156,調査対象選定!B:B,0)))</f>
        <v>○</v>
      </c>
    </row>
    <row r="157" spans="1:8" s="4" customFormat="1" ht="39">
      <c r="A157" s="222"/>
      <c r="B157" s="223" t="s">
        <v>200</v>
      </c>
      <c r="C157" s="24" t="s">
        <v>8</v>
      </c>
      <c r="D157" s="221" t="s">
        <v>40</v>
      </c>
      <c r="E157" s="157"/>
      <c r="F157" s="31"/>
      <c r="G157" s="38"/>
      <c r="H157" s="2" t="str">
        <f>IF(A157=0,H156,INDEX(調査対象選定!A:A,MATCH(A157,調査対象選定!B:B,0)))</f>
        <v>○</v>
      </c>
    </row>
    <row r="158" spans="1:8" s="4" customFormat="1" ht="65">
      <c r="A158" s="215" t="s">
        <v>72</v>
      </c>
      <c r="B158" s="216" t="s">
        <v>201</v>
      </c>
      <c r="C158" s="25" t="s">
        <v>8</v>
      </c>
      <c r="D158" s="211" t="s">
        <v>40</v>
      </c>
      <c r="E158" s="132"/>
      <c r="F158" s="32"/>
      <c r="G158" s="39"/>
      <c r="H158" s="2" t="str">
        <f>IF(A158=0,H157,INDEX(調査対象選定!A:A,MATCH(A158,調査対象選定!B:B,0)))</f>
        <v>○</v>
      </c>
    </row>
    <row r="159" spans="1:8" s="4" customFormat="1" ht="39">
      <c r="A159" s="222"/>
      <c r="B159" s="223" t="s">
        <v>202</v>
      </c>
      <c r="C159" s="26" t="s">
        <v>8</v>
      </c>
      <c r="D159" s="214" t="s">
        <v>40</v>
      </c>
      <c r="E159" s="139"/>
      <c r="F159" s="33"/>
      <c r="G159" s="40"/>
      <c r="H159" s="2" t="str">
        <f>IF(A159=0,H158,INDEX(調査対象選定!A:A,MATCH(A159,調査対象選定!B:B,0)))</f>
        <v>○</v>
      </c>
    </row>
    <row r="160" spans="1:8" s="4" customFormat="1" ht="65">
      <c r="A160" s="215" t="s">
        <v>73</v>
      </c>
      <c r="B160" s="216" t="s">
        <v>203</v>
      </c>
      <c r="C160" s="45" t="s">
        <v>8</v>
      </c>
      <c r="D160" s="230" t="s">
        <v>40</v>
      </c>
      <c r="E160" s="155"/>
      <c r="F160" s="29"/>
      <c r="G160" s="36"/>
      <c r="H160" s="2" t="str">
        <f>IF(A160=0,H159,INDEX(調査対象選定!A:A,MATCH(A160,調査対象選定!B:B,0)))</f>
        <v>○</v>
      </c>
    </row>
    <row r="161" spans="1:8" s="4" customFormat="1" ht="39">
      <c r="A161" s="222"/>
      <c r="B161" s="223" t="s">
        <v>198</v>
      </c>
      <c r="C161" s="24" t="s">
        <v>8</v>
      </c>
      <c r="D161" s="221" t="s">
        <v>40</v>
      </c>
      <c r="E161" s="157"/>
      <c r="F161" s="31"/>
      <c r="G161" s="38"/>
      <c r="H161" s="2" t="str">
        <f>IF(A161=0,H160,INDEX(調査対象選定!A:A,MATCH(A161,調査対象選定!B:B,0)))</f>
        <v>○</v>
      </c>
    </row>
    <row r="162" spans="1:8" s="4" customFormat="1" ht="65">
      <c r="A162" s="215" t="s">
        <v>74</v>
      </c>
      <c r="B162" s="216" t="s">
        <v>204</v>
      </c>
      <c r="C162" s="25" t="s">
        <v>8</v>
      </c>
      <c r="D162" s="211" t="s">
        <v>40</v>
      </c>
      <c r="E162" s="132"/>
      <c r="F162" s="32"/>
      <c r="G162" s="39"/>
      <c r="H162" s="2" t="str">
        <f>IF(A162=0,H161,INDEX(調査対象選定!A:A,MATCH(A162,調査対象選定!B:B,0)))</f>
        <v>○</v>
      </c>
    </row>
    <row r="163" spans="1:8" s="4" customFormat="1" ht="39">
      <c r="A163" s="222"/>
      <c r="B163" s="223" t="s">
        <v>202</v>
      </c>
      <c r="C163" s="26" t="s">
        <v>8</v>
      </c>
      <c r="D163" s="214" t="s">
        <v>40</v>
      </c>
      <c r="E163" s="139"/>
      <c r="F163" s="33"/>
      <c r="G163" s="40"/>
      <c r="H163" s="2" t="str">
        <f>IF(A163=0,H162,INDEX(調査対象選定!A:A,MATCH(A163,調査対象選定!B:B,0)))</f>
        <v>○</v>
      </c>
    </row>
    <row r="164" spans="1:8" s="4" customFormat="1" ht="65">
      <c r="A164" s="215" t="s">
        <v>75</v>
      </c>
      <c r="B164" s="216" t="s">
        <v>205</v>
      </c>
      <c r="C164" s="45" t="s">
        <v>8</v>
      </c>
      <c r="D164" s="230" t="s">
        <v>40</v>
      </c>
      <c r="E164" s="155"/>
      <c r="F164" s="29"/>
      <c r="G164" s="36"/>
      <c r="H164" s="2" t="str">
        <f>IF(A164=0,H163,INDEX(調査対象選定!A:A,MATCH(A164,調査対象選定!B:B,0)))</f>
        <v>○</v>
      </c>
    </row>
    <row r="165" spans="1:8" s="4" customFormat="1" ht="39">
      <c r="A165" s="217"/>
      <c r="B165" s="219" t="s">
        <v>206</v>
      </c>
      <c r="C165" s="46" t="s">
        <v>8</v>
      </c>
      <c r="D165" s="199" t="s">
        <v>40</v>
      </c>
      <c r="E165" s="137"/>
      <c r="F165" s="30"/>
      <c r="G165" s="37"/>
      <c r="H165" s="2" t="str">
        <f>IF(A165=0,H164,INDEX(調査対象選定!A:A,MATCH(A165,調査対象選定!B:B,0)))</f>
        <v>○</v>
      </c>
    </row>
    <row r="166" spans="1:8" s="4" customFormat="1" ht="26">
      <c r="A166" s="217"/>
      <c r="B166" s="219" t="s">
        <v>207</v>
      </c>
      <c r="C166" s="47" t="str">
        <f>IF(OR(C167=$J$1,C168=$J$1),$J$1,$I$1)</f>
        <v>□</v>
      </c>
      <c r="D166" s="48" t="s">
        <v>253</v>
      </c>
      <c r="E166" s="137"/>
      <c r="F166" s="30"/>
      <c r="G166" s="37"/>
      <c r="H166" s="2" t="str">
        <f>IF(A166=0,H165,INDEX(調査対象選定!A:A,MATCH(A166,調査対象選定!B:B,0)))</f>
        <v>○</v>
      </c>
    </row>
    <row r="167" spans="1:8" s="4" customFormat="1" ht="39">
      <c r="A167" s="217"/>
      <c r="B167" s="219" t="s">
        <v>186</v>
      </c>
      <c r="C167" s="46" t="s">
        <v>8</v>
      </c>
      <c r="D167" s="199" t="s">
        <v>40</v>
      </c>
      <c r="E167" s="137"/>
      <c r="F167" s="30"/>
      <c r="G167" s="37"/>
      <c r="H167" s="2" t="str">
        <f>IF(A167=0,H166,INDEX(調査対象選定!A:A,MATCH(A167,調査対象選定!B:B,0)))</f>
        <v>○</v>
      </c>
    </row>
    <row r="168" spans="1:8" s="4" customFormat="1" ht="39">
      <c r="A168" s="222"/>
      <c r="B168" s="223" t="s">
        <v>187</v>
      </c>
      <c r="C168" s="24" t="s">
        <v>8</v>
      </c>
      <c r="D168" s="221" t="s">
        <v>40</v>
      </c>
      <c r="E168" s="157" t="s">
        <v>63</v>
      </c>
      <c r="F168" s="31"/>
      <c r="G168" s="38"/>
      <c r="H168" s="2" t="str">
        <f>IF(A168=0,H167,INDEX(調査対象選定!A:A,MATCH(A168,調査対象選定!B:B,0)))</f>
        <v>○</v>
      </c>
    </row>
    <row r="169" spans="1:8" s="4" customFormat="1" ht="65">
      <c r="A169" s="215" t="s">
        <v>76</v>
      </c>
      <c r="B169" s="216" t="s">
        <v>208</v>
      </c>
      <c r="C169" s="25" t="s">
        <v>8</v>
      </c>
      <c r="D169" s="211" t="s">
        <v>40</v>
      </c>
      <c r="E169" s="132"/>
      <c r="F169" s="32"/>
      <c r="G169" s="39"/>
      <c r="H169" s="2" t="str">
        <f>IF(A169=0,H168,INDEX(調査対象選定!A:A,MATCH(A169,調査対象選定!B:B,0)))</f>
        <v>○</v>
      </c>
    </row>
    <row r="170" spans="1:8" s="4" customFormat="1" ht="39">
      <c r="A170" s="222"/>
      <c r="B170" s="223" t="s">
        <v>209</v>
      </c>
      <c r="C170" s="26" t="s">
        <v>8</v>
      </c>
      <c r="D170" s="214" t="s">
        <v>40</v>
      </c>
      <c r="E170" s="139"/>
      <c r="F170" s="33"/>
      <c r="G170" s="40"/>
      <c r="H170" s="2" t="str">
        <f>IF(A170=0,H169,INDEX(調査対象選定!A:A,MATCH(A170,調査対象選定!B:B,0)))</f>
        <v>○</v>
      </c>
    </row>
    <row r="171" spans="1:8" s="4" customFormat="1" ht="65">
      <c r="A171" s="215" t="s">
        <v>77</v>
      </c>
      <c r="B171" s="216" t="s">
        <v>210</v>
      </c>
      <c r="C171" s="25" t="s">
        <v>8</v>
      </c>
      <c r="D171" s="211" t="s">
        <v>40</v>
      </c>
      <c r="E171" s="132"/>
      <c r="F171" s="32"/>
      <c r="G171" s="39"/>
      <c r="H171" s="2" t="str">
        <f>IF(A171=0,H170,INDEX(調査対象選定!A:A,MATCH(A171,調査対象選定!B:B,0)))</f>
        <v>○</v>
      </c>
    </row>
    <row r="172" spans="1:8" s="4" customFormat="1" ht="39">
      <c r="A172" s="217"/>
      <c r="B172" s="219" t="s">
        <v>211</v>
      </c>
      <c r="C172" s="46" t="s">
        <v>8</v>
      </c>
      <c r="D172" s="199" t="s">
        <v>40</v>
      </c>
      <c r="E172" s="137"/>
      <c r="F172" s="30"/>
      <c r="G172" s="37"/>
      <c r="H172" s="2" t="str">
        <f>IF(A172=0,H171,INDEX(調査対象選定!A:A,MATCH(A172,調査対象選定!B:B,0)))</f>
        <v>○</v>
      </c>
    </row>
    <row r="173" spans="1:8" s="4" customFormat="1" ht="26">
      <c r="A173" s="217"/>
      <c r="B173" s="219" t="s">
        <v>207</v>
      </c>
      <c r="C173" s="49" t="str">
        <f>IF(OR(C174=$J$1,C175=$J$1),$J$1,$I$1)</f>
        <v>□</v>
      </c>
      <c r="D173" s="232" t="s">
        <v>261</v>
      </c>
      <c r="E173" s="137"/>
      <c r="F173" s="30"/>
      <c r="G173" s="37"/>
      <c r="H173" s="2" t="str">
        <f>IF(A173=0,H172,INDEX(調査対象選定!A:A,MATCH(A173,調査対象選定!B:B,0)))</f>
        <v>○</v>
      </c>
    </row>
    <row r="174" spans="1:8" s="4" customFormat="1" ht="39">
      <c r="A174" s="217"/>
      <c r="B174" s="219" t="s">
        <v>186</v>
      </c>
      <c r="C174" s="46" t="s">
        <v>8</v>
      </c>
      <c r="D174" s="199" t="s">
        <v>40</v>
      </c>
      <c r="E174" s="137"/>
      <c r="F174" s="30"/>
      <c r="G174" s="37"/>
      <c r="H174" s="2" t="str">
        <f>IF(A174=0,H173,INDEX(調査対象選定!A:A,MATCH(A174,調査対象選定!B:B,0)))</f>
        <v>○</v>
      </c>
    </row>
    <row r="175" spans="1:8" s="4" customFormat="1" ht="39">
      <c r="A175" s="222"/>
      <c r="B175" s="223" t="s">
        <v>187</v>
      </c>
      <c r="C175" s="26" t="s">
        <v>8</v>
      </c>
      <c r="D175" s="214" t="s">
        <v>40</v>
      </c>
      <c r="E175" s="139" t="s">
        <v>63</v>
      </c>
      <c r="F175" s="33"/>
      <c r="G175" s="40"/>
      <c r="H175" s="2" t="str">
        <f>IF(A175=0,H174,INDEX(調査対象選定!A:A,MATCH(A175,調査対象選定!B:B,0)))</f>
        <v>○</v>
      </c>
    </row>
    <row r="176" spans="1:8" s="4" customFormat="1" ht="65">
      <c r="A176" s="215" t="s">
        <v>78</v>
      </c>
      <c r="B176" s="216" t="s">
        <v>212</v>
      </c>
      <c r="C176" s="25" t="s">
        <v>8</v>
      </c>
      <c r="D176" s="211" t="s">
        <v>40</v>
      </c>
      <c r="E176" s="132"/>
      <c r="F176" s="32"/>
      <c r="G176" s="39"/>
      <c r="H176" s="2" t="str">
        <f>IF(A176=0,H175,INDEX(調査対象選定!A:A,MATCH(A176,調査対象選定!B:B,0)))</f>
        <v>○</v>
      </c>
    </row>
    <row r="177" spans="1:8" s="4" customFormat="1" ht="39">
      <c r="A177" s="217"/>
      <c r="B177" s="219" t="s">
        <v>213</v>
      </c>
      <c r="C177" s="46" t="s">
        <v>8</v>
      </c>
      <c r="D177" s="199" t="s">
        <v>40</v>
      </c>
      <c r="E177" s="137"/>
      <c r="F177" s="30"/>
      <c r="G177" s="37"/>
      <c r="H177" s="2" t="str">
        <f>IF(A177=0,H176,INDEX(調査対象選定!A:A,MATCH(A177,調査対象選定!B:B,0)))</f>
        <v>○</v>
      </c>
    </row>
    <row r="178" spans="1:8" s="4" customFormat="1" ht="26">
      <c r="A178" s="217"/>
      <c r="B178" s="219" t="s">
        <v>207</v>
      </c>
      <c r="C178" s="49" t="str">
        <f>IF(OR(C179=$J$1,C180=$J$1),$J$1,$I$1)</f>
        <v>□</v>
      </c>
      <c r="D178" s="232" t="s">
        <v>261</v>
      </c>
      <c r="E178" s="137"/>
      <c r="F178" s="30"/>
      <c r="G178" s="37"/>
      <c r="H178" s="2" t="str">
        <f>IF(A178=0,H177,INDEX(調査対象選定!A:A,MATCH(A178,調査対象選定!B:B,0)))</f>
        <v>○</v>
      </c>
    </row>
    <row r="179" spans="1:8" s="4" customFormat="1" ht="39">
      <c r="A179" s="217"/>
      <c r="B179" s="219" t="s">
        <v>186</v>
      </c>
      <c r="C179" s="46" t="s">
        <v>8</v>
      </c>
      <c r="D179" s="199" t="s">
        <v>40</v>
      </c>
      <c r="E179" s="137"/>
      <c r="F179" s="30"/>
      <c r="G179" s="37"/>
      <c r="H179" s="2" t="str">
        <f>IF(A179=0,H178,INDEX(調査対象選定!A:A,MATCH(A179,調査対象選定!B:B,0)))</f>
        <v>○</v>
      </c>
    </row>
    <row r="180" spans="1:8" s="4" customFormat="1" ht="39">
      <c r="A180" s="222"/>
      <c r="B180" s="223" t="s">
        <v>187</v>
      </c>
      <c r="C180" s="26" t="s">
        <v>8</v>
      </c>
      <c r="D180" s="214" t="s">
        <v>40</v>
      </c>
      <c r="E180" s="139" t="s">
        <v>63</v>
      </c>
      <c r="F180" s="33"/>
      <c r="G180" s="40"/>
      <c r="H180" s="2" t="str">
        <f>IF(A180=0,H179,INDEX(調査対象選定!A:A,MATCH(A180,調査対象選定!B:B,0)))</f>
        <v>○</v>
      </c>
    </row>
    <row r="181" spans="1:8" s="4" customFormat="1" ht="65">
      <c r="A181" s="215" t="s">
        <v>79</v>
      </c>
      <c r="B181" s="216" t="s">
        <v>214</v>
      </c>
      <c r="C181" s="45" t="s">
        <v>8</v>
      </c>
      <c r="D181" s="230" t="s">
        <v>40</v>
      </c>
      <c r="E181" s="155"/>
      <c r="F181" s="29"/>
      <c r="G181" s="36"/>
      <c r="H181" s="2" t="str">
        <f>IF(A181=0,H180,INDEX(調査対象選定!A:A,MATCH(A181,調査対象選定!B:B,0)))</f>
        <v>○</v>
      </c>
    </row>
    <row r="182" spans="1:8" s="4" customFormat="1" ht="52">
      <c r="A182" s="222"/>
      <c r="B182" s="223" t="s">
        <v>215</v>
      </c>
      <c r="C182" s="24" t="s">
        <v>8</v>
      </c>
      <c r="D182" s="221" t="s">
        <v>40</v>
      </c>
      <c r="E182" s="157"/>
      <c r="F182" s="31"/>
      <c r="G182" s="38"/>
      <c r="H182" s="2" t="str">
        <f>IF(A182=0,H181,INDEX(調査対象選定!A:A,MATCH(A182,調査対象選定!B:B,0)))</f>
        <v>○</v>
      </c>
    </row>
    <row r="183" spans="1:8" s="4" customFormat="1" ht="65">
      <c r="A183" s="215" t="s">
        <v>80</v>
      </c>
      <c r="B183" s="216" t="s">
        <v>216</v>
      </c>
      <c r="C183" s="25" t="s">
        <v>8</v>
      </c>
      <c r="D183" s="211" t="s">
        <v>40</v>
      </c>
      <c r="E183" s="132"/>
      <c r="F183" s="32"/>
      <c r="G183" s="39"/>
      <c r="H183" s="2" t="str">
        <f>IF(A183=0,H182,INDEX(調査対象選定!A:A,MATCH(A183,調査対象選定!B:B,0)))</f>
        <v>○</v>
      </c>
    </row>
    <row r="184" spans="1:8" s="4" customFormat="1" ht="39">
      <c r="A184" s="217"/>
      <c r="B184" s="219" t="s">
        <v>217</v>
      </c>
      <c r="C184" s="46" t="s">
        <v>8</v>
      </c>
      <c r="D184" s="199" t="s">
        <v>40</v>
      </c>
      <c r="E184" s="137"/>
      <c r="F184" s="30"/>
      <c r="G184" s="37"/>
      <c r="H184" s="2" t="str">
        <f>IF(A184=0,H183,INDEX(調査対象選定!A:A,MATCH(A184,調査対象選定!B:B,0)))</f>
        <v>○</v>
      </c>
    </row>
    <row r="185" spans="1:8" s="4" customFormat="1" ht="26">
      <c r="A185" s="217"/>
      <c r="B185" s="219" t="s">
        <v>207</v>
      </c>
      <c r="C185" s="49" t="str">
        <f>IF(OR(C186=$J$1,C187=$J$1),$J$1,$I$1)</f>
        <v>□</v>
      </c>
      <c r="D185" s="232" t="s">
        <v>261</v>
      </c>
      <c r="E185" s="137"/>
      <c r="F185" s="30"/>
      <c r="G185" s="37"/>
      <c r="H185" s="2" t="str">
        <f>IF(A185=0,H184,INDEX(調査対象選定!A:A,MATCH(A185,調査対象選定!B:B,0)))</f>
        <v>○</v>
      </c>
    </row>
    <row r="186" spans="1:8" s="4" customFormat="1" ht="39">
      <c r="A186" s="217"/>
      <c r="B186" s="219" t="s">
        <v>186</v>
      </c>
      <c r="C186" s="46" t="s">
        <v>8</v>
      </c>
      <c r="D186" s="199" t="s">
        <v>40</v>
      </c>
      <c r="E186" s="137"/>
      <c r="F186" s="30"/>
      <c r="G186" s="37"/>
      <c r="H186" s="2" t="str">
        <f>IF(A186=0,H185,INDEX(調査対象選定!A:A,MATCH(A186,調査対象選定!B:B,0)))</f>
        <v>○</v>
      </c>
    </row>
    <row r="187" spans="1:8" s="4" customFormat="1" ht="39">
      <c r="A187" s="222"/>
      <c r="B187" s="223" t="s">
        <v>187</v>
      </c>
      <c r="C187" s="26" t="s">
        <v>8</v>
      </c>
      <c r="D187" s="214" t="s">
        <v>40</v>
      </c>
      <c r="E187" s="139" t="s">
        <v>63</v>
      </c>
      <c r="F187" s="33"/>
      <c r="G187" s="40"/>
      <c r="H187" s="2" t="str">
        <f>IF(A187=0,H186,INDEX(調査対象選定!A:A,MATCH(A187,調査対象選定!B:B,0)))</f>
        <v>○</v>
      </c>
    </row>
    <row r="188" spans="1:8" s="4" customFormat="1" ht="65">
      <c r="A188" s="215" t="s">
        <v>81</v>
      </c>
      <c r="B188" s="216" t="s">
        <v>218</v>
      </c>
      <c r="C188" s="45" t="s">
        <v>8</v>
      </c>
      <c r="D188" s="230" t="s">
        <v>40</v>
      </c>
      <c r="E188" s="155"/>
      <c r="F188" s="29"/>
      <c r="G188" s="36"/>
      <c r="H188" s="2" t="str">
        <f>IF(A188=0,H187,INDEX(調査対象選定!A:A,MATCH(A188,調査対象選定!B:B,0)))</f>
        <v>○</v>
      </c>
    </row>
    <row r="189" spans="1:8" s="4" customFormat="1" ht="39">
      <c r="A189" s="217"/>
      <c r="B189" s="219" t="s">
        <v>219</v>
      </c>
      <c r="C189" s="46" t="s">
        <v>8</v>
      </c>
      <c r="D189" s="199" t="s">
        <v>40</v>
      </c>
      <c r="E189" s="137"/>
      <c r="F189" s="30"/>
      <c r="G189" s="37"/>
      <c r="H189" s="2" t="str">
        <f>IF(A189=0,H188,INDEX(調査対象選定!A:A,MATCH(A189,調査対象選定!B:B,0)))</f>
        <v>○</v>
      </c>
    </row>
    <row r="190" spans="1:8" s="4" customFormat="1" ht="26">
      <c r="A190" s="217"/>
      <c r="B190" s="219" t="s">
        <v>207</v>
      </c>
      <c r="C190" s="49" t="str">
        <f>IF(OR(C191=$J$1,C192=$J$1),$J$1,$I$1)</f>
        <v>□</v>
      </c>
      <c r="D190" s="232" t="s">
        <v>261</v>
      </c>
      <c r="E190" s="137"/>
      <c r="F190" s="30"/>
      <c r="G190" s="37"/>
      <c r="H190" s="2" t="str">
        <f>IF(A190=0,H189,INDEX(調査対象選定!A:A,MATCH(A190,調査対象選定!B:B,0)))</f>
        <v>○</v>
      </c>
    </row>
    <row r="191" spans="1:8" s="4" customFormat="1" ht="39">
      <c r="A191" s="217"/>
      <c r="B191" s="219" t="s">
        <v>186</v>
      </c>
      <c r="C191" s="46" t="s">
        <v>8</v>
      </c>
      <c r="D191" s="199" t="s">
        <v>40</v>
      </c>
      <c r="E191" s="137"/>
      <c r="F191" s="30"/>
      <c r="G191" s="37"/>
      <c r="H191" s="2" t="str">
        <f>IF(A191=0,H190,INDEX(調査対象選定!A:A,MATCH(A191,調査対象選定!B:B,0)))</f>
        <v>○</v>
      </c>
    </row>
    <row r="192" spans="1:8" s="4" customFormat="1" ht="39">
      <c r="A192" s="222"/>
      <c r="B192" s="223" t="s">
        <v>187</v>
      </c>
      <c r="C192" s="24" t="s">
        <v>8</v>
      </c>
      <c r="D192" s="221" t="s">
        <v>40</v>
      </c>
      <c r="E192" s="157" t="s">
        <v>63</v>
      </c>
      <c r="F192" s="31"/>
      <c r="G192" s="38"/>
      <c r="H192" s="2" t="str">
        <f>IF(A192=0,H191,INDEX(調査対象選定!A:A,MATCH(A192,調査対象選定!B:B,0)))</f>
        <v>○</v>
      </c>
    </row>
    <row r="193" spans="1:8" s="4" customFormat="1" ht="65">
      <c r="A193" s="215" t="s">
        <v>82</v>
      </c>
      <c r="B193" s="216" t="s">
        <v>220</v>
      </c>
      <c r="C193" s="25" t="s">
        <v>8</v>
      </c>
      <c r="D193" s="211" t="s">
        <v>40</v>
      </c>
      <c r="E193" s="132"/>
      <c r="F193" s="32"/>
      <c r="G193" s="39"/>
      <c r="H193" s="2" t="str">
        <f>IF(A193=0,H192,INDEX(調査対象選定!A:A,MATCH(A193,調査対象選定!B:B,0)))</f>
        <v>○</v>
      </c>
    </row>
    <row r="194" spans="1:8" s="4" customFormat="1" ht="39">
      <c r="A194" s="217"/>
      <c r="B194" s="219" t="s">
        <v>219</v>
      </c>
      <c r="C194" s="46" t="s">
        <v>8</v>
      </c>
      <c r="D194" s="199" t="s">
        <v>40</v>
      </c>
      <c r="E194" s="137"/>
      <c r="F194" s="30"/>
      <c r="G194" s="37"/>
      <c r="H194" s="2" t="str">
        <f>IF(A194=0,H193,INDEX(調査対象選定!A:A,MATCH(A194,調査対象選定!B:B,0)))</f>
        <v>○</v>
      </c>
    </row>
    <row r="195" spans="1:8" s="4" customFormat="1" ht="26">
      <c r="A195" s="217"/>
      <c r="B195" s="219" t="s">
        <v>207</v>
      </c>
      <c r="C195" s="49" t="str">
        <f>IF(OR(C196=$J$1,C197=$J$1),$J$1,$I$1)</f>
        <v>□</v>
      </c>
      <c r="D195" s="232" t="s">
        <v>261</v>
      </c>
      <c r="E195" s="137"/>
      <c r="F195" s="30"/>
      <c r="G195" s="37"/>
      <c r="H195" s="2" t="str">
        <f>IF(A195=0,H194,INDEX(調査対象選定!A:A,MATCH(A195,調査対象選定!B:B,0)))</f>
        <v>○</v>
      </c>
    </row>
    <row r="196" spans="1:8" s="4" customFormat="1" ht="39">
      <c r="A196" s="217"/>
      <c r="B196" s="219" t="s">
        <v>186</v>
      </c>
      <c r="C196" s="46" t="s">
        <v>8</v>
      </c>
      <c r="D196" s="199" t="s">
        <v>40</v>
      </c>
      <c r="E196" s="137"/>
      <c r="F196" s="30"/>
      <c r="G196" s="37"/>
      <c r="H196" s="2" t="str">
        <f>IF(A196=0,H195,INDEX(調査対象選定!A:A,MATCH(A196,調査対象選定!B:B,0)))</f>
        <v>○</v>
      </c>
    </row>
    <row r="197" spans="1:8" s="4" customFormat="1" ht="39">
      <c r="A197" s="222"/>
      <c r="B197" s="223" t="s">
        <v>187</v>
      </c>
      <c r="C197" s="26" t="s">
        <v>8</v>
      </c>
      <c r="D197" s="214" t="s">
        <v>40</v>
      </c>
      <c r="E197" s="139" t="s">
        <v>63</v>
      </c>
      <c r="F197" s="33"/>
      <c r="G197" s="40"/>
      <c r="H197" s="2" t="str">
        <f>IF(A197=0,H196,INDEX(調査対象選定!A:A,MATCH(A197,調査対象選定!B:B,0)))</f>
        <v>○</v>
      </c>
    </row>
    <row r="198" spans="1:8" ht="20.149999999999999" customHeight="1">
      <c r="A198" s="233" t="s">
        <v>262</v>
      </c>
      <c r="B198" s="234"/>
      <c r="C198" s="235"/>
      <c r="D198" s="236"/>
    </row>
    <row r="199" spans="1:8" ht="20.149999999999999" customHeight="1">
      <c r="A199" s="233"/>
      <c r="B199" s="234"/>
      <c r="C199" s="235"/>
      <c r="D199" s="236"/>
    </row>
    <row r="200" spans="1:8" ht="20.149999999999999" customHeight="1">
      <c r="A200" s="233"/>
      <c r="B200" s="234"/>
      <c r="C200" s="235"/>
      <c r="D200" s="236"/>
    </row>
    <row r="201" spans="1:8" ht="20.149999999999999" customHeight="1">
      <c r="A201" s="233"/>
      <c r="B201" s="234"/>
      <c r="C201" s="235"/>
      <c r="D201" s="236"/>
    </row>
    <row r="202" spans="1:8" ht="20.149999999999999" customHeight="1">
      <c r="A202" s="233"/>
      <c r="B202" s="234"/>
      <c r="C202" s="235"/>
      <c r="D202" s="236"/>
    </row>
    <row r="203" spans="1:8" ht="20.149999999999999" customHeight="1">
      <c r="A203" s="233"/>
      <c r="B203" s="234"/>
      <c r="C203" s="235"/>
      <c r="D203" s="236"/>
    </row>
    <row r="204" spans="1:8" ht="20.149999999999999" customHeight="1">
      <c r="A204" s="233"/>
      <c r="B204" s="234"/>
      <c r="C204" s="235"/>
      <c r="D204" s="236"/>
    </row>
    <row r="205" spans="1:8" ht="20.149999999999999" customHeight="1">
      <c r="A205" s="233"/>
      <c r="B205" s="234"/>
      <c r="C205" s="235"/>
      <c r="D205" s="236"/>
    </row>
  </sheetData>
  <sheetProtection sheet="1" objects="1" scenarios="1"/>
  <autoFilter ref="A2:H197" xr:uid="{00000000-0009-0000-0000-000000000000}"/>
  <mergeCells count="54">
    <mergeCell ref="A4:A7"/>
    <mergeCell ref="A14:A19"/>
    <mergeCell ref="A8:A11"/>
    <mergeCell ref="A94:A95"/>
    <mergeCell ref="A20:A23"/>
    <mergeCell ref="A70:A71"/>
    <mergeCell ref="D14:D15"/>
    <mergeCell ref="D20:D21"/>
    <mergeCell ref="E61:E64"/>
    <mergeCell ref="A58:A59"/>
    <mergeCell ref="A24:A28"/>
    <mergeCell ref="A29:A32"/>
    <mergeCell ref="A33:A39"/>
    <mergeCell ref="A42:A44"/>
    <mergeCell ref="A40:A41"/>
    <mergeCell ref="A45:A47"/>
    <mergeCell ref="A53:A57"/>
    <mergeCell ref="E12:E13"/>
    <mergeCell ref="A131:A133"/>
    <mergeCell ref="A60:A66"/>
    <mergeCell ref="A78:A79"/>
    <mergeCell ref="A110:A114"/>
    <mergeCell ref="A108:A109"/>
    <mergeCell ref="A115:A117"/>
    <mergeCell ref="C118:C119"/>
    <mergeCell ref="A126:A130"/>
    <mergeCell ref="A118:A122"/>
    <mergeCell ref="A123:A125"/>
    <mergeCell ref="D118:D119"/>
    <mergeCell ref="C126:C128"/>
    <mergeCell ref="D126:D128"/>
    <mergeCell ref="A12:A13"/>
    <mergeCell ref="A48:A52"/>
    <mergeCell ref="A104:A106"/>
    <mergeCell ref="A99:A103"/>
    <mergeCell ref="A67:A69"/>
    <mergeCell ref="A72:A77"/>
    <mergeCell ref="A80:A93"/>
    <mergeCell ref="A96:A98"/>
    <mergeCell ref="A134:A148"/>
    <mergeCell ref="A152:A153"/>
    <mergeCell ref="A154:A155"/>
    <mergeCell ref="A156:A157"/>
    <mergeCell ref="A158:A159"/>
    <mergeCell ref="A160:A161"/>
    <mergeCell ref="A183:A187"/>
    <mergeCell ref="A188:A192"/>
    <mergeCell ref="A193:A197"/>
    <mergeCell ref="A162:A163"/>
    <mergeCell ref="A164:A168"/>
    <mergeCell ref="A169:A170"/>
    <mergeCell ref="A171:A175"/>
    <mergeCell ref="A176:A180"/>
    <mergeCell ref="A181:A182"/>
  </mergeCells>
  <phoneticPr fontId="1"/>
  <conditionalFormatting sqref="C142:D142">
    <cfRule type="expression" dxfId="6" priority="24">
      <formula>AND($C143=$J$1,$C144=$J$1,$C145=$J$1)</formula>
    </cfRule>
  </conditionalFormatting>
  <conditionalFormatting sqref="C166:D166 C173:D173 C178:D178 C185:D185 C190:D190 C195:D195">
    <cfRule type="expression" dxfId="5" priority="19">
      <formula>OR($C167=$J$1,$C168=$J$1)</formula>
    </cfRule>
  </conditionalFormatting>
  <conditionalFormatting sqref="C3:D198">
    <cfRule type="expression" dxfId="4" priority="13">
      <formula>$C3=$J$1</formula>
    </cfRule>
  </conditionalFormatting>
  <conditionalFormatting sqref="C3:C198">
    <cfRule type="expression" dxfId="3" priority="12">
      <formula>$C3=$K$1</formula>
    </cfRule>
  </conditionalFormatting>
  <conditionalFormatting sqref="A3:E198">
    <cfRule type="expression" dxfId="2" priority="14">
      <formula>AND($H3&lt;&gt;$L$1,$C3=$I$1)</formula>
    </cfRule>
  </conditionalFormatting>
  <conditionalFormatting sqref="D3:D198">
    <cfRule type="expression" dxfId="1" priority="2">
      <formula>$C3=$K$1</formula>
    </cfRule>
  </conditionalFormatting>
  <conditionalFormatting sqref="F3:G198">
    <cfRule type="expression" dxfId="0" priority="1">
      <formula>OR($F3=$M$1,$F3=$N$1)</formula>
    </cfRule>
  </conditionalFormatting>
  <dataValidations count="4">
    <dataValidation type="list" allowBlank="1" showInputMessage="1" sqref="C14:C197" xr:uid="{00000000-0002-0000-0000-000000000000}">
      <formula1>$I$1:$K$1</formula1>
    </dataValidation>
    <dataValidation type="list" allowBlank="1" showInputMessage="1" sqref="G1" xr:uid="{00000000-0002-0000-0000-000001000000}">
      <formula1>$I$3</formula1>
    </dataValidation>
    <dataValidation type="list" allowBlank="1" showInputMessage="1" sqref="C3:C13" xr:uid="{00000000-0002-0000-0000-000002000000}">
      <formula1>$I$1:$J$1</formula1>
    </dataValidation>
    <dataValidation type="list" allowBlank="1" showInputMessage="1" sqref="F3:F197" xr:uid="{00000000-0002-0000-0000-000003000000}">
      <formula1>$L$1:$P$1</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4"/>
  <sheetViews>
    <sheetView workbookViewId="0">
      <pane ySplit="1" topLeftCell="A2" activePane="bottomLeft" state="frozen"/>
      <selection pane="bottomLeft" activeCell="A2" sqref="A2"/>
    </sheetView>
  </sheetViews>
  <sheetFormatPr defaultRowHeight="13"/>
  <cols>
    <col min="1" max="1" width="9.1796875" bestFit="1" customWidth="1"/>
    <col min="2" max="2" width="44.81640625" bestFit="1" customWidth="1"/>
  </cols>
  <sheetData>
    <row r="1" spans="1:6">
      <c r="A1" t="s">
        <v>277</v>
      </c>
      <c r="B1" t="s">
        <v>278</v>
      </c>
      <c r="C1" t="s">
        <v>279</v>
      </c>
      <c r="D1" t="s">
        <v>280</v>
      </c>
      <c r="E1" t="str">
        <f>'110特定施設入居者生活介護費'!L1</f>
        <v>○</v>
      </c>
      <c r="F1" s="20" t="s">
        <v>282</v>
      </c>
    </row>
    <row r="2" spans="1:6">
      <c r="A2" s="22" t="s">
        <v>281</v>
      </c>
      <c r="B2" t="s">
        <v>0</v>
      </c>
      <c r="C2">
        <f>MATCH(B2,'110特定施設入居者生活介護費'!A:A,0)</f>
        <v>2</v>
      </c>
      <c r="D2" s="21">
        <f>C3-1</f>
        <v>2</v>
      </c>
      <c r="F2" s="20" t="s">
        <v>283</v>
      </c>
    </row>
    <row r="3" spans="1:6">
      <c r="A3" s="22" t="s">
        <v>281</v>
      </c>
      <c r="B3" t="s">
        <v>233</v>
      </c>
      <c r="C3">
        <f>MATCH(B3,'110特定施設入居者生活介護費'!A:A,0)</f>
        <v>3</v>
      </c>
      <c r="D3" s="21">
        <f t="shared" ref="D3:D53" si="0">C4-1</f>
        <v>3</v>
      </c>
      <c r="F3" s="20" t="s">
        <v>284</v>
      </c>
    </row>
    <row r="4" spans="1:6">
      <c r="A4" s="22" t="s">
        <v>281</v>
      </c>
      <c r="B4" t="s">
        <v>14</v>
      </c>
      <c r="C4">
        <f>MATCH(B4,'110特定施設入居者生活介護費'!A:A,0)</f>
        <v>4</v>
      </c>
      <c r="D4" s="21">
        <f t="shared" si="0"/>
        <v>7</v>
      </c>
      <c r="F4" s="20" t="s">
        <v>285</v>
      </c>
    </row>
    <row r="5" spans="1:6">
      <c r="A5" s="22" t="s">
        <v>281</v>
      </c>
      <c r="B5" t="s">
        <v>36</v>
      </c>
      <c r="C5">
        <f>MATCH(B5,'110特定施設入居者生活介護費'!A:A,0)</f>
        <v>8</v>
      </c>
      <c r="D5" s="21">
        <f t="shared" si="0"/>
        <v>11</v>
      </c>
      <c r="F5" s="20" t="s">
        <v>286</v>
      </c>
    </row>
    <row r="6" spans="1:6">
      <c r="A6" s="22" t="s">
        <v>281</v>
      </c>
      <c r="B6" t="s">
        <v>37</v>
      </c>
      <c r="C6">
        <f>MATCH(B6,'110特定施設入居者生活介護費'!A:A,0)</f>
        <v>12</v>
      </c>
      <c r="D6" s="21">
        <f t="shared" si="0"/>
        <v>13</v>
      </c>
      <c r="F6" s="20" t="s">
        <v>287</v>
      </c>
    </row>
    <row r="7" spans="1:6">
      <c r="A7" s="22" t="s">
        <v>281</v>
      </c>
      <c r="B7" t="s">
        <v>32</v>
      </c>
      <c r="C7">
        <f>MATCH(B7,'110特定施設入居者生活介護費'!A:A,0)</f>
        <v>14</v>
      </c>
      <c r="D7" s="21">
        <f t="shared" si="0"/>
        <v>19</v>
      </c>
      <c r="F7" s="20" t="s">
        <v>288</v>
      </c>
    </row>
    <row r="8" spans="1:6">
      <c r="A8" s="22" t="s">
        <v>281</v>
      </c>
      <c r="B8" t="s">
        <v>271</v>
      </c>
      <c r="C8">
        <f>MATCH(B8,'110特定施設入居者生活介護費'!A:A,0)</f>
        <v>20</v>
      </c>
      <c r="D8" s="21">
        <f t="shared" si="0"/>
        <v>23</v>
      </c>
    </row>
    <row r="9" spans="1:6">
      <c r="A9" s="22" t="s">
        <v>281</v>
      </c>
      <c r="B9" t="s">
        <v>33</v>
      </c>
      <c r="C9">
        <f>MATCH(B9,'110特定施設入居者生活介護費'!A:A,0)</f>
        <v>24</v>
      </c>
      <c r="D9" s="21">
        <f t="shared" si="0"/>
        <v>28</v>
      </c>
    </row>
    <row r="10" spans="1:6">
      <c r="A10" s="22" t="s">
        <v>281</v>
      </c>
      <c r="B10" t="s">
        <v>272</v>
      </c>
      <c r="C10">
        <f>MATCH(B10,'110特定施設入居者生活介護費'!A:A,0)</f>
        <v>29</v>
      </c>
      <c r="D10" s="21">
        <f t="shared" si="0"/>
        <v>32</v>
      </c>
    </row>
    <row r="11" spans="1:6">
      <c r="A11" s="22" t="s">
        <v>281</v>
      </c>
      <c r="B11" t="s">
        <v>34</v>
      </c>
      <c r="C11">
        <f>MATCH(B11,'110特定施設入居者生活介護費'!A:A,0)</f>
        <v>33</v>
      </c>
      <c r="D11" s="21">
        <f t="shared" si="0"/>
        <v>39</v>
      </c>
    </row>
    <row r="12" spans="1:6">
      <c r="A12" s="22" t="s">
        <v>281</v>
      </c>
      <c r="B12" t="s">
        <v>22</v>
      </c>
      <c r="C12">
        <f>MATCH(B12,'110特定施設入居者生活介護費'!A:A,0)</f>
        <v>40</v>
      </c>
      <c r="D12" s="21">
        <f t="shared" si="0"/>
        <v>41</v>
      </c>
    </row>
    <row r="13" spans="1:6">
      <c r="A13" s="22" t="s">
        <v>281</v>
      </c>
      <c r="B13" t="s">
        <v>23</v>
      </c>
      <c r="C13">
        <f>MATCH(B13,'110特定施設入居者生活介護費'!A:A,0)</f>
        <v>42</v>
      </c>
      <c r="D13" s="21">
        <f t="shared" si="0"/>
        <v>44</v>
      </c>
    </row>
    <row r="14" spans="1:6">
      <c r="A14" s="22" t="s">
        <v>281</v>
      </c>
      <c r="B14" t="s">
        <v>273</v>
      </c>
      <c r="C14">
        <f>MATCH(B14,'110特定施設入居者生活介護費'!A:A,0)</f>
        <v>45</v>
      </c>
      <c r="D14" s="21">
        <f t="shared" si="0"/>
        <v>47</v>
      </c>
    </row>
    <row r="15" spans="1:6">
      <c r="A15" s="22" t="s">
        <v>281</v>
      </c>
      <c r="B15" t="s">
        <v>224</v>
      </c>
      <c r="C15">
        <f>MATCH(B15,'110特定施設入居者生活介護費'!A:A,0)</f>
        <v>48</v>
      </c>
      <c r="D15" s="21">
        <f t="shared" si="0"/>
        <v>52</v>
      </c>
    </row>
    <row r="16" spans="1:6">
      <c r="A16" s="22" t="s">
        <v>281</v>
      </c>
      <c r="B16" t="s">
        <v>274</v>
      </c>
      <c r="C16">
        <f>MATCH(B16,'110特定施設入居者生活介護費'!A:A,0)</f>
        <v>53</v>
      </c>
      <c r="D16" s="21">
        <f t="shared" si="0"/>
        <v>57</v>
      </c>
    </row>
    <row r="17" spans="1:4">
      <c r="A17" s="22" t="s">
        <v>281</v>
      </c>
      <c r="B17" t="s">
        <v>16</v>
      </c>
      <c r="C17">
        <f>MATCH(B17,'110特定施設入居者生活介護費'!A:A,0)</f>
        <v>58</v>
      </c>
      <c r="D17" s="21">
        <f t="shared" si="0"/>
        <v>59</v>
      </c>
    </row>
    <row r="18" spans="1:4">
      <c r="A18" s="22" t="s">
        <v>281</v>
      </c>
      <c r="B18" t="s">
        <v>42</v>
      </c>
      <c r="C18">
        <f>MATCH(B18,'110特定施設入居者生活介護費'!A:A,0)</f>
        <v>60</v>
      </c>
      <c r="D18" s="21">
        <f t="shared" si="0"/>
        <v>66</v>
      </c>
    </row>
    <row r="19" spans="1:4">
      <c r="A19" s="22" t="s">
        <v>281</v>
      </c>
      <c r="B19" t="s">
        <v>46</v>
      </c>
      <c r="C19">
        <f>MATCH(B19,'110特定施設入居者生活介護費'!A:A,0)</f>
        <v>67</v>
      </c>
      <c r="D19" s="21">
        <f t="shared" si="0"/>
        <v>69</v>
      </c>
    </row>
    <row r="20" spans="1:4">
      <c r="A20" s="22" t="s">
        <v>281</v>
      </c>
      <c r="B20" t="s">
        <v>26</v>
      </c>
      <c r="C20">
        <f>MATCH(B20,'110特定施設入居者生活介護費'!A:A,0)</f>
        <v>70</v>
      </c>
      <c r="D20" s="21">
        <f t="shared" si="0"/>
        <v>71</v>
      </c>
    </row>
    <row r="21" spans="1:4">
      <c r="A21" s="22" t="s">
        <v>281</v>
      </c>
      <c r="B21" t="s">
        <v>17</v>
      </c>
      <c r="C21">
        <f>MATCH(B21,'110特定施設入居者生活介護費'!A:A,0)</f>
        <v>72</v>
      </c>
      <c r="D21" s="21">
        <f t="shared" si="0"/>
        <v>77</v>
      </c>
    </row>
    <row r="22" spans="1:4">
      <c r="A22" s="22" t="s">
        <v>281</v>
      </c>
      <c r="B22" t="s">
        <v>48</v>
      </c>
      <c r="C22">
        <f>MATCH(B22,'110特定施設入居者生活介護費'!A:A,0)</f>
        <v>78</v>
      </c>
      <c r="D22" s="21">
        <f t="shared" si="0"/>
        <v>79</v>
      </c>
    </row>
    <row r="23" spans="1:4">
      <c r="A23" s="22" t="s">
        <v>281</v>
      </c>
      <c r="B23" t="s">
        <v>35</v>
      </c>
      <c r="C23">
        <f>MATCH(B23,'110特定施設入居者生活介護費'!A:A,0)</f>
        <v>80</v>
      </c>
      <c r="D23" s="21">
        <f t="shared" si="0"/>
        <v>93</v>
      </c>
    </row>
    <row r="24" spans="1:4">
      <c r="A24" s="22" t="s">
        <v>281</v>
      </c>
      <c r="B24" t="s">
        <v>275</v>
      </c>
      <c r="C24">
        <f>MATCH(B24,'110特定施設入居者生活介護費'!A:A,0)</f>
        <v>94</v>
      </c>
      <c r="D24" s="21">
        <f t="shared" si="0"/>
        <v>95</v>
      </c>
    </row>
    <row r="25" spans="1:4">
      <c r="A25" s="22" t="s">
        <v>281</v>
      </c>
      <c r="B25" t="s">
        <v>11</v>
      </c>
      <c r="C25">
        <f>MATCH(B25,'110特定施設入居者生活介護費'!A:A,0)</f>
        <v>96</v>
      </c>
      <c r="D25" s="21">
        <f t="shared" si="0"/>
        <v>98</v>
      </c>
    </row>
    <row r="26" spans="1:4">
      <c r="A26" s="22" t="s">
        <v>281</v>
      </c>
      <c r="B26" t="s">
        <v>12</v>
      </c>
      <c r="C26">
        <f>MATCH(B26,'110特定施設入居者生活介護費'!A:A,0)</f>
        <v>99</v>
      </c>
      <c r="D26" s="21">
        <f t="shared" si="0"/>
        <v>103</v>
      </c>
    </row>
    <row r="27" spans="1:4">
      <c r="A27" s="22" t="s">
        <v>281</v>
      </c>
      <c r="B27" t="s">
        <v>51</v>
      </c>
      <c r="C27">
        <f>MATCH(B27,'110特定施設入居者生活介護費'!A:A,0)</f>
        <v>104</v>
      </c>
      <c r="D27" s="21">
        <f t="shared" si="0"/>
        <v>106</v>
      </c>
    </row>
    <row r="28" spans="1:4">
      <c r="A28" s="22" t="s">
        <v>281</v>
      </c>
      <c r="B28" t="s">
        <v>52</v>
      </c>
      <c r="C28">
        <f>MATCH(B28,'110特定施設入居者生活介護費'!A:A,0)</f>
        <v>107</v>
      </c>
      <c r="D28" s="21">
        <f t="shared" si="0"/>
        <v>107</v>
      </c>
    </row>
    <row r="29" spans="1:4">
      <c r="A29" s="22" t="s">
        <v>281</v>
      </c>
      <c r="B29" t="s">
        <v>53</v>
      </c>
      <c r="C29">
        <f>MATCH(B29,'110特定施設入居者生活介護費'!A:A,0)</f>
        <v>108</v>
      </c>
      <c r="D29" s="21">
        <f t="shared" si="0"/>
        <v>109</v>
      </c>
    </row>
    <row r="30" spans="1:4">
      <c r="A30" s="22" t="s">
        <v>281</v>
      </c>
      <c r="B30" t="s">
        <v>54</v>
      </c>
      <c r="C30">
        <f>MATCH(B30,'110特定施設入居者生活介護費'!A:A,0)</f>
        <v>110</v>
      </c>
      <c r="D30" s="21">
        <f t="shared" si="0"/>
        <v>114</v>
      </c>
    </row>
    <row r="31" spans="1:4">
      <c r="A31" s="22" t="s">
        <v>281</v>
      </c>
      <c r="B31" t="s">
        <v>56</v>
      </c>
      <c r="C31">
        <f>MATCH(B31,'110特定施設入居者生活介護費'!A:A,0)</f>
        <v>115</v>
      </c>
      <c r="D31" s="21">
        <f t="shared" si="0"/>
        <v>117</v>
      </c>
    </row>
    <row r="32" spans="1:4">
      <c r="A32" s="22" t="s">
        <v>281</v>
      </c>
      <c r="B32" t="s">
        <v>31</v>
      </c>
      <c r="C32">
        <f>MATCH(B32,'110特定施設入居者生活介護費'!A:A,0)</f>
        <v>118</v>
      </c>
      <c r="D32" s="21">
        <f t="shared" si="0"/>
        <v>122</v>
      </c>
    </row>
    <row r="33" spans="1:4">
      <c r="A33" s="22" t="s">
        <v>281</v>
      </c>
      <c r="B33" t="s">
        <v>30</v>
      </c>
      <c r="C33">
        <f>MATCH(B33,'110特定施設入居者生活介護費'!A:A,0)</f>
        <v>123</v>
      </c>
      <c r="D33" s="21">
        <f t="shared" si="0"/>
        <v>125</v>
      </c>
    </row>
    <row r="34" spans="1:4">
      <c r="A34" s="22" t="s">
        <v>281</v>
      </c>
      <c r="B34" t="s">
        <v>13</v>
      </c>
      <c r="C34">
        <f>MATCH(B34,'110特定施設入居者生活介護費'!A:A,0)</f>
        <v>126</v>
      </c>
      <c r="D34" s="21">
        <f t="shared" si="0"/>
        <v>130</v>
      </c>
    </row>
    <row r="35" spans="1:4">
      <c r="A35" s="22" t="s">
        <v>281</v>
      </c>
      <c r="B35" t="s">
        <v>57</v>
      </c>
      <c r="C35">
        <f>MATCH(B35,'110特定施設入居者生活介護費'!A:A,0)</f>
        <v>131</v>
      </c>
      <c r="D35" s="21">
        <f t="shared" si="0"/>
        <v>133</v>
      </c>
    </row>
    <row r="36" spans="1:4">
      <c r="A36" s="22" t="s">
        <v>281</v>
      </c>
      <c r="B36" t="s">
        <v>59</v>
      </c>
      <c r="C36">
        <f>MATCH(B36,'110特定施設入居者生活介護費'!A:A,0)</f>
        <v>134</v>
      </c>
      <c r="D36" s="21">
        <f t="shared" si="0"/>
        <v>148</v>
      </c>
    </row>
    <row r="37" spans="1:4">
      <c r="A37" s="22" t="s">
        <v>281</v>
      </c>
      <c r="B37" t="s">
        <v>65</v>
      </c>
      <c r="C37">
        <f>MATCH(B37,'110特定施設入居者生活介護費'!A:A,0)</f>
        <v>149</v>
      </c>
      <c r="D37" s="21">
        <f t="shared" si="0"/>
        <v>149</v>
      </c>
    </row>
    <row r="38" spans="1:4">
      <c r="A38" s="22" t="s">
        <v>281</v>
      </c>
      <c r="B38" t="s">
        <v>66</v>
      </c>
      <c r="C38">
        <f>MATCH(B38,'110特定施設入居者生活介護費'!A:A,0)</f>
        <v>150</v>
      </c>
      <c r="D38" s="21">
        <f t="shared" si="0"/>
        <v>150</v>
      </c>
    </row>
    <row r="39" spans="1:4">
      <c r="A39" s="22" t="s">
        <v>281</v>
      </c>
      <c r="B39" t="s">
        <v>67</v>
      </c>
      <c r="C39">
        <f>MATCH(B39,'110特定施設入居者生活介護費'!A:A,0)</f>
        <v>151</v>
      </c>
      <c r="D39" s="21">
        <f t="shared" si="0"/>
        <v>151</v>
      </c>
    </row>
    <row r="40" spans="1:4">
      <c r="A40" s="22" t="s">
        <v>281</v>
      </c>
      <c r="B40" t="s">
        <v>68</v>
      </c>
      <c r="C40">
        <f>MATCH(B40,'110特定施設入居者生活介護費'!A:A,0)</f>
        <v>152</v>
      </c>
      <c r="D40" s="21">
        <f t="shared" si="0"/>
        <v>153</v>
      </c>
    </row>
    <row r="41" spans="1:4">
      <c r="A41" s="22" t="s">
        <v>281</v>
      </c>
      <c r="B41" t="s">
        <v>70</v>
      </c>
      <c r="C41">
        <f>MATCH(B41,'110特定施設入居者生活介護費'!A:A,0)</f>
        <v>154</v>
      </c>
      <c r="D41" s="21">
        <f t="shared" si="0"/>
        <v>155</v>
      </c>
    </row>
    <row r="42" spans="1:4">
      <c r="A42" s="22" t="s">
        <v>281</v>
      </c>
      <c r="B42" t="s">
        <v>71</v>
      </c>
      <c r="C42">
        <f>MATCH(B42,'110特定施設入居者生活介護費'!A:A,0)</f>
        <v>156</v>
      </c>
      <c r="D42" s="21">
        <f t="shared" si="0"/>
        <v>157</v>
      </c>
    </row>
    <row r="43" spans="1:4">
      <c r="A43" s="22" t="s">
        <v>281</v>
      </c>
      <c r="B43" t="s">
        <v>72</v>
      </c>
      <c r="C43">
        <f>MATCH(B43,'110特定施設入居者生活介護費'!A:A,0)</f>
        <v>158</v>
      </c>
      <c r="D43" s="21">
        <f t="shared" si="0"/>
        <v>159</v>
      </c>
    </row>
    <row r="44" spans="1:4">
      <c r="A44" s="22" t="s">
        <v>281</v>
      </c>
      <c r="B44" t="s">
        <v>73</v>
      </c>
      <c r="C44">
        <f>MATCH(B44,'110特定施設入居者生活介護費'!A:A,0)</f>
        <v>160</v>
      </c>
      <c r="D44" s="21">
        <f t="shared" si="0"/>
        <v>161</v>
      </c>
    </row>
    <row r="45" spans="1:4">
      <c r="A45" s="22" t="s">
        <v>281</v>
      </c>
      <c r="B45" t="s">
        <v>74</v>
      </c>
      <c r="C45">
        <f>MATCH(B45,'110特定施設入居者生活介護費'!A:A,0)</f>
        <v>162</v>
      </c>
      <c r="D45" s="21">
        <f t="shared" si="0"/>
        <v>163</v>
      </c>
    </row>
    <row r="46" spans="1:4">
      <c r="A46" s="22" t="s">
        <v>281</v>
      </c>
      <c r="B46" t="s">
        <v>75</v>
      </c>
      <c r="C46">
        <f>MATCH(B46,'110特定施設入居者生活介護費'!A:A,0)</f>
        <v>164</v>
      </c>
      <c r="D46" s="21">
        <f t="shared" si="0"/>
        <v>168</v>
      </c>
    </row>
    <row r="47" spans="1:4">
      <c r="A47" s="22" t="s">
        <v>281</v>
      </c>
      <c r="B47" t="s">
        <v>76</v>
      </c>
      <c r="C47">
        <f>MATCH(B47,'110特定施設入居者生活介護費'!A:A,0)</f>
        <v>169</v>
      </c>
      <c r="D47" s="21">
        <f t="shared" si="0"/>
        <v>170</v>
      </c>
    </row>
    <row r="48" spans="1:4">
      <c r="A48" s="22" t="s">
        <v>281</v>
      </c>
      <c r="B48" t="s">
        <v>77</v>
      </c>
      <c r="C48">
        <f>MATCH(B48,'110特定施設入居者生活介護費'!A:A,0)</f>
        <v>171</v>
      </c>
      <c r="D48" s="21">
        <f t="shared" si="0"/>
        <v>175</v>
      </c>
    </row>
    <row r="49" spans="1:4">
      <c r="A49" s="22" t="s">
        <v>281</v>
      </c>
      <c r="B49" t="s">
        <v>78</v>
      </c>
      <c r="C49">
        <f>MATCH(B49,'110特定施設入居者生活介護費'!A:A,0)</f>
        <v>176</v>
      </c>
      <c r="D49" s="21">
        <f t="shared" si="0"/>
        <v>180</v>
      </c>
    </row>
    <row r="50" spans="1:4">
      <c r="A50" s="22" t="s">
        <v>281</v>
      </c>
      <c r="B50" t="s">
        <v>79</v>
      </c>
      <c r="C50">
        <f>MATCH(B50,'110特定施設入居者生活介護費'!A:A,0)</f>
        <v>181</v>
      </c>
      <c r="D50" s="21">
        <f t="shared" si="0"/>
        <v>182</v>
      </c>
    </row>
    <row r="51" spans="1:4">
      <c r="A51" s="22" t="s">
        <v>281</v>
      </c>
      <c r="B51" t="s">
        <v>80</v>
      </c>
      <c r="C51">
        <f>MATCH(B51,'110特定施設入居者生活介護費'!A:A,0)</f>
        <v>183</v>
      </c>
      <c r="D51" s="21">
        <f t="shared" si="0"/>
        <v>187</v>
      </c>
    </row>
    <row r="52" spans="1:4">
      <c r="A52" s="22" t="s">
        <v>281</v>
      </c>
      <c r="B52" t="s">
        <v>81</v>
      </c>
      <c r="C52">
        <f>MATCH(B52,'110特定施設入居者生活介護費'!A:A,0)</f>
        <v>188</v>
      </c>
      <c r="D52" s="21">
        <f t="shared" si="0"/>
        <v>192</v>
      </c>
    </row>
    <row r="53" spans="1:4">
      <c r="A53" s="22" t="s">
        <v>281</v>
      </c>
      <c r="B53" t="s">
        <v>82</v>
      </c>
      <c r="C53">
        <f>MATCH(B53,'110特定施設入居者生活介護費'!A:A,0)</f>
        <v>193</v>
      </c>
      <c r="D53" s="21">
        <f t="shared" si="0"/>
        <v>197</v>
      </c>
    </row>
    <row r="54" spans="1:4">
      <c r="B54" t="s">
        <v>276</v>
      </c>
      <c r="C54">
        <f>MATCH(B54,'110特定施設入居者生活介護費'!A:A,0)</f>
        <v>198</v>
      </c>
      <c r="D54" s="21"/>
    </row>
  </sheetData>
  <sortState xmlns:xlrd2="http://schemas.microsoft.com/office/spreadsheetml/2017/richdata2" ref="A1:B206">
    <sortCondition ref="A1:A206"/>
  </sortState>
  <phoneticPr fontId="1"/>
  <dataValidations count="1">
    <dataValidation type="list" allowBlank="1" showInputMessage="1" showErrorMessage="1" sqref="A2:A53" xr:uid="{00000000-0002-0000-0100-000000000000}">
      <formula1>$E$1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87EA97-B41A-4EA1-A1C0-54F54892FC03}">
  <ds:schemaRefs>
    <ds:schemaRef ds:uri="http://schemas.microsoft.com/sharepoint/v3/contenttype/forms"/>
  </ds:schemaRefs>
</ds:datastoreItem>
</file>

<file path=customXml/itemProps2.xml><?xml version="1.0" encoding="utf-8"?>
<ds:datastoreItem xmlns:ds="http://schemas.openxmlformats.org/officeDocument/2006/customXml" ds:itemID="{84AF9B7E-AF50-4050-BE53-1A605D51DCD1}">
  <ds:schemaRefs>
    <ds:schemaRef ds:uri="http://purl.org/dc/dcmitype/"/>
    <ds:schemaRef ds:uri="http://purl.org/dc/elements/1.1/"/>
    <ds:schemaRef ds:uri="http://schemas.microsoft.com/office/2006/metadata/properties"/>
    <ds:schemaRef ds:uri="http://schemas.microsoft.com/office/2006/documentManagement/types"/>
    <ds:schemaRef ds:uri="8B97BE19-CDDD-400E-817A-CFDD13F7EC12"/>
    <ds:schemaRef ds:uri="http://purl.org/dc/terms/"/>
    <ds:schemaRef ds:uri="http://schemas.openxmlformats.org/package/2006/metadata/core-properties"/>
    <ds:schemaRef ds:uri="5b563654-e1c2-4d72-bd1f-2ce341ee7fd3"/>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B516306D-0751-49A5-9C18-1E3F99D15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110特定施設入居者生活介護費</vt:lpstr>
      <vt:lpstr>調査対象選定</vt:lpstr>
      <vt:lpstr>'110特定施設入居者生活介護費'!Print_Area</vt:lpstr>
      <vt:lpstr>'110特定施設入居者生活介護費'!Print_Titles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kndp</cp:lastModifiedBy>
  <cp:lastPrinted>2024-10-29T05:12:22Z</cp:lastPrinted>
  <dcterms:created xsi:type="dcterms:W3CDTF">2006-11-13T02:22:16Z</dcterms:created>
  <dcterms:modified xsi:type="dcterms:W3CDTF">2024-10-30T06:39:42Z</dcterms:modified>
</cp:coreProperties>
</file>