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48" yWindow="-16320" windowWidth="29040" windowHeight="15720" tabRatio="857"/>
  </bookViews>
  <sheets>
    <sheet name="110特定施設入居者生活介護費" sheetId="18" r:id="rId1"/>
    <sheet name="調査対象選定" sheetId="19" state="hidden" r:id="rId2"/>
  </sheets>
  <definedNames>
    <definedName name="_xlnm._FilterDatabase" localSheetId="0" hidden="1">'110特定施設入居者生活介護費'!$A$2:$H$151</definedName>
    <definedName name="_xlnm.Print_Area" localSheetId="0">'110特定施設入居者生活介護費'!$A$1:$G$177</definedName>
    <definedName name="_xlnm.Print_Titles" localSheetId="0">'110特定施設入居者生活介護費'!$2:$2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9" l="1"/>
  <c r="C41" i="19"/>
  <c r="D40" i="19" s="1"/>
  <c r="C42" i="19"/>
  <c r="D41" i="19" s="1"/>
  <c r="C43" i="19"/>
  <c r="D42" i="19" s="1"/>
  <c r="C44" i="19"/>
  <c r="D43" i="19" s="1"/>
  <c r="C45" i="19"/>
  <c r="D44" i="19" s="1"/>
  <c r="C46" i="19"/>
  <c r="D45" i="19" s="1"/>
  <c r="H152" i="18"/>
  <c r="H153" i="18" s="1"/>
  <c r="H154" i="18" s="1"/>
  <c r="H155" i="18" s="1"/>
  <c r="H156" i="18" s="1"/>
  <c r="H157" i="18" s="1"/>
  <c r="H158" i="18" s="1"/>
  <c r="H159" i="18" s="1"/>
  <c r="H160" i="18" s="1"/>
  <c r="H161" i="18" s="1"/>
  <c r="H162" i="18" s="1"/>
  <c r="H163" i="18" s="1"/>
  <c r="H164" i="18" s="1"/>
  <c r="H165" i="18" s="1"/>
  <c r="H166" i="18" s="1"/>
  <c r="H167" i="18"/>
  <c r="H168" i="18" s="1"/>
  <c r="H169" i="18" s="1"/>
  <c r="H170" i="18" s="1"/>
  <c r="H171" i="18"/>
  <c r="H172" i="18"/>
  <c r="H173" i="18" s="1"/>
  <c r="H174" i="18" s="1"/>
  <c r="H175" i="18" s="1"/>
  <c r="H176" i="18"/>
  <c r="H177" i="18"/>
  <c r="C173" i="18"/>
  <c r="C168" i="18"/>
  <c r="C160" i="18"/>
  <c r="C3" i="19" l="1"/>
  <c r="C4" i="19"/>
  <c r="D3" i="19" s="1"/>
  <c r="C5" i="19"/>
  <c r="D4" i="19" s="1"/>
  <c r="C6" i="19"/>
  <c r="D5" i="19" s="1"/>
  <c r="C7" i="19"/>
  <c r="D6" i="19" s="1"/>
  <c r="C8" i="19"/>
  <c r="D7" i="19" s="1"/>
  <c r="C9" i="19"/>
  <c r="D8" i="19" s="1"/>
  <c r="C10" i="19"/>
  <c r="D9" i="19" s="1"/>
  <c r="C11" i="19"/>
  <c r="D10" i="19" s="1"/>
  <c r="C12" i="19"/>
  <c r="D11" i="19" s="1"/>
  <c r="C13" i="19"/>
  <c r="D12" i="19" s="1"/>
  <c r="C14" i="19"/>
  <c r="D13" i="19" s="1"/>
  <c r="C15" i="19"/>
  <c r="D14" i="19" s="1"/>
  <c r="C16" i="19"/>
  <c r="D15" i="19" s="1"/>
  <c r="C17" i="19"/>
  <c r="D16" i="19" s="1"/>
  <c r="C18" i="19"/>
  <c r="D17" i="19" s="1"/>
  <c r="C19" i="19"/>
  <c r="D18" i="19" s="1"/>
  <c r="C20" i="19"/>
  <c r="D19" i="19" s="1"/>
  <c r="C21" i="19"/>
  <c r="D20" i="19" s="1"/>
  <c r="C22" i="19"/>
  <c r="D21" i="19" s="1"/>
  <c r="C23" i="19"/>
  <c r="D22" i="19" s="1"/>
  <c r="C24" i="19"/>
  <c r="D23" i="19" s="1"/>
  <c r="C25" i="19"/>
  <c r="D24" i="19" s="1"/>
  <c r="C26" i="19"/>
  <c r="D25" i="19" s="1"/>
  <c r="C27" i="19"/>
  <c r="D26" i="19" s="1"/>
  <c r="C28" i="19"/>
  <c r="D27" i="19" s="1"/>
  <c r="C29" i="19"/>
  <c r="D28" i="19" s="1"/>
  <c r="C30" i="19"/>
  <c r="D29" i="19" s="1"/>
  <c r="C31" i="19"/>
  <c r="D30" i="19" s="1"/>
  <c r="C32" i="19"/>
  <c r="D31" i="19" s="1"/>
  <c r="C33" i="19"/>
  <c r="D32" i="19" s="1"/>
  <c r="C34" i="19"/>
  <c r="D33" i="19" s="1"/>
  <c r="C35" i="19"/>
  <c r="D34" i="19" s="1"/>
  <c r="C36" i="19"/>
  <c r="D35" i="19" s="1"/>
  <c r="C37" i="19"/>
  <c r="D36" i="19" s="1"/>
  <c r="C38" i="19"/>
  <c r="D37" i="19" s="1"/>
  <c r="C39" i="19"/>
  <c r="D38" i="19" s="1"/>
  <c r="D39" i="19"/>
  <c r="D2" i="19"/>
  <c r="E1" i="19"/>
  <c r="C2" i="19"/>
  <c r="H4" i="18"/>
  <c r="H5" i="18" s="1"/>
  <c r="H6" i="18" s="1"/>
  <c r="H7" i="18" s="1"/>
  <c r="H8" i="18"/>
  <c r="H9" i="18" s="1"/>
  <c r="H10" i="18" s="1"/>
  <c r="H11" i="18" s="1"/>
  <c r="H12" i="18"/>
  <c r="H13" i="18" s="1"/>
  <c r="H14" i="18"/>
  <c r="H15" i="18" s="1"/>
  <c r="H16" i="18" s="1"/>
  <c r="H17" i="18" s="1"/>
  <c r="H18" i="18" s="1"/>
  <c r="H19" i="18" s="1"/>
  <c r="H20" i="18"/>
  <c r="H21" i="18" s="1"/>
  <c r="H22" i="18" s="1"/>
  <c r="H23" i="18" s="1"/>
  <c r="H24" i="18"/>
  <c r="H25" i="18" s="1"/>
  <c r="H26" i="18" s="1"/>
  <c r="H27" i="18" s="1"/>
  <c r="H28" i="18" s="1"/>
  <c r="H29" i="18"/>
  <c r="H30" i="18" s="1"/>
  <c r="H31" i="18" s="1"/>
  <c r="H32" i="18" s="1"/>
  <c r="H33" i="18"/>
  <c r="H34" i="18" s="1"/>
  <c r="H35" i="18" s="1"/>
  <c r="H36" i="18" s="1"/>
  <c r="H37" i="18" s="1"/>
  <c r="H38" i="18" s="1"/>
  <c r="H39" i="18" s="1"/>
  <c r="H40" i="18"/>
  <c r="H41" i="18" s="1"/>
  <c r="H42" i="18"/>
  <c r="H43" i="18" s="1"/>
  <c r="H44" i="18" s="1"/>
  <c r="H45" i="18"/>
  <c r="H46" i="18" s="1"/>
  <c r="H47" i="18" s="1"/>
  <c r="H48" i="18"/>
  <c r="H49" i="18" s="1"/>
  <c r="H50" i="18" s="1"/>
  <c r="H51" i="18" s="1"/>
  <c r="H52" i="18" s="1"/>
  <c r="H53" i="18"/>
  <c r="H54" i="18" s="1"/>
  <c r="H55" i="18" s="1"/>
  <c r="H56" i="18" s="1"/>
  <c r="H57" i="18" s="1"/>
  <c r="H58" i="18"/>
  <c r="H59" i="18" s="1"/>
  <c r="H60" i="18"/>
  <c r="H61" i="18" s="1"/>
  <c r="H62" i="18" s="1"/>
  <c r="H63" i="18" s="1"/>
  <c r="H64" i="18" s="1"/>
  <c r="H65" i="18" s="1"/>
  <c r="H66" i="18" s="1"/>
  <c r="H67" i="18"/>
  <c r="H68" i="18" s="1"/>
  <c r="H69" i="18" s="1"/>
  <c r="H70" i="18"/>
  <c r="H71" i="18" s="1"/>
  <c r="H72" i="18"/>
  <c r="H73" i="18" s="1"/>
  <c r="H74" i="18" s="1"/>
  <c r="H75" i="18" s="1"/>
  <c r="H76" i="18" s="1"/>
  <c r="H77" i="18" s="1"/>
  <c r="H78" i="18"/>
  <c r="H79" i="18" s="1"/>
  <c r="H80" i="18"/>
  <c r="H81" i="18" s="1"/>
  <c r="H82" i="18" s="1"/>
  <c r="H83" i="18" s="1"/>
  <c r="H84" i="18" s="1"/>
  <c r="H85" i="18" s="1"/>
  <c r="H86" i="18" s="1"/>
  <c r="H87" i="18" s="1"/>
  <c r="H88" i="18" s="1"/>
  <c r="H89" i="18" s="1"/>
  <c r="H90" i="18" s="1"/>
  <c r="H91" i="18" s="1"/>
  <c r="H92" i="18" s="1"/>
  <c r="H93" i="18" s="1"/>
  <c r="H94" i="18"/>
  <c r="H95" i="18" s="1"/>
  <c r="H96" i="18"/>
  <c r="H97" i="18" s="1"/>
  <c r="H98" i="18" s="1"/>
  <c r="H99" i="18"/>
  <c r="H100" i="18" s="1"/>
  <c r="H101" i="18" s="1"/>
  <c r="H102" i="18" s="1"/>
  <c r="H103" i="18" s="1"/>
  <c r="H104" i="18"/>
  <c r="H105" i="18" s="1"/>
  <c r="H106" i="18" s="1"/>
  <c r="H107" i="18"/>
  <c r="H108" i="18"/>
  <c r="H109" i="18" s="1"/>
  <c r="H110" i="18"/>
  <c r="H111" i="18" s="1"/>
  <c r="H112" i="18" s="1"/>
  <c r="H113" i="18" s="1"/>
  <c r="H114" i="18" s="1"/>
  <c r="H115" i="18"/>
  <c r="H116" i="18" s="1"/>
  <c r="H117" i="18" s="1"/>
  <c r="H118" i="18"/>
  <c r="H119" i="18" s="1"/>
  <c r="H120" i="18" s="1"/>
  <c r="H121" i="18" s="1"/>
  <c r="H122" i="18" s="1"/>
  <c r="H123" i="18"/>
  <c r="H124" i="18" s="1"/>
  <c r="H125" i="18" s="1"/>
  <c r="H126" i="18"/>
  <c r="H127" i="18" s="1"/>
  <c r="H128" i="18" s="1"/>
  <c r="H129" i="18" s="1"/>
  <c r="H130" i="18" s="1"/>
  <c r="H131" i="18"/>
  <c r="H132" i="18" s="1"/>
  <c r="H133" i="18" s="1"/>
  <c r="H134" i="18"/>
  <c r="H135" i="18" s="1"/>
  <c r="H136" i="18" s="1"/>
  <c r="H137" i="18" s="1"/>
  <c r="H138" i="18" s="1"/>
  <c r="H139" i="18" s="1"/>
  <c r="H140" i="18" s="1"/>
  <c r="H141" i="18" s="1"/>
  <c r="H142" i="18" s="1"/>
  <c r="H143" i="18" s="1"/>
  <c r="H144" i="18" s="1"/>
  <c r="H145" i="18" s="1"/>
  <c r="H146" i="18" s="1"/>
  <c r="H147" i="18" s="1"/>
  <c r="H148" i="18" s="1"/>
  <c r="H149" i="18"/>
  <c r="H150" i="18"/>
  <c r="H151" i="18"/>
  <c r="H3" i="18"/>
  <c r="I2" i="18"/>
  <c r="I3" i="18" s="1"/>
  <c r="C142" i="18"/>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<sst xmlns="http://schemas.openxmlformats.org/spreadsheetml/2006/main" count="698" uniqueCount="278">
  <si>
    <t>点検項目</t>
    <rPh sb="0" eb="2">
      <t>テンケン</t>
    </rPh>
    <rPh sb="2" eb="4">
      <t>コウモク</t>
    </rPh>
    <phoneticPr fontId="1"/>
  </si>
  <si>
    <t>点検事項</t>
    <rPh sb="0" eb="2">
      <t>テンケン</t>
    </rPh>
    <rPh sb="2" eb="4">
      <t>ジコウ</t>
    </rPh>
    <phoneticPr fontId="1"/>
  </si>
  <si>
    <t>実施</t>
    <rPh sb="0" eb="2">
      <t>ジッシ</t>
    </rPh>
    <phoneticPr fontId="1"/>
  </si>
  <si>
    <t>配置</t>
    <rPh sb="0" eb="2">
      <t>ハイチ</t>
    </rPh>
    <phoneticPr fontId="1"/>
  </si>
  <si>
    <t>個別機能訓練計画</t>
    <rPh sb="0" eb="2">
      <t>コベツ</t>
    </rPh>
    <rPh sb="2" eb="4">
      <t>キノウ</t>
    </rPh>
    <rPh sb="4" eb="6">
      <t>クンレン</t>
    </rPh>
    <rPh sb="6" eb="8">
      <t>ケイカク</t>
    </rPh>
    <phoneticPr fontId="1"/>
  </si>
  <si>
    <t>重度化対応のための指針</t>
    <rPh sb="0" eb="3">
      <t>ジュウドカ</t>
    </rPh>
    <rPh sb="3" eb="5">
      <t>タイオウ</t>
    </rPh>
    <rPh sb="9" eb="11">
      <t>シシン</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</si>
  <si>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</si>
  <si>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</si>
  <si>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t>
    <phoneticPr fontId="1"/>
  </si>
  <si>
    <t>あり</t>
    <phoneticPr fontId="1"/>
  </si>
  <si>
    <t>該当</t>
    <rPh sb="0" eb="2">
      <t>ガイトウ</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</si>
  <si>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</si>
  <si>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</si>
  <si>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サービス提供体制強化加算（Ⅲ）</t>
    <rPh sb="4" eb="6">
      <t>テイキョウ</t>
    </rPh>
    <rPh sb="6" eb="8">
      <t>タイセイ</t>
    </rPh>
    <rPh sb="8" eb="10">
      <t>キョウカ</t>
    </rPh>
    <rPh sb="10" eb="12">
      <t>カサン</t>
    </rPh>
    <phoneticPr fontId="1"/>
  </si>
  <si>
    <t>身体拘束廃止未実施減算</t>
    <rPh sb="0" eb="2">
      <t>シンタイ</t>
    </rPh>
    <rPh sb="2" eb="4">
      <t>コウソク</t>
    </rPh>
    <rPh sb="4" eb="6">
      <t>ハイシ</t>
    </rPh>
    <rPh sb="6" eb="9">
      <t>ミジッシ</t>
    </rPh>
    <rPh sb="9" eb="11">
      <t>ゲンサン</t>
    </rPh>
    <phoneticPr fontId="1"/>
  </si>
  <si>
    <t>あり</t>
  </si>
  <si>
    <t>若年性認知症入居者受入加算</t>
    <rPh sb="0" eb="2">
      <t>ジャクネン</t>
    </rPh>
    <rPh sb="2" eb="3">
      <t>セイ</t>
    </rPh>
    <rPh sb="3" eb="6">
      <t>ニンチショウ</t>
    </rPh>
    <rPh sb="6" eb="9">
      <t>ニュウキョシャ</t>
    </rPh>
    <rPh sb="9" eb="11">
      <t>ウケイレ</t>
    </rPh>
    <rPh sb="11" eb="13">
      <t>カサン</t>
    </rPh>
    <phoneticPr fontId="1"/>
  </si>
  <si>
    <t>退院・退所時連携加算</t>
    <rPh sb="0" eb="2">
      <t>タイイン</t>
    </rPh>
    <rPh sb="3" eb="5">
      <t>タイショ</t>
    </rPh>
    <rPh sb="5" eb="6">
      <t>ジ</t>
    </rPh>
    <rPh sb="6" eb="8">
      <t>レンケイ</t>
    </rPh>
    <rPh sb="8" eb="10">
      <t>カサン</t>
    </rPh>
    <phoneticPr fontId="1"/>
  </si>
  <si>
    <t>特定施設サービス計画</t>
    <rPh sb="0" eb="2">
      <t>トクテイ</t>
    </rPh>
    <rPh sb="2" eb="4">
      <t>シセツ</t>
    </rPh>
    <rPh sb="8" eb="10">
      <t>ケイカク</t>
    </rPh>
    <phoneticPr fontId="1"/>
  </si>
  <si>
    <t>110 特定施設入居者生活介護費</t>
    <phoneticPr fontId="1"/>
  </si>
  <si>
    <t>入居継続支援加算（Ⅱ）</t>
    <phoneticPr fontId="1"/>
  </si>
  <si>
    <t>生活機能向上連携加算（Ⅱ）</t>
    <phoneticPr fontId="1"/>
  </si>
  <si>
    <t>個別機能訓練加算（Ⅱ）</t>
    <rPh sb="0" eb="8">
      <t>コベツキノウクンレンカサン</t>
    </rPh>
    <phoneticPr fontId="1"/>
  </si>
  <si>
    <t>ＡＤＬ維持等加算（Ⅰ）</t>
    <rPh sb="3" eb="5">
      <t>イジ</t>
    </rPh>
    <rPh sb="5" eb="6">
      <t>トウ</t>
    </rPh>
    <rPh sb="6" eb="8">
      <t>カサン</t>
    </rPh>
    <phoneticPr fontId="1"/>
  </si>
  <si>
    <t>ＡＤＬ維持等加算（Ⅱ）</t>
    <phoneticPr fontId="1"/>
  </si>
  <si>
    <t>看取り介護加算（Ⅱ）</t>
    <phoneticPr fontId="1"/>
  </si>
  <si>
    <t>科学的介護推進体制加算</t>
    <rPh sb="0" eb="3">
      <t>カガクテキ</t>
    </rPh>
    <rPh sb="3" eb="5">
      <t>カイゴ</t>
    </rPh>
    <rPh sb="5" eb="7">
      <t>スイシン</t>
    </rPh>
    <rPh sb="7" eb="9">
      <t>タイセイ</t>
    </rPh>
    <rPh sb="9" eb="11">
      <t>カサン</t>
    </rPh>
    <phoneticPr fontId="1"/>
  </si>
  <si>
    <t>この場合であっても算定可</t>
    <rPh sb="2" eb="4">
      <t>バアイ</t>
    </rPh>
    <rPh sb="9" eb="11">
      <t>サンテイ</t>
    </rPh>
    <rPh sb="11" eb="12">
      <t>カ</t>
    </rPh>
    <phoneticPr fontId="1"/>
  </si>
  <si>
    <t>介護に係る計画書</t>
    <rPh sb="0" eb="2">
      <t>カイゴ</t>
    </rPh>
    <rPh sb="3" eb="4">
      <t>カカ</t>
    </rPh>
    <rPh sb="5" eb="8">
      <t>ケイカクショ</t>
    </rPh>
    <phoneticPr fontId="1"/>
  </si>
  <si>
    <t>退居等の翌月になくなった場合</t>
    <rPh sb="0" eb="2">
      <t>タイキョ</t>
    </rPh>
    <rPh sb="2" eb="3">
      <t>トウ</t>
    </rPh>
    <rPh sb="4" eb="5">
      <t>ヨク</t>
    </rPh>
    <rPh sb="5" eb="6">
      <t>ツキ</t>
    </rPh>
    <rPh sb="12" eb="14">
      <t>バアイ</t>
    </rPh>
    <phoneticPr fontId="1"/>
  </si>
  <si>
    <t>サービス提供体制強化加算（Ⅱ）</t>
    <rPh sb="4" eb="6">
      <t>テイキョウ</t>
    </rPh>
    <rPh sb="6" eb="8">
      <t>タイセイ</t>
    </rPh>
    <rPh sb="8" eb="10">
      <t>キョウカ</t>
    </rPh>
    <rPh sb="10" eb="12">
      <t>カサン</t>
    </rPh>
    <phoneticPr fontId="1"/>
  </si>
  <si>
    <t>サービス提供体制強化加算（Ⅰ）</t>
    <rPh sb="4" eb="6">
      <t>テイキョウ</t>
    </rPh>
    <rPh sb="6" eb="8">
      <t>タイセイ</t>
    </rPh>
    <rPh sb="8" eb="10">
      <t>キョウカ</t>
    </rPh>
    <rPh sb="10" eb="12">
      <t>カサン</t>
    </rPh>
    <phoneticPr fontId="1"/>
  </si>
  <si>
    <t>入居継続支援加算（Ⅰ）</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</si>
  <si>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</si>
  <si>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</si>
  <si>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看取り介護加算（Ⅰ）</t>
    <rPh sb="0" eb="2">
      <t>ミト</t>
    </rPh>
    <rPh sb="3" eb="5">
      <t>カイゴ</t>
    </rPh>
    <rPh sb="5" eb="7">
      <t>カサン</t>
    </rPh>
    <phoneticPr fontId="1"/>
  </si>
  <si>
    <t>高齢者虐待防止措置未実施減算</t>
    <rPh sb="0" eb="3">
      <t>コウレイシャ</t>
    </rPh>
    <rPh sb="3" eb="5">
      <t>ギャクタイ</t>
    </rPh>
    <rPh sb="5" eb="7">
      <t>ボウシ</t>
    </rPh>
    <rPh sb="7" eb="9">
      <t>ソチ</t>
    </rPh>
    <rPh sb="9" eb="12">
      <t>ミジッシ</t>
    </rPh>
    <rPh sb="12" eb="14">
      <t>ゲンザン</t>
    </rPh>
    <phoneticPr fontId="1"/>
  </si>
  <si>
    <t>業務継続計画未策定減算</t>
    <rPh sb="0" eb="2">
      <t>ギョウム</t>
    </rPh>
    <rPh sb="2" eb="4">
      <t>ケイゾク</t>
    </rPh>
    <rPh sb="4" eb="6">
      <t>ケイカク</t>
    </rPh>
    <rPh sb="6" eb="9">
      <t>ミサクテイ</t>
    </rPh>
    <rPh sb="9" eb="11">
      <t>ゲンザン</t>
    </rPh>
    <phoneticPr fontId="1"/>
  </si>
  <si>
    <t>いずれかに該当</t>
    <rPh sb="5" eb="7">
      <t>ガイトウ</t>
    </rPh>
    <phoneticPr fontId="1"/>
  </si>
  <si>
    <t>該当</t>
    <rPh sb="0" eb="2">
      <t>ガイトウ</t>
    </rPh>
    <phoneticPr fontId="6"/>
  </si>
  <si>
    <t>夜間看護体制加算（Ⅱ）</t>
    <phoneticPr fontId="1"/>
  </si>
  <si>
    <t>協力医療機関連携加算</t>
    <rPh sb="0" eb="2">
      <t>キョウリョク</t>
    </rPh>
    <rPh sb="2" eb="4">
      <t>イリョウ</t>
    </rPh>
    <rPh sb="4" eb="6">
      <t>キカン</t>
    </rPh>
    <rPh sb="6" eb="8">
      <t>レンケイ</t>
    </rPh>
    <rPh sb="8" eb="10">
      <t>カサン</t>
    </rPh>
    <phoneticPr fontId="6"/>
  </si>
  <si>
    <t>実施</t>
    <rPh sb="0" eb="2">
      <t>ジッシ</t>
    </rPh>
    <phoneticPr fontId="6"/>
  </si>
  <si>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6"/>
  </si>
  <si>
    <t>あり</t>
    <phoneticPr fontId="6"/>
  </si>
  <si>
    <t>口腔・栄養スクリーニング加算</t>
    <rPh sb="0" eb="2">
      <t>コウクウ</t>
    </rPh>
    <rPh sb="3" eb="5">
      <t>エイヨウ</t>
    </rPh>
    <rPh sb="12" eb="14">
      <t>カサン</t>
    </rPh>
    <phoneticPr fontId="1"/>
  </si>
  <si>
    <t>g,hについては、利用者の状況に応じて確認可能な場合に限って評価を行うこと</t>
    <phoneticPr fontId="1"/>
  </si>
  <si>
    <t>退去時情報提供加算</t>
    <rPh sb="0" eb="9">
      <t>タイキョジジョウホウテイキョウカサン</t>
    </rPh>
    <phoneticPr fontId="6"/>
  </si>
  <si>
    <t>実施</t>
    <rPh sb="0" eb="1">
      <t>ジッシ</t>
    </rPh>
    <phoneticPr fontId="6"/>
  </si>
  <si>
    <t>なし</t>
    <phoneticPr fontId="6"/>
  </si>
  <si>
    <t>高齢者施設等感染症対策向上加算(Ⅰ)</t>
    <rPh sb="0" eb="3">
      <t>コウレイシャ</t>
    </rPh>
    <rPh sb="3" eb="6">
      <t>シセツトウ</t>
    </rPh>
    <rPh sb="6" eb="9">
      <t>カンセンショウ</t>
    </rPh>
    <rPh sb="9" eb="11">
      <t>タイサク</t>
    </rPh>
    <rPh sb="11" eb="13">
      <t>コウジョウ</t>
    </rPh>
    <rPh sb="13" eb="15">
      <t>カサン</t>
    </rPh>
    <phoneticPr fontId="6"/>
  </si>
  <si>
    <t>高齢者施設等感染対策向上加算（Ⅱ）</t>
    <rPh sb="0" eb="3">
      <t>コウレイシャシ</t>
    </rPh>
    <rPh sb="3" eb="5">
      <t>シセツナ</t>
    </rPh>
    <rPh sb="5" eb="6">
      <t>ナドカ</t>
    </rPh>
    <rPh sb="6" eb="8">
      <t>カンセンタ</t>
    </rPh>
    <rPh sb="8" eb="10">
      <t>タイサクコ</t>
    </rPh>
    <rPh sb="10" eb="12">
      <t>コウジョウカ</t>
    </rPh>
    <rPh sb="12" eb="14">
      <t>カサン</t>
    </rPh>
    <phoneticPr fontId="6"/>
  </si>
  <si>
    <t>新興感染症等施設療養費</t>
  </si>
  <si>
    <t>生産性向上推進体制加算(Ⅰ)</t>
    <rPh sb="0" eb="11">
      <t>セイサンセイコウジョウスイシンタイセイカサン</t>
    </rPh>
    <phoneticPr fontId="6"/>
  </si>
  <si>
    <t>該当</t>
    <rPh sb="0" eb="1">
      <t>ガイトウ</t>
    </rPh>
    <phoneticPr fontId="6"/>
  </si>
  <si>
    <t>生産性向上推進体制加算(Ⅱ)</t>
    <rPh sb="0" eb="11">
      <t>セイサンセイコウジョウスイシンタイセイカサン</t>
    </rPh>
    <phoneticPr fontId="6"/>
  </si>
  <si>
    <t>外部サービス利用型における障害者等支援加算</t>
    <rPh sb="0" eb="2">
      <t>ガイブ</t>
    </rPh>
    <rPh sb="6" eb="8">
      <t>リヨウ</t>
    </rPh>
    <rPh sb="8" eb="9">
      <t>ガタ</t>
    </rPh>
    <rPh sb="13" eb="16">
      <t>ショウガイシャ</t>
    </rPh>
    <rPh sb="16" eb="17">
      <t>トウ</t>
    </rPh>
    <rPh sb="17" eb="19">
      <t>シエン</t>
    </rPh>
    <rPh sb="19" eb="21">
      <t>カサン</t>
    </rPh>
    <phoneticPr fontId="6"/>
  </si>
  <si>
    <t>算定</t>
    <rPh sb="0" eb="2">
      <t>サンテイ</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</si>
  <si>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</si>
  <si>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</si>
  <si>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</si>
  <si>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</si>
  <si>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</si>
  <si>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 xml:space="preserve">①口腔内の喀痰吸引行為等を必要とする者の占める割合が利用者の１００分１５以上
</t>
  </si>
  <si>
    <t xml:space="preserve">②口腔内の喀痰吸引行為等を必要とする者及び次のいずれかに該当する状態の者の占める割合が入居者の15％以上であり、かつ常勤の看護師を1名以上配置し、看護に係る責任者を定めている。
〈尿道カテーテル留置を実施している状態、在宅酸素療法を実施している状態、インスリン注射を実施している状態〉
</t>
  </si>
  <si>
    <t xml:space="preserve">③介護福祉士の数が常勤換算方法で、入所者の数が６またはその端数を増すごとに1以上
※次に掲げる基準のいずれにも適合する場合は、介護福祉士の数が常勤換算方法で、入所者の数が７またはその端数を増すごとに1以上
a 介護機器を複数種類使用している。
b 介護機器の使用に当たり、多職種でのアセスメント及び入居者の身体状況の評価を行い、職員配置状況の見直しを行っている。
c 以下のⅰ～ⅳに掲げる事項を実施し、利用者の安全並びに介護サービスの質の確保及び職員の負担軽減に資する方策を検討するための委員会を設置し、多職種で共同して必要な検討を行い、当該事項の実施を定期的に確認している。
ⅰ　入居者の安全及びケアの質の確保
ⅱ　職員の負担軽減及び勤務状況への配慮
ⅲ　介護機器の定期的な点検
ⅳ　介護機器を安全かつ有効に活用するための職員研修       
</t>
  </si>
  <si>
    <t xml:space="preserve">④定員、人員基準に適合
</t>
  </si>
  <si>
    <t xml:space="preserve">⑤サービス提供体制強化加算を算定していない
</t>
  </si>
  <si>
    <t xml:space="preserve">⑥入居継続支援加算（Ⅱ）を算定していない
</t>
  </si>
  <si>
    <t xml:space="preserve">①口腔内の喀痰吸引行為等を必要とするの占める割合が利用者の１００分５以上
</t>
  </si>
  <si>
    <t xml:space="preserve">②口腔内の喀痰吸引行為等を必要とする者及び次のいずれかに該当する状態の者の占める割合が入居者の５％以上であり、かつ常勤の看護師を1名以上配置し、看護に係る責任者を定めている
〈尿道カテーテル留置を実施している状態、在宅酸素療法を実施している状態、インスリン注射を実施している状態〉
</t>
  </si>
  <si>
    <t xml:space="preserve">③入居継続支援加算(Ⅰ)の③～⑤のいずれにも適合
</t>
  </si>
  <si>
    <t xml:space="preserve">④入居継続支援加算（Ⅰ）を算定していない
</t>
  </si>
  <si>
    <t xml:space="preserve">①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
</t>
  </si>
  <si>
    <t xml:space="preserve">②個別機能訓練計画に基づき、利用者の身体機能又は生活機能向上を目的とする機能訓練の項目を準備し、機能訓練指導員等が、利用者の心身の状況に応じた機能訓練を適切に提供
</t>
  </si>
  <si>
    <t xml:space="preserve">③①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t>
  </si>
  <si>
    <t xml:space="preserve">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
</t>
  </si>
  <si>
    <t xml:space="preserve">個別機能訓練加算を算定していない
</t>
  </si>
  <si>
    <t xml:space="preserve">①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
</t>
  </si>
  <si>
    <t xml:space="preserve">個別機能訓練加算を算定している場合は100単位を算定
</t>
  </si>
  <si>
    <t xml:space="preserve">専ら機能訓練指導員の職務に従事する常勤の理学療法士等を１人以上配置
</t>
  </si>
  <si>
    <t xml:space="preserve">利用者数が100人超の場合、利用者の数を100で除した数以上機能訓練指導員を配置
</t>
  </si>
  <si>
    <t xml:space="preserve">機能訓練指導員、看護職員、介護職員、生活相談員その他の職種の者が共同による利用者ごとに個別機能訓練計画を作成
</t>
  </si>
  <si>
    <t xml:space="preserve">開始時における利用者等に対する計画の内容説明
</t>
  </si>
  <si>
    <t xml:space="preserve">３月ごとに１回以上利用者に対する計画の内容説明、記録
</t>
  </si>
  <si>
    <t xml:space="preserve">訓練の効果、実施方法等に対する評価
</t>
  </si>
  <si>
    <t xml:space="preserve">個別機能訓練に関する記録の保管、閲覧への対応
</t>
  </si>
  <si>
    <t xml:space="preserve">個別機能訓練加算（Ⅰ）を算定
</t>
  </si>
  <si>
    <t xml:space="preserve">個別機能訓練計画の内容等の情報を厚生労働省に提出し、機能訓練の実施に当たって、当該情報その他機能訓練の適切かつ有効な実施のために必要な情報を活用した場合
</t>
  </si>
  <si>
    <t xml:space="preserve">評価対象者（当該施設の利用期間（評価対象利用期間）が６月を超える者）の総数が１０人以上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</si>
  <si>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</si>
  <si>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評価対象者の評価対象利用開始月の翌月から起算して６月目の月に測定したADL値から評価対象利用開始月に測定したADL値を控除して得た値を用いて一定の基準に基づき算定した値の平均値が１以上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</si>
  <si>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</si>
  <si>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評価対象者の評価対象利用開始月の翌月から起算して６月目の月に測定したADL値から評価対象利用開始月に測定したADL値を控除して得た値を用いて一定の基準に基づき算定した値の平均値が３以上
</t>
  </si>
  <si>
    <t xml:space="preserve">常勤の看護師を１名以上配置し、看護責任者を定めている
</t>
  </si>
  <si>
    <t xml:space="preserve">夜勤又は宿直を行う看護職員の数が１名以上配置
</t>
  </si>
  <si>
    <t xml:space="preserve">重度化した場合における対応の指針
</t>
  </si>
  <si>
    <t xml:space="preserve">入居の際に利用者等に対する指針の説明、同意
</t>
  </si>
  <si>
    <t xml:space="preserve">夜間看護体制加算（Ⅱ）を算定していない
</t>
  </si>
  <si>
    <t xml:space="preserve">24時間連絡できる体制の確保等
</t>
  </si>
  <si>
    <t xml:space="preserve">夜間看護体制加算（Ⅰ）を算定していない
</t>
  </si>
  <si>
    <t xml:space="preserve">若年性認知症利用者ごとに個別に担当者定める
</t>
  </si>
  <si>
    <t xml:space="preserve">利用者に応じた適切なサービス提供
</t>
  </si>
  <si>
    <t xml:space="preserve">協力医療機関が①～③の条件をすべて満たしている場合　100単位を算定（満たしていない場合は40単位を算定）
</t>
  </si>
  <si>
    <t xml:space="preserve">②診療の求めがあった場合に、診療を行う体制を常時確保している
</t>
  </si>
  <si>
    <t xml:space="preserve">③１年に１回以上、協力医療機関との間で、利用者の病状が急変した場合等の対応を確認するとともに、協力医療機関の名称等を、市に届け出ていること
</t>
  </si>
  <si>
    <t xml:space="preserve">看護職員が利用者ごとに健康の状況について随時記録している
</t>
  </si>
  <si>
    <t xml:space="preserve">会議の開催状況についてその概要を記録している
</t>
  </si>
  <si>
    <t xml:space="preserve">利用開始時及び利用中６か月毎に次に掲げる確認を行い、確認した情報を担当の介護支援専門員に提供している
（イ）口腔スクリーニング
　a　開口ができない者
  b　歯の汚れがある者　
  c　舌の汚れがある者　
　d　歯肉の腫れ、出血がある者　
　e　左右両方の奥歯でしっかりかみしめることができない者　
　f　むせいがある者　
　g　ぶくぶくうがいができない者　
　h　食物のため込み、残留がある者
（ロ）栄養スクリーニング
　a　BMIが18.5未満である者
　b　1～6月間で３％以上の体重の減少が認められる者又は
　　「地域支援事業の実施について」に規定する基本チェ
　　ックリストのNo.11の項目が「1」に該当する者
　c　血清アルプミン値が3.5g/dl以下である者
　d　食事摂取量が不良（75％以下）である者
</t>
  </si>
  <si>
    <t xml:space="preserve">定員、人員基準に適合
</t>
  </si>
  <si>
    <t xml:space="preserve">利用者について、当該事業所以外で口腔・栄養スクーリング加算を算定していない
</t>
  </si>
  <si>
    <t xml:space="preserve">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
</t>
  </si>
  <si>
    <t xml:space="preserve">病院、診療所、介護老人保健施設又は介護医療院から入居した日から起算して30日以内
</t>
  </si>
  <si>
    <t xml:space="preserve">医療提供施設の職員と面談、利用者に関する必要な情報の提供を受ける。
</t>
  </si>
  <si>
    <t xml:space="preserve">特定施設サービス計画の作成
</t>
  </si>
  <si>
    <t xml:space="preserve">過去３月間に当該特定施設に入居したことがない
</t>
  </si>
  <si>
    <t xml:space="preserve">当該特定施設の短期利用特定施設入居生活介護の利用者が、日を空けずに当該特定施設に入居した場合、短期の利用日数を３０日から控除して得た数を算定している
</t>
  </si>
  <si>
    <t xml:space="preserve">30日を超える医療提供施設への入院・入所後に再入居
</t>
  </si>
  <si>
    <t xml:space="preserve">利用者が退去し医療機関に入院する場合に、当該医療機関に対して、当該利用者の同意を得て、心身の状況、生活歴等の情報提供を文書により行ったうえで、当該利用者の紹介を行った。
</t>
  </si>
  <si>
    <t xml:space="preserve">利用者が医療機関に入院後、当該医療機関を退院し、同一月に再度当該医療機関に入院していない。
</t>
  </si>
  <si>
    <t xml:space="preserve">医師が医学的知見に基づき回復の見込みがないと診断した者
</t>
  </si>
  <si>
    <t xml:space="preserve">看取りに関する指針を定め、入居の際に、利用者又はその家族等に対し、内容を説明し同意を得ている。
</t>
  </si>
  <si>
    <t xml:space="preserve">医師、生活相談員、看護師、介護職員その他の職種の者（「医師等」という）が協議の上、看取りの実績等を踏まえ、適宜、看取りに関する指針の見直しを行っている
</t>
  </si>
  <si>
    <t xml:space="preserve">看取りに関する職員研修を行っている
</t>
  </si>
  <si>
    <t xml:space="preserve">医師等が共同で作成した介護に係る計画が作成されている
</t>
  </si>
  <si>
    <t xml:space="preserve">医師等が介護に係る計画について説明し、同意を得ている
</t>
  </si>
  <si>
    <t xml:space="preserve">医師等が利用者の状態又は家族の求め等に応じ随時本人又は家族の説明、同意を得ている
</t>
  </si>
  <si>
    <t xml:space="preserve">自己負担の請求について利用者側に説明し文書にて同意を得ている
</t>
  </si>
  <si>
    <t xml:space="preserve">退居等の際入院先の医療機関等に利用者の状態等の情報提供について本人又は家族に説明し文書にて同意を得ている
</t>
  </si>
  <si>
    <t xml:space="preserve">本人又は家族に対する随時説明を口頭でした場合は介護記録に日時、内容及び同意を得た旨を記載している
</t>
  </si>
  <si>
    <t xml:space="preserve">本人が十分に判断できる状態になく、かつ、家族に連絡して来てもらえない場合、介護記録に職員間の相談日時内容等及び本人家族の状況が記載されている。
</t>
  </si>
  <si>
    <t xml:space="preserve">死亡日45日前から死亡日
</t>
  </si>
  <si>
    <t xml:space="preserve">退居した日の翌日から死亡日の間は算定しない
</t>
  </si>
  <si>
    <t xml:space="preserve">夜間看護体制加算を算定している
</t>
  </si>
  <si>
    <t xml:space="preserve">看取り介護加算(Ⅰ)の基準のいずれにも該当
</t>
  </si>
  <si>
    <t xml:space="preserve">加算を算定する期間において、夜勤又は宿直を行う看護職員の数が１以上
</t>
  </si>
  <si>
    <t xml:space="preserve">利用者総数のうち、日常生活に支障を来す症状又は行動があるため介護を必要とする認知症の者（日常生活自立度Ⅲ、Ⅳ又はＭに該当）の占める割合が２分の１以上
</t>
  </si>
  <si>
    <t xml:space="preserve">認知症介護に係る専門的な研修（「認知症介護実践リーダー研修」及び認知症看護に係る適切な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
</t>
  </si>
  <si>
    <t xml:space="preserve">従業者に対して認知症ケアに関する留意事項の伝達又は技術的指導の会議を定期的に実施
</t>
  </si>
  <si>
    <t xml:space="preserve">認知症介護の指導に係る専門的な研修（「認知症介護実践リーダー研修」及び認知症看護に係る適切な研修）修了者を１名以上配置し、事業所又は施設全体の認知症ケアの指導等を実施
</t>
  </si>
  <si>
    <t xml:space="preserve">介護職員、看護職員ごとの認知症ケアに関する研修計画の作成及び研修（外部における研修を含む）の実施（実施予定も含む）
</t>
  </si>
  <si>
    <t xml:space="preserve">第二種協定指定医療機関との間で、新興感染症の発生時等の対応を行う体制を確保している
</t>
  </si>
  <si>
    <t xml:space="preserve">協力医療機関等との間で、感染症（新興感染症を除く）の発生時等の対応を取り決めるとともに、感染症の発生時等に協力医療機関と連携し適切に対応している。
</t>
  </si>
  <si>
    <t xml:space="preserve">診療報酬上の感染対策向上加算又は外来感染対策向上加算に係る届出を行った医療機関が行う、院内感染対策に関する研修又は訓練に１年に１回以上参加している。
</t>
  </si>
  <si>
    <t xml:space="preserve">感染対策向上加算に係る届出を行った医療機関から、３年に１回以上、事業所内で感染者が発生した場合の対応に係る実地指導を受けていること。
</t>
  </si>
  <si>
    <t xml:space="preserve">厚生労働大臣が定める感染症に感染した利用者に対し、１月に１回、連続した５日間を限度として算定している。
</t>
  </si>
  <si>
    <t xml:space="preserve">厚生労働大臣が定める感染症に感染した際に、相談対応、診療、入院調整などを行う医療機関を確保し、適切な感染対策を実施したうえでサービス提供を実施した。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</si>
  <si>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</si>
  <si>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</si>
  <si>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サービス提供体制強化加算（Ⅱ）、（Ⅲ）を算定していない
</t>
  </si>
  <si>
    <t xml:space="preserve">サービス提供体制強化加算（Ⅰ）、（Ⅲ）を算定していない
</t>
  </si>
  <si>
    <t xml:space="preserve">サービス提供体制強化加算（Ⅰ）、（Ⅱ）を算定していない
</t>
  </si>
  <si>
    <t xml:space="preserve">外部サービス利用型特定施設入居者生活介護基本サービス費を算定
</t>
  </si>
  <si>
    <t xml:space="preserve">養護老人ホームである指定特定施設である
</t>
  </si>
  <si>
    <t xml:space="preserve">知的障害又は精神障害を有する利用者であって、これらの障害の状況により、特に支援を必要とするものに対してサービス提供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</si>
  <si>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</si>
  <si>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</si>
  <si>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</si>
  <si>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</si>
  <si>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</si>
  <si>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</si>
  <si>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前12月間に労働関係の法令に違反し、罰金以上の刑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</si>
  <si>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</si>
  <si>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</si>
  <si>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</si>
  <si>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</si>
  <si>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</si>
  <si>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</si>
  <si>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</si>
  <si>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</si>
  <si>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</si>
  <si>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</si>
  <si>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介護職員の総数のうち、介護福祉士の占める割合が１００分の５０以上
</t>
    <phoneticPr fontId="1"/>
  </si>
  <si>
    <t xml:space="preserve">看護・介護職員の総数のうち、常勤職員の占める割合が１００分の７５以上
</t>
    <phoneticPr fontId="1"/>
  </si>
  <si>
    <t xml:space="preserve">直接提供する職員の総数のうち勤続７年以上の者の占める割合が１００分の３０以上
</t>
    <phoneticPr fontId="1"/>
  </si>
  <si>
    <t>夜間看護体制加算（Ⅰ）</t>
    <rPh sb="0" eb="2">
      <t>ヤカン</t>
    </rPh>
    <rPh sb="2" eb="4">
      <t>カンゴ</t>
    </rPh>
    <rPh sb="4" eb="6">
      <t>タイセイ</t>
    </rPh>
    <rPh sb="6" eb="8">
      <t>カサン</t>
    </rPh>
    <phoneticPr fontId="1"/>
  </si>
  <si>
    <t xml:space="preserve">身体的拘束等を行う場合の記録
</t>
  </si>
  <si>
    <t>未整備</t>
    <rPh sb="0" eb="3">
      <t>ミセイビ</t>
    </rPh>
    <phoneticPr fontId="11"/>
  </si>
  <si>
    <t>未実施</t>
    <rPh sb="0" eb="3">
      <t>ミジッシ</t>
    </rPh>
    <phoneticPr fontId="11"/>
  </si>
  <si>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</si>
  <si>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</si>
  <si>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</si>
  <si>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</si>
  <si>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</si>
  <si>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人員基準減算
</t>
    <rPh sb="0" eb="2">
      <t>ジンイン</t>
    </rPh>
    <rPh sb="2" eb="4">
      <t>キジュン</t>
    </rPh>
    <rPh sb="4" eb="6">
      <t>ゲンサン</t>
    </rPh>
    <phoneticPr fontId="1"/>
  </si>
  <si>
    <t xml:space="preserve">身体的拘束等の適正化のための対策を検討する委員会を３月に１回以上開催
</t>
  </si>
  <si>
    <t xml:space="preserve">身体的拘束等の適正化のための指針の整備
</t>
  </si>
  <si>
    <t xml:space="preserve">身体的拘束等の適正化のための研修を定期的に（年２回以上）に開催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</si>
  <si>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</si>
  <si>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</si>
  <si>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</si>
  <si>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rPh sb="21" eb="23">
      <t>ハイチ</t>
    </rPh>
    <phoneticPr fontId="1"/>
  </si>
  <si>
    <t xml:space="preserve">業務継続計画を策定
</t>
  </si>
  <si>
    <t xml:space="preserve">利用者ごとのＡＤＬ値（ＡＤＬの評価に基づき測定した値）、栄養状態、口腔機能、認知症の状況その他の利用者の心身の状況等に係る基本的な情報を、厚生労働省（LIFE)に提出
</t>
    <phoneticPr fontId="1"/>
  </si>
  <si>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</si>
  <si>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phoneticPr fontId="1"/>
  </si>
  <si>
    <t xml:space="preserve">②上記取組及び介護機器の活用による業務の効率化及びケアの質の確保並びに職員の負担軽減に関する実績がある
</t>
    <phoneticPr fontId="1"/>
  </si>
  <si>
    <t xml:space="preserve">①生産性向上推進体制加算(Ⅰ)の①に適合している
</t>
    <phoneticPr fontId="1"/>
  </si>
  <si>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1"/>
  </si>
  <si>
    <t xml:space="preserve">③事業年度ごとに上記２つの取組に関する実績を厚生労働省に報告している
</t>
    <phoneticPr fontId="1"/>
  </si>
  <si>
    <t xml:space="preserve">提供する指定特定施設入居者生活介護の質の向上に資する取組を実施
</t>
    <phoneticPr fontId="1"/>
  </si>
  <si>
    <t xml:space="preserve">介護職員の総数のうち、介護福祉士の占める割合が１００分の７０以上
</t>
    <rPh sb="30" eb="32">
      <t>イジョウ</t>
    </rPh>
    <phoneticPr fontId="1"/>
  </si>
  <si>
    <t xml:space="preserve">介護職員の総数のうち、介護福祉士の占める割合が１００分の６０以上
</t>
    <rPh sb="30" eb="32">
      <t>イジョウ</t>
    </rPh>
    <phoneticPr fontId="1"/>
  </si>
  <si>
    <t xml:space="preserve">介護職員の総数のうち、勤続年数が１０年以上の介護福祉士の占める割合が１００分の２５以上
</t>
    <rPh sb="18" eb="19">
      <t>ネン</t>
    </rPh>
    <phoneticPr fontId="1"/>
  </si>
  <si>
    <t>適合</t>
    <rPh sb="0" eb="2">
      <t>テキゴウ</t>
    </rPh>
    <phoneticPr fontId="1"/>
  </si>
  <si>
    <t>■</t>
    <phoneticPr fontId="1"/>
  </si>
  <si>
    <t>×</t>
    <phoneticPr fontId="1"/>
  </si>
  <si>
    <t>○</t>
    <phoneticPr fontId="1"/>
  </si>
  <si>
    <t>△</t>
    <phoneticPr fontId="1"/>
  </si>
  <si>
    <t>非該当</t>
    <rPh sb="0" eb="1">
      <t>ヒ</t>
    </rPh>
    <rPh sb="1" eb="3">
      <t>ガイトウ</t>
    </rPh>
    <phoneticPr fontId="1"/>
  </si>
  <si>
    <t>他</t>
    <rPh sb="0" eb="1">
      <t>ホカ</t>
    </rPh>
    <phoneticPr fontId="1"/>
  </si>
  <si>
    <t>調査対象選定</t>
    <rPh sb="0" eb="6">
      <t>チョウサタイショウセンテイ</t>
    </rPh>
    <phoneticPr fontId="1"/>
  </si>
  <si>
    <t>.</t>
    <phoneticPr fontId="1"/>
  </si>
  <si>
    <t>事業所名：</t>
    <rPh sb="0" eb="3">
      <t>ジギョウショ</t>
    </rPh>
    <rPh sb="3" eb="4">
      <t>ナ</t>
    </rPh>
    <phoneticPr fontId="1"/>
  </si>
  <si>
    <t>〔　　　　　　　　　〕</t>
    <phoneticPr fontId="1"/>
  </si>
  <si>
    <r>
      <t>点検結果</t>
    </r>
    <r>
      <rPr>
        <sz val="8"/>
        <rFont val="ＭＳ ゴシック"/>
        <family val="3"/>
        <charset val="128"/>
      </rPr>
      <t xml:space="preserve">
(■×で示す)</t>
    </r>
    <rPh sb="0" eb="2">
      <t>テンケン</t>
    </rPh>
    <rPh sb="2" eb="4">
      <t>ケッカ</t>
    </rPh>
    <rPh sb="9" eb="10">
      <t>シメ</t>
    </rPh>
    <phoneticPr fontId="1"/>
  </si>
  <si>
    <r>
      <t>備考</t>
    </r>
    <r>
      <rPr>
        <sz val="8"/>
        <rFont val="ＭＳ Ｐゴシック"/>
        <family val="3"/>
        <charset val="128"/>
      </rPr>
      <t xml:space="preserve">
（不備の場合の改善方法など）</t>
    </r>
    <rPh sb="0" eb="2">
      <t>ビコウ</t>
    </rPh>
    <rPh sb="4" eb="6">
      <t>フビ</t>
    </rPh>
    <rPh sb="7" eb="9">
      <t>バアイ</t>
    </rPh>
    <phoneticPr fontId="1"/>
  </si>
  <si>
    <t>評価</t>
    <rPh sb="0" eb="2">
      <t>ヒョウカ</t>
    </rPh>
    <phoneticPr fontId="1"/>
  </si>
  <si>
    <t>発見した事実等</t>
    <phoneticPr fontId="1"/>
  </si>
  <si>
    <t>入居継続支援加算（Ⅱ）</t>
  </si>
  <si>
    <t>生活機能向上連携加算（Ⅱ）</t>
  </si>
  <si>
    <t>ＡＤＬ維持等加算（Ⅱ）</t>
  </si>
  <si>
    <t>夜間看護体制加算（Ⅱ）</t>
  </si>
  <si>
    <t>看取り介護加算（Ⅱ）</t>
  </si>
  <si>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</si>
  <si>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</si>
  <si>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</si>
  <si>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</si>
  <si>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t>
  </si>
  <si>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</si>
  <si>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</si>
  <si>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</si>
  <si>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</si>
  <si>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</si>
  <si>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</si>
  <si>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</si>
  <si>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</si>
  <si>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令7.6.12
指導員:</t>
  </si>
  <si>
    <t>施設側:</t>
    <rPh sb="0" eb="2">
      <t>シセツ</t>
    </rPh>
    <rPh sb="2" eb="3">
      <t>ガワ</t>
    </rPh>
    <phoneticPr fontId="1"/>
  </si>
  <si>
    <t>□</t>
    <phoneticPr fontId="6"/>
  </si>
  <si>
    <t xml:space="preserve">(一)　仮に介護職員等処遇改善加算(Ⅳ)を算定した場合に算定することが見込まれる額の1/2以上を基本給又は毎月支払われる手当に充てるものであること
</t>
    <phoneticPr fontId="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</si>
  <si>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1"/>
  </si>
  <si>
    <t xml:space="preserve">⑤　前12月間に労働関係の法令に違反し、罰金以上の刑
</t>
    <rPh sb="8" eb="10">
      <t>ロウドウ</t>
    </rPh>
    <rPh sb="10" eb="12">
      <t>カンケイ</t>
    </rPh>
    <phoneticPr fontId="25"/>
  </si>
  <si>
    <t xml:space="preserve">⑦　次の(一)、(二)、（三）のいずれにも適合
</t>
    <phoneticPr fontId="1"/>
  </si>
  <si>
    <t>適合</t>
    <rPh sb="0" eb="2">
      <t>テキゴウ</t>
    </rPh>
    <phoneticPr fontId="6"/>
  </si>
  <si>
    <t xml:space="preserve">(一)　任用の際の職責又は職務内容等の要件を書面で作成し、全ての介護職員に周知
</t>
    <phoneticPr fontId="1"/>
  </si>
  <si>
    <t xml:space="preserve">(二)　資質の向上の支援に関する計画の策定、研修の実施又は研修の機会の確保し、全ての介護職員に周知
</t>
    <phoneticPr fontId="1"/>
  </si>
  <si>
    <t xml:space="preserve">(三)経験もしくは資格等に応じて昇給する仕組み又は一定の基準に基づき定期に昇給を判定する仕組みを設け、全ての職員に周知
</t>
    <phoneticPr fontId="1"/>
  </si>
  <si>
    <t xml:space="preserve">介護職員等処遇改善加算(Ⅰイ)の①から⑩までのいずれにも適合すること
</t>
    <phoneticPr fontId="1"/>
  </si>
  <si>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1"/>
  </si>
  <si>
    <t>該当</t>
  </si>
  <si>
    <t>(一)　ケアプランデータ連携システム（厚生労働省がケアプランデータ連携システムと同等の機能とセキュリティを有するシステムとして認めたものを含む。以下同じ。）を利用している</t>
    <phoneticPr fontId="1"/>
  </si>
  <si>
    <t>(二)　生産性向上推進体制加算Ⅰ又はⅡを算定している</t>
    <phoneticPr fontId="1"/>
  </si>
  <si>
    <t xml:space="preserve">介護職員等処遇改善加算(Ⅰイ)の①から⑨までのいずれにも適合すること
</t>
    <phoneticPr fontId="1"/>
  </si>
  <si>
    <t xml:space="preserve">介護職員等処遇改善加算(Ⅰイ)の①(一)及び②から⑧までのいずれにも適合すること
</t>
    <phoneticPr fontId="1"/>
  </si>
  <si>
    <t xml:space="preserve">介護職員等処遇改善加算(Ⅰイ)の①(一)、②から⑥まで、⑦(一)から(二)まで及び⑧のいずれにも適合すること
</t>
    <phoneticPr fontId="1"/>
  </si>
  <si>
    <t xml:space="preserve">⑩　入居継続支援加算(Ⅰ)若しくは(Ⅱ)又はサービス提供体制強化加算(Ⅰ）若しくは(Ⅱ）を算定
</t>
    <phoneticPr fontId="1"/>
  </si>
  <si>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6"/>
  </si>
  <si>
    <t>介護職員等処遇改善加算（Ⅱ）(令和8年5月まで)</t>
    <rPh sb="0" eb="2">
      <t>カイゴ</t>
    </rPh>
    <rPh sb="2" eb="4">
      <t>ショクイン</t>
    </rPh>
    <rPh sb="4" eb="5">
      <t>トウ</t>
    </rPh>
    <rPh sb="5" eb="7">
      <t>ショグウ</t>
    </rPh>
    <rPh sb="7" eb="9">
      <t>カイゼン</t>
    </rPh>
    <rPh sb="9" eb="11">
      <t>カサン</t>
    </rPh>
    <phoneticPr fontId="6"/>
  </si>
  <si>
    <t>介護職員等処遇改善加算（Ⅲ）(令和8年5月まで)</t>
    <rPh sb="0" eb="2">
      <t>カイゴ</t>
    </rPh>
    <rPh sb="2" eb="4">
      <t>ショクイン</t>
    </rPh>
    <rPh sb="4" eb="5">
      <t>トウ</t>
    </rPh>
    <rPh sb="5" eb="7">
      <t>ショグウ</t>
    </rPh>
    <rPh sb="7" eb="9">
      <t>カイゼン</t>
    </rPh>
    <rPh sb="9" eb="11">
      <t>カサン</t>
    </rPh>
    <phoneticPr fontId="6"/>
  </si>
  <si>
    <t>介護職員等処遇改善加算（Ⅳ）(令和8年5月まで)</t>
    <rPh sb="0" eb="2">
      <t>カイゴ</t>
    </rPh>
    <rPh sb="2" eb="4">
      <t>ショクイン</t>
    </rPh>
    <rPh sb="4" eb="5">
      <t>トウ</t>
    </rPh>
    <rPh sb="5" eb="7">
      <t>ショグウ</t>
    </rPh>
    <rPh sb="7" eb="9">
      <t>カイゼン</t>
    </rPh>
    <rPh sb="9" eb="11">
      <t>カサン</t>
    </rPh>
    <phoneticPr fontId="6"/>
  </si>
  <si>
    <t>介護職員等処遇改善加算（Ⅰイ）(令和8年6月から)</t>
    <rPh sb="0" eb="2">
      <t>カイゴ</t>
    </rPh>
    <rPh sb="2" eb="4">
      <t>ショクイン</t>
    </rPh>
    <rPh sb="4" eb="5">
      <t>トウ</t>
    </rPh>
    <rPh sb="5" eb="7">
      <t>ショグウ</t>
    </rPh>
    <rPh sb="7" eb="9">
      <t>カイゼン</t>
    </rPh>
    <rPh sb="9" eb="11">
      <t>カサン</t>
    </rPh>
    <phoneticPr fontId="6"/>
  </si>
  <si>
    <t>介護職員等処遇改善加算（Ⅰロ）(令和8年6月から)</t>
    <rPh sb="0" eb="2">
      <t>カイゴ</t>
    </rPh>
    <rPh sb="2" eb="4">
      <t>ショクイン</t>
    </rPh>
    <rPh sb="4" eb="5">
      <t>トウ</t>
    </rPh>
    <rPh sb="5" eb="7">
      <t>ショグウ</t>
    </rPh>
    <rPh sb="7" eb="9">
      <t>カイゼン</t>
    </rPh>
    <rPh sb="9" eb="11">
      <t>カサン</t>
    </rPh>
    <phoneticPr fontId="6"/>
  </si>
  <si>
    <t>介護職員等処遇改善加算（Ⅱイ）(令和8年6月から)</t>
    <rPh sb="0" eb="2">
      <t>カイゴ</t>
    </rPh>
    <rPh sb="2" eb="4">
      <t>ショクイン</t>
    </rPh>
    <rPh sb="4" eb="5">
      <t>トウ</t>
    </rPh>
    <rPh sb="5" eb="7">
      <t>ショグウ</t>
    </rPh>
    <rPh sb="7" eb="9">
      <t>カイゼン</t>
    </rPh>
    <rPh sb="9" eb="11">
      <t>カサン</t>
    </rPh>
    <phoneticPr fontId="6"/>
  </si>
  <si>
    <t>介護職員等処遇改善加算（Ⅱロ）(令和8年6月から)</t>
    <rPh sb="0" eb="2">
      <t>カイゴ</t>
    </rPh>
    <rPh sb="2" eb="4">
      <t>ショクイン</t>
    </rPh>
    <rPh sb="4" eb="5">
      <t>トウ</t>
    </rPh>
    <rPh sb="5" eb="7">
      <t>ショグウ</t>
    </rPh>
    <rPh sb="7" eb="9">
      <t>カイゼン</t>
    </rPh>
    <rPh sb="9" eb="11">
      <t>カサン</t>
    </rPh>
    <phoneticPr fontId="6"/>
  </si>
  <si>
    <t>介護職員等処遇改善加算（Ⅲ）(令和8年6月から)</t>
    <rPh sb="0" eb="2">
      <t>カイゴ</t>
    </rPh>
    <rPh sb="2" eb="4">
      <t>ショクイン</t>
    </rPh>
    <rPh sb="4" eb="5">
      <t>トウ</t>
    </rPh>
    <rPh sb="5" eb="7">
      <t>ショグウ</t>
    </rPh>
    <rPh sb="7" eb="9">
      <t>カイゼン</t>
    </rPh>
    <rPh sb="9" eb="11">
      <t>カサン</t>
    </rPh>
    <phoneticPr fontId="6"/>
  </si>
  <si>
    <t>介護職員等処遇改善加算（Ⅳ）(令和8年6月から)</t>
    <rPh sb="0" eb="2">
      <t>カイゴ</t>
    </rPh>
    <rPh sb="2" eb="4">
      <t>ショクイン</t>
    </rPh>
    <rPh sb="4" eb="5">
      <t>トウ</t>
    </rPh>
    <rPh sb="5" eb="7">
      <t>ショグウ</t>
    </rPh>
    <rPh sb="7" eb="9">
      <t>カイゼン</t>
    </rPh>
    <rPh sb="9" eb="11">
      <t>カサン</t>
    </rPh>
    <phoneticPr fontId="6"/>
  </si>
  <si>
    <t>介護職員等処遇改善加算（Ⅰ）(令和8年5月まで)</t>
    <rPh sb="0" eb="2">
      <t>カイゴ</t>
    </rPh>
    <rPh sb="2" eb="4">
      <t>ショクイン</t>
    </rPh>
    <rPh sb="4" eb="5">
      <t>トウ</t>
    </rPh>
    <rPh sb="5" eb="7">
      <t>ショグウ</t>
    </rPh>
    <rPh sb="7" eb="9">
      <t>カイゼン</t>
    </rPh>
    <rPh sb="9" eb="11">
      <t>カサン</t>
    </rPh>
    <phoneticPr fontId="1"/>
  </si>
  <si>
    <t>介護職員等処遇改善加算（Ⅳ）(令和8年5月まで)</t>
    <rPh sb="0" eb="2">
      <t>カイゴ</t>
    </rPh>
    <rPh sb="2" eb="4">
      <t>ショクイン</t>
    </rPh>
    <rPh sb="4" eb="5">
      <t>トウ</t>
    </rPh>
    <rPh sb="5" eb="7">
      <t>ショグウ</t>
    </rPh>
    <rPh sb="7" eb="9">
      <t>カイゼン</t>
    </rPh>
    <rPh sb="9" eb="11">
      <t>カサン</t>
    </rPh>
    <phoneticPr fontId="1"/>
  </si>
  <si>
    <t>介護職員等処遇改善加算（Ⅰイ）(令和8年6月から)</t>
    <phoneticPr fontId="1"/>
  </si>
  <si>
    <t>介護職員等処遇改善加算（Ⅰロ）(令和8年6月から)</t>
    <phoneticPr fontId="1"/>
  </si>
  <si>
    <t>介護職員等処遇改善加算（Ⅱイ）(令和8年6月から)</t>
    <phoneticPr fontId="1"/>
  </si>
  <si>
    <t>介護職員等処遇改善加算（Ⅱロ）(令和8年6月から)</t>
    <phoneticPr fontId="1"/>
  </si>
  <si>
    <t>介護職員等処遇改善加算（Ⅲ）(令和8年6月から)</t>
    <phoneticPr fontId="1"/>
  </si>
  <si>
    <t>介護職員等処遇改善加算（Ⅳ）(令和8年6月から)</t>
    <phoneticPr fontId="1"/>
  </si>
  <si>
    <t>.</t>
    <phoneticPr fontId="1"/>
  </si>
  <si>
    <t xml:space="preserve">①利用者の病状が急変した場合等において医師又は看護職員が相談対応を行う体制を常時確保している
</t>
    <rPh sb="1" eb="4">
      <t>リヨウシャ</t>
    </rPh>
    <phoneticPr fontId="1"/>
  </si>
  <si>
    <t xml:space="preserve">利用者の同意を得て、協力医療機関と、利用者の情報を共有するための会議を定期的に開催（※以下イ、ロいずれかに該当）している
イ　電子的システムにより入居者の情報が随時確認できる体制が確保されている場合は年１回以上開催している。
ロ　年３回以上開催している。ただし、入院の必要性が認められた当該施設の入居者が当該協力医療機関で年２件以上入院した場合又は往診の必要性が認められた当該施設の入居者に当該協力医療機関が年２件以上往診を実施した場合には、当該協力医療機関との会議の開催を年１回以上開催することで差し支えない。また、この場合において、入退院又は往診に際して当該協力医療機関の職員と、当該施設の入居者の急変時の対応方針及び診療又は入院若しくは往診依頼時の連絡方法等に係る適切な情報共有が行われていること。
※　③の会議と一体的に開催しても差し支えない。
</t>
    <rPh sb="18" eb="20">
      <t>リヨウ</t>
    </rPh>
    <rPh sb="74" eb="76">
      <t>ニュウキョ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</si>
</sst>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Red]\-0\ "/>
    <numFmt numFmtId="178" formatCode="0_ "/>
  </numFmts>
  <fonts count="26">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font>
    <font>
      <sz val="12"/>
      <name val="ＭＳ Ｐゴシック"/>
      <family val="3"/>
    </font>
    <font>
      <sz val="10"/>
      <name val="ＭＳ Ｐゴシック"/>
      <family val="3"/>
      <charset val="128"/>
    </font>
    <font>
      <sz val="10"/>
      <name val="ＭＳ ゴシック"/>
      <family val="3"/>
      <charset val="128"/>
    </font>
    <font>
      <sz val="11"/>
      <name val="ＭＳ Ｐゴシック"/>
      <family val="3"/>
      <charset val="128"/>
    </font>
    <font>
      <b/>
      <sz val="11"/>
      <color theme="1"/>
      <name val="ＭＳ Ｐゴシック"/>
      <family val="2"/>
      <charset val="128"/>
      <scheme val="minor"/>
    </font>
    <font>
      <sz val="11"/>
      <name val="ＭＳ ゴシック"/>
      <family val="3"/>
    </font>
    <font>
      <sz val="12"/>
      <color rgb="FFFF0000"/>
      <name val="ＭＳ ゴシック"/>
      <family val="3"/>
      <charset val="128"/>
    </font>
    <font>
      <sz val="9"/>
      <name val="ＭＳ Ｐゴシック"/>
      <family val="3"/>
      <charset val="128"/>
    </font>
    <font>
      <sz val="8"/>
      <name val="ＭＳ Ｐゴシック"/>
      <family val="3"/>
      <charset val="128"/>
    </font>
    <font>
      <b/>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sz val="11"/>
      <color theme="5" tint="-0.249977111117893"/>
      <name val="ＭＳ Ｐゴシック"/>
      <family val="3"/>
      <charset val="128"/>
    </font>
    <font>
      <strike/>
      <sz val="10"/>
      <name val="ＭＳ ゴシック"/>
      <family val="3"/>
      <charset val="128"/>
    </font>
    <font>
      <sz val="10"/>
      <name val="ＭＳ Ｐゴシック"/>
      <family val="3"/>
    </font>
    <font>
      <sz val="11"/>
      <color theme="0" tint="-0.249977111117893"/>
      <name val="ＭＳ ゴシック"/>
      <family val="3"/>
      <charset val="128"/>
    </font>
    <font>
      <sz val="10"/>
      <name val="游ゴシック Light"/>
      <family val="3"/>
      <charset val="128"/>
    </font>
    <font>
      <sz val="11"/>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dotted">
        <color indexed="64"/>
      </left>
      <right style="thin">
        <color indexed="64"/>
      </right>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style="thin">
        <color indexed="64"/>
      </top>
      <bottom/>
      <diagonal/>
    </border>
    <border>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style="thin">
        <color indexed="64"/>
      </right>
      <top/>
      <bottom style="dotted">
        <color indexed="64"/>
      </bottom>
      <diagonal/>
    </border>
    <border>
      <left/>
      <right style="dotted">
        <color indexed="64"/>
      </right>
      <top/>
      <bottom/>
      <diagonal/>
    </border>
  </borders>
  <cellStyleXfs count="2">
    <xf numFmtId="0" fontId="0" fillId="0" borderId="0">
      <alignment vertical="center"/>
    </xf>
    <xf numFmtId="0" fontId="10" fillId="0" borderId="0">
      <alignment vertical="center"/>
    </xf>
  </cellStyleXfs>
  <cellXfs count="288">
    <xf numFmtId="0" fontId="0" fillId="0" borderId="0" xfId="0">
      <alignment vertical="center"/>
    </xf>
    <xf numFmtId="0" fontId="2" fillId="0" borderId="0" xfId="0" applyFont="1">
      <alignment vertical="center"/>
    </xf>
    <xf numFmtId="0" fontId="0" fillId="0" borderId="0" xfId="0" applyFont="1">
      <alignment vertical="center"/>
    </xf>
    <xf numFmtId="0" fontId="7" fillId="0" borderId="0" xfId="0" applyFont="1" applyAlignment="1">
      <alignment vertical="center"/>
    </xf>
    <xf numFmtId="0" fontId="0" fillId="0" borderId="0" xfId="0" applyFont="1" applyAlignment="1">
      <alignment vertical="center"/>
    </xf>
    <xf numFmtId="0" fontId="4" fillId="0" borderId="0" xfId="0" applyFont="1" applyAlignment="1">
      <alignment horizontal="center" vertical="center" wrapText="1"/>
    </xf>
    <xf numFmtId="0" fontId="14" fillId="0" borderId="0" xfId="0" applyFont="1" applyAlignment="1" applyProtection="1">
      <alignment vertical="center" wrapText="1"/>
      <protection locked="0"/>
    </xf>
    <xf numFmtId="0" fontId="3" fillId="0" borderId="0" xfId="0" applyFont="1">
      <alignment vertical="center"/>
    </xf>
    <xf numFmtId="0" fontId="13" fillId="0" borderId="0" xfId="0" applyFont="1">
      <alignment vertical="center"/>
    </xf>
    <xf numFmtId="0" fontId="15" fillId="0" borderId="0" xfId="0" applyFont="1" applyAlignment="1">
      <alignment vertical="center" wrapText="1"/>
    </xf>
    <xf numFmtId="0" fontId="5" fillId="0" borderId="32" xfId="1" applyFont="1" applyFill="1" applyBorder="1" applyAlignment="1" applyProtection="1">
      <alignment vertical="top" wrapText="1"/>
      <protection locked="0"/>
    </xf>
    <xf numFmtId="0" fontId="5" fillId="0" borderId="31" xfId="1" applyFont="1" applyFill="1" applyBorder="1" applyAlignment="1" applyProtection="1">
      <alignment vertical="top" wrapText="1"/>
      <protection locked="0"/>
    </xf>
    <xf numFmtId="0" fontId="5" fillId="0" borderId="33" xfId="1" applyFont="1" applyFill="1" applyBorder="1" applyAlignment="1" applyProtection="1">
      <alignment vertical="top" wrapText="1"/>
      <protection locked="0"/>
    </xf>
    <xf numFmtId="0" fontId="3" fillId="7" borderId="16" xfId="0" applyFont="1" applyFill="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3" fillId="7" borderId="23" xfId="0" applyFont="1" applyFill="1" applyBorder="1" applyAlignment="1" applyProtection="1">
      <alignment vertical="center" wrapText="1"/>
      <protection locked="0"/>
    </xf>
    <xf numFmtId="0" fontId="2" fillId="7" borderId="17" xfId="0" applyFont="1" applyFill="1" applyBorder="1" applyAlignment="1" applyProtection="1">
      <alignment horizontal="center" vertical="center" wrapText="1"/>
      <protection locked="0"/>
    </xf>
    <xf numFmtId="0" fontId="20"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5" fillId="0" borderId="46"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0" fillId="0" borderId="1"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8" xfId="0" applyFont="1" applyBorder="1" applyAlignment="1">
      <alignment horizontal="center" vertical="center" shrinkToFit="1"/>
    </xf>
    <xf numFmtId="0" fontId="22" fillId="0" borderId="28" xfId="0" applyFont="1" applyBorder="1" applyAlignment="1">
      <alignment horizontal="left" vertical="top" wrapText="1"/>
    </xf>
    <xf numFmtId="0" fontId="22" fillId="0" borderId="15" xfId="0" applyFont="1" applyBorder="1" applyAlignment="1">
      <alignment horizontal="left" vertical="top" wrapText="1"/>
    </xf>
    <xf numFmtId="0" fontId="22" fillId="0" borderId="7" xfId="0" applyFont="1" applyBorder="1" applyAlignment="1">
      <alignment horizontal="left" vertical="top" wrapText="1"/>
    </xf>
    <xf numFmtId="0" fontId="22" fillId="0" borderId="10" xfId="0" applyFont="1" applyBorder="1" applyAlignment="1">
      <alignment horizontal="left" vertical="top" wrapText="1"/>
    </xf>
    <xf numFmtId="0" fontId="22" fillId="0" borderId="4" xfId="0" applyFont="1" applyBorder="1" applyAlignment="1">
      <alignment horizontal="left" vertical="top" wrapText="1"/>
    </xf>
    <xf numFmtId="0" fontId="22" fillId="0" borderId="30" xfId="0" applyFont="1" applyBorder="1" applyAlignment="1">
      <alignment horizontal="left" vertical="top" wrapText="1"/>
    </xf>
    <xf numFmtId="0" fontId="22" fillId="0" borderId="27" xfId="0" applyFont="1" applyBorder="1" applyAlignment="1">
      <alignment horizontal="left" vertical="top"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top"/>
    </xf>
    <xf numFmtId="176" fontId="15" fillId="0" borderId="0" xfId="0" applyNumberFormat="1" applyFont="1" applyAlignment="1">
      <alignment horizontal="left" vertical="center"/>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4" fillId="0" borderId="45" xfId="0" applyFont="1" applyBorder="1" applyProtection="1">
      <alignment vertical="center"/>
      <protection locked="0"/>
    </xf>
    <xf numFmtId="0" fontId="16" fillId="6" borderId="0" xfId="0" applyFont="1" applyFill="1" applyAlignment="1" applyProtection="1">
      <alignment horizontal="right" vertical="center"/>
      <protection locked="0"/>
    </xf>
    <xf numFmtId="0" fontId="16" fillId="6" borderId="0" xfId="0" applyFont="1" applyFill="1" applyProtection="1">
      <alignment vertical="center"/>
      <protection locked="0"/>
    </xf>
    <xf numFmtId="0" fontId="3" fillId="4"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top" wrapText="1"/>
      <protection locked="0"/>
    </xf>
    <xf numFmtId="0" fontId="0" fillId="0" borderId="40" xfId="0" applyFont="1" applyFill="1" applyBorder="1" applyAlignment="1" applyProtection="1">
      <alignment horizontal="left" vertical="top" wrapText="1"/>
      <protection locked="0"/>
    </xf>
    <xf numFmtId="0" fontId="0" fillId="0" borderId="28" xfId="0" applyFont="1" applyBorder="1" applyAlignment="1" applyProtection="1">
      <alignment horizontal="left" vertical="center" wrapText="1" shrinkToFit="1"/>
      <protection locked="0"/>
    </xf>
    <xf numFmtId="0" fontId="8" fillId="0" borderId="40"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shrinkToFit="1"/>
      <protection locked="0"/>
    </xf>
    <xf numFmtId="0" fontId="9" fillId="3" borderId="19"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center" wrapText="1" shrinkToFit="1"/>
      <protection locked="0"/>
    </xf>
    <xf numFmtId="0" fontId="9" fillId="3" borderId="31" xfId="0" applyFont="1" applyFill="1" applyBorder="1" applyAlignment="1" applyProtection="1">
      <alignment horizontal="left" vertical="top" wrapText="1"/>
      <protection locked="0"/>
    </xf>
    <xf numFmtId="0" fontId="5" fillId="0" borderId="19" xfId="0" applyFont="1" applyFill="1" applyBorder="1" applyAlignment="1" applyProtection="1">
      <alignment horizontal="left" vertical="top" wrapText="1"/>
      <protection locked="0"/>
    </xf>
    <xf numFmtId="0" fontId="5" fillId="0" borderId="47" xfId="0" applyFont="1" applyFill="1" applyBorder="1" applyAlignment="1" applyProtection="1">
      <alignment horizontal="left" vertical="center" wrapText="1" shrinkToFit="1"/>
      <protection locked="0"/>
    </xf>
    <xf numFmtId="0" fontId="9" fillId="3" borderId="39"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0" borderId="42" xfId="0" applyFont="1" applyFill="1" applyBorder="1" applyAlignment="1" applyProtection="1">
      <alignment horizontal="left" vertical="center" wrapText="1" shrinkToFit="1"/>
      <protection locked="0"/>
    </xf>
    <xf numFmtId="0" fontId="9" fillId="0" borderId="32" xfId="0" applyFont="1" applyFill="1" applyBorder="1" applyAlignment="1" applyProtection="1">
      <alignment horizontal="left" vertical="top" wrapText="1"/>
      <protection locked="0"/>
    </xf>
    <xf numFmtId="0" fontId="5" fillId="0" borderId="43" xfId="0" applyFont="1" applyFill="1" applyBorder="1" applyAlignment="1" applyProtection="1">
      <alignment horizontal="left" vertical="center" wrapText="1" shrinkToFit="1"/>
      <protection locked="0"/>
    </xf>
    <xf numFmtId="0" fontId="9" fillId="0" borderId="31" xfId="0" applyFont="1" applyFill="1" applyBorder="1" applyAlignment="1" applyProtection="1">
      <alignment horizontal="left" vertical="top" wrapText="1"/>
      <protection locked="0"/>
    </xf>
    <xf numFmtId="0" fontId="5" fillId="0" borderId="33"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center" wrapText="1" shrinkToFit="1"/>
      <protection locked="0"/>
    </xf>
    <xf numFmtId="0" fontId="9" fillId="0" borderId="33" xfId="0" applyFont="1" applyFill="1" applyBorder="1" applyAlignment="1" applyProtection="1">
      <alignment horizontal="left" vertical="top" wrapText="1"/>
      <protection locked="0"/>
    </xf>
    <xf numFmtId="0" fontId="5" fillId="0" borderId="48" xfId="0" applyFont="1" applyFill="1" applyBorder="1" applyAlignment="1" applyProtection="1">
      <alignment horizontal="left" vertical="center" wrapText="1" shrinkToFit="1"/>
      <protection locked="0"/>
    </xf>
    <xf numFmtId="0" fontId="5" fillId="0" borderId="49" xfId="0" applyFont="1" applyFill="1" applyBorder="1" applyAlignment="1" applyProtection="1">
      <alignment horizontal="left" vertical="center" wrapText="1" shrinkToFit="1"/>
      <protection locked="0"/>
    </xf>
    <xf numFmtId="0" fontId="5" fillId="3" borderId="32" xfId="0" applyFont="1" applyFill="1" applyBorder="1" applyAlignment="1" applyProtection="1">
      <alignment horizontal="left" vertical="top" wrapText="1"/>
      <protection locked="0"/>
    </xf>
    <xf numFmtId="0" fontId="9" fillId="3" borderId="32" xfId="0" applyFont="1" applyFill="1" applyBorder="1" applyAlignment="1" applyProtection="1">
      <alignment horizontal="left" vertical="top" wrapText="1"/>
      <protection locked="0"/>
    </xf>
    <xf numFmtId="0" fontId="5" fillId="3" borderId="31" xfId="0" applyFont="1" applyFill="1" applyBorder="1" applyAlignment="1" applyProtection="1">
      <alignment horizontal="left" vertical="top" wrapText="1"/>
      <protection locked="0"/>
    </xf>
    <xf numFmtId="0" fontId="5" fillId="3" borderId="22" xfId="0" applyFont="1" applyFill="1" applyBorder="1" applyAlignment="1" applyProtection="1">
      <alignment horizontal="left" vertical="center" wrapText="1" shrinkToFit="1"/>
      <protection locked="0"/>
    </xf>
    <xf numFmtId="0" fontId="5" fillId="3" borderId="33"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center" wrapText="1" shrinkToFit="1"/>
      <protection locked="0"/>
    </xf>
    <xf numFmtId="0" fontId="9" fillId="3" borderId="33" xfId="0" applyFont="1" applyFill="1" applyBorder="1" applyAlignment="1" applyProtection="1">
      <alignment horizontal="left" vertical="top" wrapText="1"/>
      <protection locked="0"/>
    </xf>
    <xf numFmtId="0" fontId="9" fillId="3" borderId="38"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center" wrapText="1" shrinkToFit="1"/>
      <protection locked="0"/>
    </xf>
    <xf numFmtId="0" fontId="5" fillId="3" borderId="10" xfId="0" applyFont="1" applyFill="1" applyBorder="1" applyAlignment="1" applyProtection="1">
      <alignment horizontal="left" vertical="center" wrapText="1" shrinkToFit="1"/>
      <protection locked="0"/>
    </xf>
    <xf numFmtId="0" fontId="5" fillId="0" borderId="4" xfId="0" applyFont="1" applyFill="1" applyBorder="1" applyAlignment="1" applyProtection="1">
      <alignment horizontal="left" vertical="center" wrapText="1" shrinkToFit="1"/>
      <protection locked="0"/>
    </xf>
    <xf numFmtId="0" fontId="5" fillId="0" borderId="7" xfId="0" applyFont="1" applyFill="1" applyBorder="1" applyAlignment="1" applyProtection="1">
      <alignment horizontal="left" vertical="center" wrapText="1" shrinkToFit="1"/>
      <protection locked="0"/>
    </xf>
    <xf numFmtId="0" fontId="5" fillId="0" borderId="35" xfId="0" applyFont="1" applyFill="1" applyBorder="1" applyAlignment="1" applyProtection="1">
      <alignment horizontal="left" vertical="center" wrapText="1" shrinkToFit="1"/>
      <protection locked="0"/>
    </xf>
    <xf numFmtId="0" fontId="5" fillId="0" borderId="33" xfId="0" applyFont="1" applyBorder="1" applyAlignment="1" applyProtection="1">
      <alignment vertical="top" wrapText="1"/>
      <protection locked="0"/>
    </xf>
    <xf numFmtId="0" fontId="5" fillId="0" borderId="30" xfId="0" applyFont="1" applyBorder="1" applyAlignment="1" applyProtection="1">
      <alignment horizontal="left" vertical="center" wrapText="1" shrinkToFit="1"/>
      <protection locked="0"/>
    </xf>
    <xf numFmtId="0" fontId="5" fillId="0" borderId="27" xfId="0" applyFont="1" applyFill="1" applyBorder="1" applyAlignment="1" applyProtection="1">
      <alignment horizontal="left" vertical="center" wrapText="1" shrinkToFit="1"/>
      <protection locked="0"/>
    </xf>
    <xf numFmtId="0" fontId="5" fillId="0" borderId="39"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center" wrapText="1" shrinkToFit="1"/>
      <protection locked="0"/>
    </xf>
    <xf numFmtId="0" fontId="5" fillId="0" borderId="10" xfId="0" applyFont="1" applyBorder="1" applyAlignment="1" applyProtection="1">
      <alignment horizontal="left" vertical="center" wrapText="1" shrinkToFit="1"/>
      <protection locked="0"/>
    </xf>
    <xf numFmtId="0" fontId="5" fillId="3" borderId="4" xfId="0" applyFont="1" applyFill="1" applyBorder="1" applyAlignment="1" applyProtection="1">
      <alignment horizontal="left" vertical="center" wrapText="1" shrinkToFit="1"/>
      <protection locked="0"/>
    </xf>
    <xf numFmtId="0" fontId="5" fillId="3" borderId="39" xfId="0" applyFont="1" applyFill="1" applyBorder="1" applyAlignment="1" applyProtection="1">
      <alignment horizontal="left" vertical="top" wrapText="1"/>
      <protection locked="0"/>
    </xf>
    <xf numFmtId="0" fontId="5" fillId="3" borderId="15" xfId="0" applyFont="1" applyFill="1" applyBorder="1" applyAlignment="1" applyProtection="1">
      <alignment horizontal="left" vertical="center" wrapText="1" shrinkToFit="1"/>
      <protection locked="0"/>
    </xf>
    <xf numFmtId="0" fontId="5" fillId="3" borderId="21" xfId="0" applyFont="1" applyFill="1" applyBorder="1" applyAlignment="1" applyProtection="1">
      <alignment horizontal="left" vertical="top" wrapText="1"/>
      <protection locked="0"/>
    </xf>
    <xf numFmtId="0" fontId="5" fillId="3" borderId="27" xfId="0" applyFont="1" applyFill="1" applyBorder="1" applyAlignment="1" applyProtection="1">
      <alignment horizontal="left" vertical="center" wrapText="1" shrinkToFit="1"/>
      <protection locked="0"/>
    </xf>
    <xf numFmtId="0" fontId="5" fillId="0" borderId="30" xfId="0" applyFont="1" applyFill="1" applyBorder="1" applyAlignment="1" applyProtection="1">
      <alignment horizontal="left" vertical="center" wrapText="1" shrinkToFit="1"/>
      <protection locked="0"/>
    </xf>
    <xf numFmtId="0" fontId="9" fillId="0" borderId="3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center" wrapText="1" shrinkToFit="1"/>
      <protection locked="0"/>
    </xf>
    <xf numFmtId="0" fontId="9" fillId="0" borderId="39" xfId="0" applyFont="1" applyFill="1" applyBorder="1" applyAlignment="1" applyProtection="1">
      <alignment horizontal="left" vertical="top" wrapText="1"/>
      <protection locked="0"/>
    </xf>
    <xf numFmtId="0" fontId="5" fillId="3" borderId="16" xfId="0" applyFont="1" applyFill="1" applyBorder="1" applyAlignment="1" applyProtection="1">
      <alignment horizontal="left" vertical="top" wrapText="1"/>
      <protection locked="0"/>
    </xf>
    <xf numFmtId="0" fontId="5" fillId="0" borderId="32" xfId="0" applyFont="1" applyBorder="1" applyAlignment="1" applyProtection="1">
      <alignment vertical="top" wrapText="1"/>
      <protection locked="0"/>
    </xf>
    <xf numFmtId="0" fontId="5" fillId="0" borderId="4" xfId="0" applyFont="1" applyBorder="1" applyAlignment="1" applyProtection="1">
      <alignment horizontal="left" vertical="center" wrapText="1" shrinkToFit="1"/>
      <protection locked="0"/>
    </xf>
    <xf numFmtId="0" fontId="9" fillId="0" borderId="32" xfId="0" applyFont="1" applyBorder="1" applyAlignment="1" applyProtection="1">
      <alignment horizontal="left" vertical="top" wrapText="1"/>
      <protection locked="0"/>
    </xf>
    <xf numFmtId="0" fontId="5" fillId="0" borderId="31" xfId="0" applyFont="1" applyBorder="1" applyAlignment="1" applyProtection="1">
      <alignment vertical="top" wrapText="1"/>
      <protection locked="0"/>
    </xf>
    <xf numFmtId="0" fontId="5" fillId="0" borderId="7" xfId="0" applyFont="1" applyBorder="1" applyAlignment="1" applyProtection="1">
      <alignment horizontal="left" vertical="center" wrapText="1" shrinkToFit="1"/>
      <protection locked="0"/>
    </xf>
    <xf numFmtId="0" fontId="9" fillId="0" borderId="31" xfId="0" applyFont="1" applyBorder="1" applyAlignment="1" applyProtection="1">
      <alignment horizontal="left" vertical="top" wrapText="1"/>
      <protection locked="0"/>
    </xf>
    <xf numFmtId="0" fontId="9" fillId="0" borderId="33" xfId="0" applyFont="1" applyBorder="1" applyAlignment="1" applyProtection="1">
      <alignment horizontal="left" vertical="top" wrapText="1"/>
      <protection locked="0"/>
    </xf>
    <xf numFmtId="0" fontId="5" fillId="0" borderId="24" xfId="0" applyFont="1" applyFill="1" applyBorder="1" applyAlignment="1" applyProtection="1">
      <alignment horizontal="left" vertical="center" wrapText="1" shrinkToFit="1"/>
      <protection locked="0"/>
    </xf>
    <xf numFmtId="0" fontId="5" fillId="0" borderId="29" xfId="0" applyFont="1" applyFill="1" applyBorder="1" applyAlignment="1" applyProtection="1">
      <alignment horizontal="left" vertical="center" wrapText="1" shrinkToFit="1"/>
      <protection locked="0"/>
    </xf>
    <xf numFmtId="0" fontId="0" fillId="0" borderId="32" xfId="0" applyFont="1" applyBorder="1" applyAlignment="1" applyProtection="1">
      <alignment horizontal="left" vertical="top" wrapText="1"/>
      <protection locked="0"/>
    </xf>
    <xf numFmtId="0" fontId="0" fillId="0" borderId="15" xfId="0" applyFont="1" applyBorder="1" applyAlignment="1" applyProtection="1">
      <alignment horizontal="left" vertical="center" wrapText="1" shrinkToFit="1"/>
      <protection locked="0"/>
    </xf>
    <xf numFmtId="0" fontId="8" fillId="0" borderId="38"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0" fillId="0" borderId="10" xfId="0" applyFont="1" applyBorder="1" applyAlignment="1" applyProtection="1">
      <alignment horizontal="left" vertical="center" wrapText="1" shrinkToFit="1"/>
      <protection locked="0"/>
    </xf>
    <xf numFmtId="0" fontId="8" fillId="0" borderId="0" xfId="0" applyFont="1" applyBorder="1" applyAlignment="1" applyProtection="1">
      <alignment horizontal="left" vertical="top" wrapText="1"/>
      <protection locked="0"/>
    </xf>
    <xf numFmtId="0" fontId="5" fillId="3" borderId="24" xfId="0" applyFont="1" applyFill="1" applyBorder="1" applyAlignment="1" applyProtection="1">
      <alignment horizontal="left" vertical="center" wrapText="1" shrinkToFit="1"/>
      <protection locked="0"/>
    </xf>
    <xf numFmtId="0" fontId="5" fillId="0" borderId="31" xfId="0" applyFont="1" applyBorder="1" applyAlignment="1" applyProtection="1">
      <alignment horizontal="left" vertical="top" wrapText="1"/>
      <protection locked="0"/>
    </xf>
    <xf numFmtId="0" fontId="5" fillId="0" borderId="22" xfId="0" applyFont="1" applyBorder="1" applyAlignment="1" applyProtection="1">
      <alignment horizontal="left" vertical="center" wrapText="1" shrinkToFit="1"/>
      <protection locked="0"/>
    </xf>
    <xf numFmtId="0" fontId="5" fillId="3" borderId="29" xfId="0" applyFont="1" applyFill="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protection locked="0"/>
    </xf>
    <xf numFmtId="0" fontId="9" fillId="0" borderId="38" xfId="0" applyFont="1" applyBorder="1" applyAlignment="1" applyProtection="1">
      <alignment horizontal="left" vertical="top" wrapText="1"/>
      <protection locked="0"/>
    </xf>
    <xf numFmtId="0" fontId="5" fillId="0" borderId="47" xfId="0" applyFont="1" applyBorder="1" applyAlignment="1" applyProtection="1">
      <alignment horizontal="left" vertical="center" wrapText="1" shrinkToFit="1"/>
      <protection locked="0"/>
    </xf>
    <xf numFmtId="0" fontId="9" fillId="0" borderId="39" xfId="0" applyFont="1" applyBorder="1" applyAlignment="1" applyProtection="1">
      <alignment horizontal="left" vertical="top" wrapText="1"/>
      <protection locked="0"/>
    </xf>
    <xf numFmtId="0" fontId="5" fillId="2" borderId="4" xfId="0" applyFont="1" applyFill="1" applyBorder="1" applyAlignment="1" applyProtection="1">
      <alignment horizontal="left" vertical="center" wrapText="1" shrinkToFit="1"/>
      <protection locked="0"/>
    </xf>
    <xf numFmtId="0" fontId="9" fillId="2" borderId="32"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center" wrapText="1" shrinkToFit="1"/>
      <protection locked="0"/>
    </xf>
    <xf numFmtId="0" fontId="9" fillId="2" borderId="31" xfId="0" applyFont="1" applyFill="1" applyBorder="1" applyAlignment="1" applyProtection="1">
      <alignment horizontal="left" vertical="top" wrapText="1"/>
      <protection locked="0"/>
    </xf>
    <xf numFmtId="0" fontId="5" fillId="3" borderId="39" xfId="0" applyFont="1" applyFill="1" applyBorder="1" applyAlignment="1" applyProtection="1">
      <alignment horizontal="left" vertical="top" wrapText="1" shrinkToFit="1"/>
      <protection locked="0"/>
    </xf>
    <xf numFmtId="0" fontId="5" fillId="0" borderId="7" xfId="0" applyFont="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15" xfId="0" applyFont="1" applyBorder="1" applyAlignment="1" applyProtection="1">
      <alignment horizontal="left" vertical="center" wrapText="1" shrinkToFit="1"/>
      <protection locked="0"/>
    </xf>
    <xf numFmtId="0" fontId="21" fillId="2" borderId="38"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center" wrapText="1" shrinkToFit="1"/>
      <protection locked="0"/>
    </xf>
    <xf numFmtId="0" fontId="5" fillId="0" borderId="32" xfId="0" applyFont="1" applyBorder="1" applyAlignment="1" applyProtection="1">
      <alignment horizontal="left" vertical="top" wrapText="1"/>
      <protection locked="0"/>
    </xf>
    <xf numFmtId="0" fontId="5" fillId="0" borderId="34"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33" xfId="0" applyFont="1" applyBorder="1" applyAlignment="1" applyProtection="1">
      <alignment horizontal="left" vertical="top" wrapText="1"/>
      <protection locked="0"/>
    </xf>
    <xf numFmtId="0" fontId="5" fillId="0" borderId="36" xfId="0" applyFont="1" applyFill="1" applyBorder="1" applyAlignment="1" applyProtection="1">
      <alignment horizontal="left" vertical="center" wrapText="1"/>
      <protection locked="0"/>
    </xf>
    <xf numFmtId="0" fontId="5" fillId="0" borderId="50" xfId="0" applyFont="1" applyFill="1" applyBorder="1" applyAlignment="1" applyProtection="1">
      <alignment horizontal="left" vertical="center" wrapText="1"/>
      <protection locked="0"/>
    </xf>
    <xf numFmtId="0" fontId="5" fillId="0" borderId="39" xfId="0" applyFont="1" applyBorder="1" applyAlignment="1" applyProtection="1">
      <alignment horizontal="left" vertical="top" wrapText="1"/>
      <protection locked="0"/>
    </xf>
    <xf numFmtId="0" fontId="5" fillId="0" borderId="20"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39" xfId="0" applyFont="1" applyBorder="1" applyAlignment="1" applyProtection="1">
      <alignment vertical="top" wrapText="1"/>
      <protection locked="0"/>
    </xf>
    <xf numFmtId="0" fontId="5" fillId="0" borderId="36" xfId="0" applyFont="1" applyBorder="1" applyAlignment="1" applyProtection="1">
      <alignment horizontal="left" vertical="center" wrapText="1"/>
      <protection locked="0"/>
    </xf>
    <xf numFmtId="0" fontId="0" fillId="0" borderId="1" xfId="0" applyFont="1" applyBorder="1" applyAlignment="1" applyProtection="1">
      <alignment vertical="top" wrapText="1"/>
      <protection locked="0"/>
    </xf>
    <xf numFmtId="0" fontId="5" fillId="0" borderId="40" xfId="0" applyFont="1" applyBorder="1" applyAlignment="1" applyProtection="1">
      <alignment vertical="top" wrapText="1"/>
      <protection locked="0"/>
    </xf>
    <xf numFmtId="0" fontId="5" fillId="0" borderId="20" xfId="0" applyFont="1" applyBorder="1" applyAlignment="1" applyProtection="1">
      <alignment horizontal="left" vertical="center" wrapText="1"/>
      <protection locked="0"/>
    </xf>
    <xf numFmtId="0" fontId="9" fillId="0" borderId="19" xfId="0" applyFont="1" applyBorder="1" applyAlignment="1" applyProtection="1">
      <alignment horizontal="left" vertical="top" wrapText="1"/>
      <protection locked="0"/>
    </xf>
    <xf numFmtId="0" fontId="5" fillId="0" borderId="50"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32" xfId="0" applyFont="1" applyBorder="1" applyAlignment="1" applyProtection="1">
      <alignment horizontal="left" vertical="top" wrapText="1" shrinkToFit="1"/>
      <protection locked="0"/>
    </xf>
    <xf numFmtId="0" fontId="5" fillId="0" borderId="31" xfId="0" applyFont="1" applyBorder="1" applyAlignment="1" applyProtection="1">
      <alignment horizontal="left" vertical="top" wrapText="1" shrinkToFit="1"/>
      <protection locked="0"/>
    </xf>
    <xf numFmtId="0" fontId="5" fillId="0" borderId="35" xfId="0" applyFont="1" applyBorder="1" applyAlignment="1" applyProtection="1">
      <alignment horizontal="left" vertical="center" wrapText="1" shrinkToFit="1"/>
      <protection locked="0"/>
    </xf>
    <xf numFmtId="0" fontId="12" fillId="0" borderId="31" xfId="0" applyFont="1" applyBorder="1" applyAlignment="1" applyProtection="1">
      <alignment horizontal="left" vertical="top" wrapText="1" shrinkToFit="1"/>
      <protection locked="0"/>
    </xf>
    <xf numFmtId="0" fontId="12" fillId="3" borderId="33" xfId="0" applyFont="1" applyFill="1" applyBorder="1" applyAlignment="1" applyProtection="1">
      <alignment horizontal="left" vertical="top" wrapText="1"/>
      <protection locked="0"/>
    </xf>
    <xf numFmtId="0" fontId="12" fillId="0" borderId="32"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33" xfId="0" applyFont="1" applyBorder="1" applyAlignment="1" applyProtection="1">
      <alignment horizontal="left" vertical="top" wrapText="1" shrinkToFit="1"/>
      <protection locked="0"/>
    </xf>
    <xf numFmtId="0" fontId="0" fillId="0" borderId="7" xfId="0" applyFont="1" applyBorder="1" applyAlignment="1" applyProtection="1">
      <alignment horizontal="left" vertical="center" wrapText="1" shrinkToFit="1"/>
      <protection locked="0"/>
    </xf>
    <xf numFmtId="0" fontId="5" fillId="0" borderId="33" xfId="0" applyFont="1" applyBorder="1" applyAlignment="1" applyProtection="1">
      <alignment horizontal="left" vertical="top" wrapText="1" shrinkToFit="1"/>
      <protection locked="0"/>
    </xf>
    <xf numFmtId="0" fontId="5" fillId="0" borderId="34" xfId="0" applyFont="1" applyBorder="1" applyAlignment="1" applyProtection="1">
      <alignment horizontal="left" vertical="center" wrapText="1" shrinkToFit="1"/>
      <protection locked="0"/>
    </xf>
    <xf numFmtId="0" fontId="5" fillId="0" borderId="36" xfId="0" applyFont="1" applyBorder="1" applyAlignment="1" applyProtection="1">
      <alignment horizontal="left" vertical="center" wrapText="1" shrinkToFit="1"/>
      <protection locked="0"/>
    </xf>
    <xf numFmtId="0" fontId="5" fillId="0" borderId="32" xfId="0" applyFont="1" applyBorder="1" applyAlignment="1" applyProtection="1">
      <alignment vertical="top" wrapText="1" shrinkToFit="1"/>
      <protection locked="0"/>
    </xf>
    <xf numFmtId="0" fontId="5" fillId="0" borderId="38" xfId="0" applyFont="1" applyBorder="1" applyAlignment="1" applyProtection="1">
      <alignment vertical="top" wrapText="1" shrinkToFit="1"/>
      <protection locked="0"/>
    </xf>
    <xf numFmtId="0" fontId="5" fillId="0" borderId="31" xfId="0" applyFont="1" applyBorder="1" applyAlignment="1" applyProtection="1">
      <alignment vertical="top" wrapText="1" shrinkToFit="1"/>
      <protection locked="0"/>
    </xf>
    <xf numFmtId="0" fontId="5" fillId="0" borderId="39" xfId="0" applyFont="1" applyBorder="1" applyAlignment="1" applyProtection="1">
      <alignment vertical="top" wrapText="1" shrinkToFit="1"/>
      <protection locked="0"/>
    </xf>
    <xf numFmtId="0" fontId="5" fillId="0" borderId="37" xfId="0" applyFont="1" applyBorder="1" applyAlignment="1" applyProtection="1">
      <alignment horizontal="left" vertical="center" wrapText="1" shrinkToFit="1"/>
      <protection locked="0"/>
    </xf>
    <xf numFmtId="0" fontId="5" fillId="0" borderId="33" xfId="0" applyFont="1" applyBorder="1" applyAlignment="1" applyProtection="1">
      <alignment vertical="top" wrapText="1" shrinkToFit="1"/>
      <protection locked="0"/>
    </xf>
    <xf numFmtId="0" fontId="5" fillId="0" borderId="41" xfId="0" applyFont="1" applyBorder="1" applyAlignment="1" applyProtection="1">
      <alignment horizontal="left" vertical="center" wrapText="1" shrinkToFit="1"/>
      <protection locked="0"/>
    </xf>
    <xf numFmtId="0" fontId="9" fillId="0" borderId="40" xfId="0" applyFont="1" applyBorder="1" applyAlignment="1" applyProtection="1">
      <alignment horizontal="left" vertical="top" wrapText="1"/>
      <protection locked="0"/>
    </xf>
    <xf numFmtId="0" fontId="5" fillId="0" borderId="20" xfId="0" applyFont="1" applyBorder="1" applyAlignment="1" applyProtection="1">
      <alignment horizontal="left" vertical="center" wrapText="1" shrinkToFit="1"/>
      <protection locked="0"/>
    </xf>
    <xf numFmtId="0" fontId="5" fillId="0" borderId="40" xfId="0" applyFont="1" applyBorder="1" applyAlignment="1" applyProtection="1">
      <alignment vertical="top" wrapText="1" shrinkToFi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shrinkToFi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shrinkToFit="1"/>
      <protection locked="0"/>
    </xf>
    <xf numFmtId="0" fontId="23" fillId="5" borderId="6" xfId="0" applyFont="1" applyFill="1" applyBorder="1" applyAlignment="1" applyProtection="1">
      <alignment horizontal="center" vertical="center" shrinkToFit="1"/>
      <protection locked="0"/>
    </xf>
    <xf numFmtId="0" fontId="23" fillId="5" borderId="35" xfId="0" applyFont="1" applyFill="1" applyBorder="1" applyAlignment="1" applyProtection="1">
      <alignment horizontal="left" vertical="center" wrapText="1" shrinkToFit="1"/>
      <protection locked="0"/>
    </xf>
    <xf numFmtId="0" fontId="17"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5" fillId="0" borderId="32" xfId="0" applyFont="1" applyFill="1" applyBorder="1" applyAlignment="1">
      <alignment vertical="center" wrapText="1" shrinkToFit="1"/>
    </xf>
    <xf numFmtId="178" fontId="5" fillId="0" borderId="32" xfId="0" applyNumberFormat="1" applyFont="1" applyFill="1" applyBorder="1" applyAlignment="1">
      <alignment horizontal="center" vertical="center" shrinkToFit="1"/>
    </xf>
    <xf numFmtId="0" fontId="5" fillId="0" borderId="34" xfId="0" applyFont="1" applyFill="1" applyBorder="1" applyAlignment="1">
      <alignment horizontal="left" vertical="center" wrapText="1"/>
    </xf>
    <xf numFmtId="0" fontId="24" fillId="0" borderId="2" xfId="0" applyFont="1" applyFill="1" applyBorder="1" applyAlignment="1">
      <alignment horizontal="left" vertical="top" wrapText="1"/>
    </xf>
    <xf numFmtId="0" fontId="5" fillId="0" borderId="2" xfId="0" applyFont="1" applyFill="1" applyBorder="1" applyAlignment="1">
      <alignment horizontal="center" vertical="center" shrinkToFit="1"/>
    </xf>
    <xf numFmtId="0" fontId="5" fillId="0" borderId="2" xfId="0" applyFont="1" applyFill="1" applyBorder="1" applyAlignment="1">
      <alignment horizontal="left" vertical="top" wrapText="1"/>
    </xf>
    <xf numFmtId="0" fontId="5" fillId="0" borderId="31" xfId="0" applyFont="1" applyFill="1" applyBorder="1" applyAlignment="1">
      <alignment horizontal="left" vertical="center" wrapText="1" indent="1" shrinkToFit="1"/>
    </xf>
    <xf numFmtId="178" fontId="5" fillId="0" borderId="31" xfId="0" applyNumberFormat="1" applyFont="1" applyFill="1" applyBorder="1" applyAlignment="1">
      <alignment horizontal="center" vertical="center" shrinkToFit="1"/>
    </xf>
    <xf numFmtId="0" fontId="5" fillId="0" borderId="35" xfId="0" applyFont="1" applyFill="1" applyBorder="1" applyAlignment="1">
      <alignment horizontal="left" vertical="center" wrapText="1"/>
    </xf>
    <xf numFmtId="0" fontId="24" fillId="0" borderId="5" xfId="0" applyFont="1" applyFill="1" applyBorder="1" applyAlignment="1">
      <alignment horizontal="left" vertical="top" wrapText="1"/>
    </xf>
    <xf numFmtId="0" fontId="5" fillId="0" borderId="5" xfId="0" applyFont="1" applyFill="1" applyBorder="1" applyAlignment="1">
      <alignment horizontal="center" vertical="center" shrinkToFit="1"/>
    </xf>
    <xf numFmtId="0" fontId="5" fillId="0" borderId="5" xfId="0" applyFont="1" applyFill="1" applyBorder="1" applyAlignment="1">
      <alignment horizontal="left" vertical="top" wrapText="1"/>
    </xf>
    <xf numFmtId="0" fontId="5" fillId="0" borderId="31" xfId="0" applyFont="1" applyFill="1" applyBorder="1" applyAlignment="1">
      <alignment vertical="center" wrapText="1" shrinkToFit="1"/>
    </xf>
    <xf numFmtId="178" fontId="5" fillId="5" borderId="31" xfId="0" applyNumberFormat="1" applyFont="1" applyFill="1" applyBorder="1" applyAlignment="1" applyProtection="1">
      <alignment horizontal="center" vertical="center" shrinkToFit="1"/>
      <protection locked="0"/>
    </xf>
    <xf numFmtId="0" fontId="5" fillId="5" borderId="35" xfId="0" applyFont="1" applyFill="1" applyBorder="1" applyAlignment="1" applyProtection="1">
      <alignment horizontal="left" vertical="center" wrapText="1"/>
      <protection locked="0"/>
    </xf>
    <xf numFmtId="178" fontId="5" fillId="0" borderId="39" xfId="0" applyNumberFormat="1" applyFont="1" applyFill="1" applyBorder="1" applyAlignment="1">
      <alignment horizontal="center" vertical="center" shrinkToFit="1"/>
    </xf>
    <xf numFmtId="0" fontId="5" fillId="0" borderId="37" xfId="0" applyFont="1" applyFill="1" applyBorder="1" applyAlignment="1">
      <alignment horizontal="left" vertical="center" wrapText="1"/>
    </xf>
    <xf numFmtId="0" fontId="24" fillId="0" borderId="8" xfId="0" applyFont="1" applyFill="1" applyBorder="1" applyAlignment="1">
      <alignment horizontal="left" vertical="top" wrapText="1"/>
    </xf>
    <xf numFmtId="0" fontId="5" fillId="0" borderId="8" xfId="0" applyFont="1" applyFill="1" applyBorder="1" applyAlignment="1">
      <alignment horizontal="center" vertical="center" shrinkToFit="1"/>
    </xf>
    <xf numFmtId="0" fontId="5" fillId="0" borderId="8" xfId="0" applyFont="1" applyFill="1" applyBorder="1" applyAlignment="1">
      <alignment horizontal="left" vertical="top" wrapText="1"/>
    </xf>
    <xf numFmtId="0" fontId="5" fillId="0" borderId="5" xfId="0" applyFont="1" applyFill="1" applyBorder="1" applyAlignment="1">
      <alignment vertical="center" wrapText="1" shrinkToFit="1"/>
    </xf>
    <xf numFmtId="0" fontId="5" fillId="0" borderId="36" xfId="0" applyFont="1" applyFill="1" applyBorder="1" applyAlignment="1">
      <alignment horizontal="left" vertical="center" wrapText="1"/>
    </xf>
    <xf numFmtId="0" fontId="24" fillId="0" borderId="11" xfId="0" applyFont="1" applyFill="1" applyBorder="1" applyAlignment="1">
      <alignment horizontal="left" vertical="top" wrapText="1"/>
    </xf>
    <xf numFmtId="0" fontId="5" fillId="0" borderId="11" xfId="0" applyFont="1" applyFill="1" applyBorder="1" applyAlignment="1">
      <alignment horizontal="center" vertical="center" shrinkToFit="1"/>
    </xf>
    <xf numFmtId="0" fontId="5" fillId="0" borderId="11" xfId="0" applyFont="1" applyFill="1" applyBorder="1" applyAlignment="1">
      <alignment horizontal="left" vertical="top" wrapText="1"/>
    </xf>
    <xf numFmtId="0" fontId="5" fillId="0" borderId="2" xfId="0" applyFont="1" applyFill="1" applyBorder="1" applyAlignment="1">
      <alignment vertical="center" wrapText="1" shrinkToFit="1"/>
    </xf>
    <xf numFmtId="0" fontId="7" fillId="0" borderId="51" xfId="0" applyFont="1" applyBorder="1" applyAlignment="1">
      <alignment vertical="center"/>
    </xf>
    <xf numFmtId="178" fontId="5" fillId="5" borderId="31" xfId="0" applyNumberFormat="1" applyFont="1" applyFill="1" applyBorder="1" applyAlignment="1">
      <alignment horizontal="center" vertical="center" shrinkToFit="1"/>
    </xf>
    <xf numFmtId="0" fontId="5" fillId="5" borderId="35" xfId="0" applyFont="1" applyFill="1" applyBorder="1" applyAlignment="1">
      <alignment horizontal="left" vertical="center" wrapText="1"/>
    </xf>
    <xf numFmtId="0" fontId="8" fillId="0" borderId="5" xfId="0" applyFont="1" applyFill="1" applyBorder="1" applyAlignment="1">
      <alignment horizontal="left" vertical="top" wrapText="1"/>
    </xf>
    <xf numFmtId="0" fontId="5" fillId="0" borderId="33" xfId="0" applyFont="1" applyFill="1" applyBorder="1" applyAlignment="1">
      <alignment horizontal="left" vertical="center" wrapText="1" indent="1" shrinkToFit="1"/>
    </xf>
    <xf numFmtId="178" fontId="5" fillId="0" borderId="33" xfId="0" applyNumberFormat="1" applyFont="1" applyFill="1" applyBorder="1" applyAlignment="1">
      <alignment horizontal="center" vertical="center" shrinkToFit="1"/>
    </xf>
    <xf numFmtId="0" fontId="8" fillId="0" borderId="11" xfId="0" applyFont="1" applyFill="1" applyBorder="1" applyAlignment="1">
      <alignment horizontal="left" vertical="top" wrapText="1"/>
    </xf>
    <xf numFmtId="0" fontId="5" fillId="0" borderId="1" xfId="0" applyFont="1" applyFill="1" applyBorder="1" applyAlignment="1">
      <alignment horizontal="left" vertical="top" wrapText="1" shrinkToFit="1"/>
    </xf>
    <xf numFmtId="0" fontId="5" fillId="0" borderId="40" xfId="0" applyFont="1" applyFill="1" applyBorder="1" applyAlignment="1">
      <alignment vertical="center" wrapText="1" shrinkToFit="1"/>
    </xf>
    <xf numFmtId="178" fontId="5" fillId="0" borderId="40" xfId="0" applyNumberFormat="1" applyFont="1" applyFill="1" applyBorder="1" applyAlignment="1">
      <alignment horizontal="center" vertical="center" shrinkToFit="1"/>
    </xf>
    <xf numFmtId="0" fontId="5" fillId="0" borderId="41" xfId="0" applyFont="1" applyFill="1" applyBorder="1" applyAlignment="1">
      <alignment horizontal="left" vertical="center" wrapText="1"/>
    </xf>
    <xf numFmtId="0" fontId="24" fillId="0" borderId="1" xfId="0" applyFont="1" applyFill="1" applyBorder="1" applyAlignment="1">
      <alignment horizontal="left" vertical="top" wrapTex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shrinkToFit="1"/>
    </xf>
    <xf numFmtId="0" fontId="0" fillId="0" borderId="0" xfId="0" applyAlignment="1">
      <alignment vertical="center"/>
    </xf>
    <xf numFmtId="0" fontId="5" fillId="0" borderId="17" xfId="0" applyFont="1" applyFill="1" applyBorder="1" applyAlignment="1" applyProtection="1">
      <alignment horizontal="left" vertical="top" wrapText="1" shrinkToFit="1"/>
      <protection locked="0"/>
    </xf>
    <xf numFmtId="0" fontId="5" fillId="0" borderId="1" xfId="0" applyFont="1" applyFill="1" applyBorder="1" applyAlignment="1" applyProtection="1">
      <alignment vertical="top" wrapText="1" shrinkToFit="1"/>
      <protection locked="0"/>
    </xf>
    <xf numFmtId="0" fontId="5" fillId="0" borderId="17" xfId="0" applyFont="1" applyFill="1" applyBorder="1" applyAlignment="1">
      <alignment vertical="top" wrapText="1" shrinkToFit="1"/>
    </xf>
    <xf numFmtId="0" fontId="5" fillId="0" borderId="18" xfId="0" applyFont="1" applyFill="1" applyBorder="1" applyAlignment="1">
      <alignment vertical="top" wrapText="1" shrinkToFit="1"/>
    </xf>
    <xf numFmtId="0" fontId="5" fillId="0" borderId="14" xfId="0" applyFont="1" applyFill="1" applyBorder="1" applyAlignment="1">
      <alignment vertical="top" wrapText="1" shrinkToFit="1"/>
    </xf>
    <xf numFmtId="0" fontId="5" fillId="0" borderId="17" xfId="0" applyFont="1" applyFill="1" applyBorder="1" applyAlignment="1">
      <alignment horizontal="left" vertical="top" wrapText="1" shrinkToFit="1"/>
    </xf>
    <xf numFmtId="0" fontId="5" fillId="0" borderId="18" xfId="0" applyFont="1" applyFill="1" applyBorder="1" applyAlignment="1">
      <alignment horizontal="left" vertical="top" wrapText="1" shrinkToFit="1"/>
    </xf>
    <xf numFmtId="0" fontId="5" fillId="0" borderId="14"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5" fillId="0" borderId="5" xfId="0" applyFont="1" applyFill="1" applyBorder="1" applyAlignment="1">
      <alignment horizontal="left" vertical="top" wrapText="1" shrinkToFit="1"/>
    </xf>
    <xf numFmtId="0" fontId="5" fillId="0" borderId="11" xfId="0" applyFont="1" applyFill="1" applyBorder="1" applyAlignment="1">
      <alignment horizontal="left" vertical="top" wrapText="1" shrinkToFit="1"/>
    </xf>
    <xf numFmtId="0" fontId="5" fillId="0" borderId="17" xfId="0" applyFont="1" applyFill="1" applyBorder="1" applyAlignment="1" applyProtection="1">
      <alignment vertical="top" wrapText="1" shrinkToFit="1"/>
      <protection locked="0"/>
    </xf>
    <xf numFmtId="0" fontId="5" fillId="0" borderId="18" xfId="0" applyFont="1" applyFill="1" applyBorder="1" applyAlignment="1" applyProtection="1">
      <alignment vertical="top" wrapText="1" shrinkToFit="1"/>
      <protection locked="0"/>
    </xf>
    <xf numFmtId="0" fontId="5" fillId="0" borderId="14" xfId="0" applyFont="1" applyFill="1" applyBorder="1" applyAlignment="1" applyProtection="1">
      <alignment vertical="top" wrapText="1" shrinkToFit="1"/>
      <protection locked="0"/>
    </xf>
    <xf numFmtId="0" fontId="0" fillId="0" borderId="17" xfId="0" applyFont="1" applyBorder="1" applyAlignment="1" applyProtection="1">
      <alignment vertical="top" wrapText="1"/>
      <protection locked="0"/>
    </xf>
    <xf numFmtId="0" fontId="0" fillId="0" borderId="18" xfId="0" applyFont="1" applyBorder="1" applyAlignment="1" applyProtection="1">
      <alignment vertical="top" wrapText="1"/>
      <protection locked="0"/>
    </xf>
    <xf numFmtId="0" fontId="0" fillId="0" borderId="14" xfId="0" applyFont="1" applyBorder="1" applyAlignment="1" applyProtection="1">
      <alignment vertical="top" wrapText="1"/>
      <protection locked="0"/>
    </xf>
    <xf numFmtId="0" fontId="0" fillId="0" borderId="17" xfId="0" applyFont="1" applyBorder="1" applyAlignment="1" applyProtection="1">
      <alignment horizontal="left" vertical="top" wrapText="1"/>
      <protection locked="0"/>
    </xf>
    <xf numFmtId="0" fontId="0" fillId="0" borderId="18"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5" fillId="3" borderId="14" xfId="0" applyFont="1" applyFill="1" applyBorder="1" applyAlignment="1" applyProtection="1">
      <alignment horizontal="left" vertical="top" wrapText="1"/>
      <protection locked="0"/>
    </xf>
    <xf numFmtId="0" fontId="5" fillId="3" borderId="17" xfId="0" applyFont="1" applyFill="1" applyBorder="1" applyAlignment="1" applyProtection="1">
      <alignment horizontal="left" vertical="top" wrapText="1"/>
      <protection locked="0"/>
    </xf>
    <xf numFmtId="0" fontId="8" fillId="0" borderId="38" xfId="0" applyFont="1" applyFill="1" applyBorder="1" applyAlignment="1" applyProtection="1">
      <alignment horizontal="left" vertical="top" wrapText="1"/>
      <protection locked="0"/>
    </xf>
    <xf numFmtId="0" fontId="8" fillId="0" borderId="39" xfId="0" applyFont="1" applyFill="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11" xfId="0" applyFont="1" applyBorder="1" applyAlignment="1" applyProtection="1">
      <alignment vertical="top" wrapText="1"/>
      <protection locked="0"/>
    </xf>
    <xf numFmtId="0" fontId="5" fillId="0" borderId="2"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0" fillId="0" borderId="2"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5" fillId="0" borderId="50" xfId="0" applyFont="1" applyBorder="1" applyAlignment="1" applyProtection="1">
      <alignment horizontal="left" vertical="center" wrapText="1" shrinkToFit="1"/>
      <protection locked="0"/>
    </xf>
    <xf numFmtId="0" fontId="5" fillId="0" borderId="35" xfId="0" applyFont="1" applyBorder="1" applyAlignment="1" applyProtection="1">
      <alignment horizontal="left" vertical="center" wrapText="1" shrinkToFit="1"/>
      <protection locked="0"/>
    </xf>
    <xf numFmtId="0" fontId="0" fillId="0" borderId="50" xfId="0" applyFont="1" applyBorder="1" applyAlignment="1" applyProtection="1">
      <alignment horizontal="left" vertical="center" wrapText="1" shrinkToFit="1"/>
      <protection locked="0"/>
    </xf>
    <xf numFmtId="0" fontId="0" fillId="0" borderId="35" xfId="0" applyFont="1" applyBorder="1" applyAlignment="1" applyProtection="1">
      <alignment horizontal="left" vertical="center" wrapText="1" shrinkToFit="1"/>
      <protection locked="0"/>
    </xf>
    <xf numFmtId="0" fontId="5" fillId="0" borderId="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3" borderId="34" xfId="0" applyFont="1" applyFill="1" applyBorder="1" applyAlignment="1" applyProtection="1">
      <alignment horizontal="left" vertical="center" wrapText="1" shrinkToFit="1"/>
      <protection locked="0"/>
    </xf>
    <xf numFmtId="0" fontId="5" fillId="3" borderId="35" xfId="0" applyFont="1" applyFill="1" applyBorder="1" applyAlignment="1" applyProtection="1">
      <alignment horizontal="left" vertical="center" wrapText="1" shrinkToFit="1"/>
      <protection locked="0"/>
    </xf>
    <xf numFmtId="0" fontId="5" fillId="3" borderId="50" xfId="0" applyFont="1" applyFill="1" applyBorder="1" applyAlignment="1" applyProtection="1">
      <alignment horizontal="left" vertical="center" wrapText="1" shrinkToFit="1"/>
      <protection locked="0"/>
    </xf>
    <xf numFmtId="0" fontId="9" fillId="0" borderId="31" xfId="0" applyFont="1" applyBorder="1" applyAlignment="1" applyProtection="1">
      <alignment horizontal="left" vertical="top" wrapText="1"/>
      <protection locked="0"/>
    </xf>
    <xf numFmtId="0" fontId="5" fillId="3" borderId="17" xfId="0" applyFont="1" applyFill="1" applyBorder="1" applyAlignment="1" applyProtection="1">
      <alignment horizontal="left" vertical="top" wrapText="1" shrinkToFit="1"/>
      <protection locked="0"/>
    </xf>
    <xf numFmtId="0" fontId="5" fillId="3" borderId="18" xfId="0" applyFont="1" applyFill="1" applyBorder="1" applyAlignment="1" applyProtection="1">
      <alignment horizontal="left" vertical="top" wrapText="1" shrinkToFit="1"/>
      <protection locked="0"/>
    </xf>
    <xf numFmtId="0" fontId="5" fillId="3" borderId="14" xfId="0" applyFont="1" applyFill="1" applyBorder="1" applyAlignment="1" applyProtection="1">
      <alignment horizontal="left" vertical="top" wrapText="1" shrinkToFit="1"/>
      <protection locked="0"/>
    </xf>
    <xf numFmtId="0" fontId="5" fillId="0" borderId="17"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shrinkToFit="1"/>
      <protection locked="0"/>
    </xf>
    <xf numFmtId="0" fontId="5" fillId="3" borderId="5" xfId="0" applyFont="1" applyFill="1" applyBorder="1" applyAlignment="1" applyProtection="1">
      <alignment horizontal="left" vertical="top" wrapText="1" shrinkToFit="1"/>
      <protection locked="0"/>
    </xf>
    <xf numFmtId="0" fontId="5" fillId="3" borderId="11" xfId="0" applyFont="1" applyFill="1" applyBorder="1" applyAlignment="1" applyProtection="1">
      <alignment horizontal="left" vertical="top" wrapText="1" shrinkToFit="1"/>
      <protection locked="0"/>
    </xf>
  </cellXfs>
  <cellStyles count="2">
    <cellStyle name="標準" xfId="0" builtinId="0"/>
    <cellStyle name="標準 2" xfId="1"/>
  </cellStyles>
  <dxfs count="53">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451395</xdr:colOff>
      <xdr:row>2</xdr:row>
      <xdr:rowOff>72935</xdr:rowOff>
    </xdr:from>
    <xdr:to>
      <xdr:col>4</xdr:col>
      <xdr:colOff>2057400</xdr:colOff>
      <xdr:row>5</xdr:row>
      <xdr:rowOff>297181</xdr:rowOff>
    </xdr:to>
    <xdr:sp macro="" textlink="">
      <xdr:nvSpPr>
        <xdr:cNvPr id="2" name="角丸四角形吹き出し 1">
          <a:extLst>
            <a:ext uri="{FF2B5EF4-FFF2-40B4-BE49-F238E27FC236}">
              <a16:creationId xmlns:a16="http://schemas.microsoft.com/office/drawing/2014/main" id="{DF09569A-BB05-43F5-A54E-0E3B32D76F27}"/>
            </a:ext>
          </a:extLst>
        </xdr:cNvPr>
        <xdr:cNvSpPr/>
      </xdr:nvSpPr>
      <xdr:spPr>
        <a:xfrm>
          <a:off x="6196875" y="804455"/>
          <a:ext cx="2680425" cy="1397726"/>
        </a:xfrm>
        <a:prstGeom prst="wedgeRoundRectCallout">
          <a:avLst>
            <a:gd name="adj1" fmla="val -66933"/>
            <a:gd name="adj2" fmla="val -36617"/>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85"/>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83" customWidth="1"/>
    <col min="2" max="2" width="56" style="182" customWidth="1"/>
    <col min="3" max="3" width="4.109375" style="184" customWidth="1"/>
    <col min="4" max="4" width="15.6640625" style="185" customWidth="1"/>
    <col min="5" max="5" width="30.6640625" style="182" customWidth="1"/>
    <col min="6" max="6" width="9" style="1" hidden="1" customWidth="1"/>
    <col min="7" max="7" width="26.44140625" style="1" hidden="1" customWidth="1"/>
    <col min="8" max="8" width="7.88671875" style="1" hidden="1" customWidth="1"/>
    <col min="9" max="16" width="9" style="1" hidden="1" customWidth="1"/>
    <col min="17" max="16384" width="9" style="1"/>
  </cols>
  <sheetData>
    <row r="1" spans="1:16" ht="28.8" customHeight="1">
      <c r="A1" s="45" t="s">
        <v>19</v>
      </c>
      <c r="B1" s="45"/>
      <c r="C1" s="46"/>
      <c r="D1" s="47" t="s">
        <v>213</v>
      </c>
      <c r="E1" s="48" t="s">
        <v>214</v>
      </c>
      <c r="F1" s="189" t="s">
        <v>237</v>
      </c>
      <c r="G1" s="188" t="s">
        <v>238</v>
      </c>
      <c r="H1" s="5"/>
      <c r="I1" t="s">
        <v>8</v>
      </c>
      <c r="J1" t="s">
        <v>205</v>
      </c>
      <c r="K1" s="7" t="s">
        <v>206</v>
      </c>
      <c r="L1" s="7" t="s">
        <v>207</v>
      </c>
      <c r="M1" s="8" t="s">
        <v>208</v>
      </c>
      <c r="N1" s="8" t="s">
        <v>206</v>
      </c>
      <c r="O1" s="7" t="s">
        <v>209</v>
      </c>
      <c r="P1" s="7" t="s">
        <v>210</v>
      </c>
    </row>
    <row r="2" spans="1:16" ht="28.8" customHeight="1">
      <c r="A2" s="49" t="s">
        <v>0</v>
      </c>
      <c r="B2" s="49" t="s">
        <v>1</v>
      </c>
      <c r="C2" s="13"/>
      <c r="D2" s="16" t="s">
        <v>215</v>
      </c>
      <c r="E2" s="17" t="s">
        <v>216</v>
      </c>
      <c r="F2" s="14" t="s">
        <v>217</v>
      </c>
      <c r="G2" s="15" t="s">
        <v>218</v>
      </c>
      <c r="H2" s="6" t="s">
        <v>211</v>
      </c>
      <c r="I2" s="42">
        <f ca="1">TODAY()</f>
        <v>46205</v>
      </c>
    </row>
    <row r="3" spans="1:16" s="2" customFormat="1" ht="26.4">
      <c r="A3" s="50" t="s">
        <v>184</v>
      </c>
      <c r="B3" s="51"/>
      <c r="C3" s="21" t="s">
        <v>8</v>
      </c>
      <c r="D3" s="52" t="s">
        <v>10</v>
      </c>
      <c r="E3" s="53"/>
      <c r="F3" s="40"/>
      <c r="G3" s="41"/>
      <c r="H3" s="2" t="str">
        <f>IF(A3=0,H2,INDEX(調査対象選定!A:A,MATCH(A3,調査対象選定!B:B,0)))</f>
        <v>○</v>
      </c>
      <c r="I3" s="9" t="str">
        <f ca="1">TEXT(I2,"gge.m.d")&amp;CHAR(10)&amp;"指導員:"</f>
        <v>令8.7.2
指導員:</v>
      </c>
    </row>
    <row r="4" spans="1:16" s="2" customFormat="1" ht="26.4">
      <c r="A4" s="278" t="s">
        <v>14</v>
      </c>
      <c r="B4" s="54" t="s">
        <v>176</v>
      </c>
      <c r="C4" s="43" t="s">
        <v>8</v>
      </c>
      <c r="D4" s="55" t="s">
        <v>177</v>
      </c>
      <c r="E4" s="56"/>
      <c r="F4" s="27"/>
      <c r="G4" s="34"/>
      <c r="H4" s="2" t="str">
        <f>IF(A4=0,H3,INDEX(調査対象選定!A:A,MATCH(A4,調査対象選定!B:B,0)))</f>
        <v>○</v>
      </c>
    </row>
    <row r="5" spans="1:16" s="2" customFormat="1" ht="39.6">
      <c r="A5" s="279"/>
      <c r="B5" s="57" t="s">
        <v>185</v>
      </c>
      <c r="C5" s="44" t="s">
        <v>8</v>
      </c>
      <c r="D5" s="58" t="s">
        <v>178</v>
      </c>
      <c r="E5" s="59"/>
      <c r="F5" s="28"/>
      <c r="G5" s="35"/>
      <c r="H5" s="2" t="str">
        <f>IF(A5=0,H4,INDEX(調査対象選定!A:A,MATCH(A5,調査対象選定!B:B,0)))</f>
        <v>○</v>
      </c>
    </row>
    <row r="6" spans="1:16" s="2" customFormat="1" ht="26.4">
      <c r="A6" s="279"/>
      <c r="B6" s="57" t="s">
        <v>186</v>
      </c>
      <c r="C6" s="44" t="s">
        <v>8</v>
      </c>
      <c r="D6" s="58" t="s">
        <v>177</v>
      </c>
      <c r="E6" s="59"/>
      <c r="F6" s="28"/>
      <c r="G6" s="35"/>
      <c r="H6" s="2" t="str">
        <f>IF(A6=0,H5,INDEX(調査対象選定!A:A,MATCH(A6,調査対象選定!B:B,0)))</f>
        <v>○</v>
      </c>
    </row>
    <row r="7" spans="1:16" s="2" customFormat="1" ht="39.6">
      <c r="A7" s="280"/>
      <c r="B7" s="60" t="s">
        <v>187</v>
      </c>
      <c r="C7" s="22" t="s">
        <v>236</v>
      </c>
      <c r="D7" s="61" t="s">
        <v>178</v>
      </c>
      <c r="E7" s="62"/>
      <c r="F7" s="29"/>
      <c r="G7" s="36"/>
      <c r="H7" s="2" t="str">
        <f>IF(A7=0,H6,INDEX(調査対象選定!A:A,MATCH(A7,調査対象選定!B:B,0)))</f>
        <v>○</v>
      </c>
    </row>
    <row r="8" spans="1:16" s="2" customFormat="1" ht="39.6">
      <c r="A8" s="272" t="s">
        <v>36</v>
      </c>
      <c r="B8" s="63" t="s">
        <v>188</v>
      </c>
      <c r="C8" s="23" t="s">
        <v>236</v>
      </c>
      <c r="D8" s="64" t="s">
        <v>179</v>
      </c>
      <c r="E8" s="65"/>
      <c r="F8" s="30"/>
      <c r="G8" s="37"/>
      <c r="H8" s="2" t="str">
        <f>IF(A8=0,H7,INDEX(調査対象選定!A:A,MATCH(A8,調査対象選定!B:B,0)))</f>
        <v>○</v>
      </c>
    </row>
    <row r="9" spans="1:16" s="2" customFormat="1" ht="26.4">
      <c r="A9" s="284"/>
      <c r="B9" s="57" t="s">
        <v>189</v>
      </c>
      <c r="C9" s="44" t="s">
        <v>8</v>
      </c>
      <c r="D9" s="66" t="s">
        <v>180</v>
      </c>
      <c r="E9" s="67"/>
      <c r="F9" s="28"/>
      <c r="G9" s="35"/>
      <c r="H9" s="2" t="str">
        <f>IF(A9=0,H8,INDEX(調査対象選定!A:A,MATCH(A9,調査対象選定!B:B,0)))</f>
        <v>○</v>
      </c>
    </row>
    <row r="10" spans="1:16" s="2" customFormat="1" ht="26.4">
      <c r="A10" s="284"/>
      <c r="B10" s="57" t="s">
        <v>190</v>
      </c>
      <c r="C10" s="44" t="s">
        <v>8</v>
      </c>
      <c r="D10" s="66" t="s">
        <v>179</v>
      </c>
      <c r="E10" s="67"/>
      <c r="F10" s="28"/>
      <c r="G10" s="35"/>
      <c r="H10" s="2" t="str">
        <f>IF(A10=0,H9,INDEX(調査対象選定!A:A,MATCH(A10,調査対象選定!B:B,0)))</f>
        <v>○</v>
      </c>
    </row>
    <row r="11" spans="1:16" s="2" customFormat="1" ht="26.4">
      <c r="A11" s="273"/>
      <c r="B11" s="68" t="s">
        <v>191</v>
      </c>
      <c r="C11" s="24" t="s">
        <v>8</v>
      </c>
      <c r="D11" s="69" t="s">
        <v>181</v>
      </c>
      <c r="E11" s="70"/>
      <c r="F11" s="31"/>
      <c r="G11" s="38"/>
      <c r="H11" s="2" t="str">
        <f>IF(A11=0,H10,INDEX(調査対象選定!A:A,MATCH(A11,調査対象選定!B:B,0)))</f>
        <v>○</v>
      </c>
    </row>
    <row r="12" spans="1:16" s="2" customFormat="1" ht="26.4">
      <c r="A12" s="272" t="s">
        <v>37</v>
      </c>
      <c r="B12" s="63" t="s">
        <v>192</v>
      </c>
      <c r="C12" s="43" t="s">
        <v>8</v>
      </c>
      <c r="D12" s="71" t="s">
        <v>182</v>
      </c>
      <c r="E12" s="255"/>
      <c r="F12" s="27"/>
      <c r="G12" s="34"/>
      <c r="H12" s="2" t="str">
        <f>IF(A12=0,H11,INDEX(調査対象選定!A:A,MATCH(A12,調査対象選定!B:B,0)))</f>
        <v>○</v>
      </c>
    </row>
    <row r="13" spans="1:16" s="2" customFormat="1" ht="66">
      <c r="A13" s="273"/>
      <c r="B13" s="68" t="s">
        <v>183</v>
      </c>
      <c r="C13" s="22" t="s">
        <v>8</v>
      </c>
      <c r="D13" s="72" t="s">
        <v>179</v>
      </c>
      <c r="E13" s="256"/>
      <c r="F13" s="29"/>
      <c r="G13" s="36"/>
      <c r="H13" s="2" t="str">
        <f>IF(A13=0,H12,INDEX(調査対象選定!A:A,MATCH(A13,調査対象選定!B:B,0)))</f>
        <v>○</v>
      </c>
    </row>
    <row r="14" spans="1:16" s="2" customFormat="1" ht="39.6">
      <c r="A14" s="285" t="s">
        <v>32</v>
      </c>
      <c r="B14" s="73" t="s">
        <v>63</v>
      </c>
      <c r="C14" s="23" t="s">
        <v>8</v>
      </c>
      <c r="D14" s="274" t="s">
        <v>38</v>
      </c>
      <c r="E14" s="74"/>
      <c r="F14" s="30"/>
      <c r="G14" s="37"/>
      <c r="H14" s="2" t="str">
        <f>IF(A14=0,H13,INDEX(調査対象選定!A:A,MATCH(A14,調査対象選定!B:B,0)))</f>
        <v>○</v>
      </c>
    </row>
    <row r="15" spans="1:16" s="2" customFormat="1" ht="92.4">
      <c r="A15" s="286"/>
      <c r="B15" s="75" t="s">
        <v>64</v>
      </c>
      <c r="C15" s="44" t="s">
        <v>8</v>
      </c>
      <c r="D15" s="275"/>
      <c r="E15" s="59"/>
      <c r="F15" s="28"/>
      <c r="G15" s="35"/>
      <c r="H15" s="2" t="str">
        <f>IF(A15=0,H14,INDEX(調査対象選定!A:A,MATCH(A15,調査対象選定!B:B,0)))</f>
        <v>○</v>
      </c>
    </row>
    <row r="16" spans="1:16" s="2" customFormat="1" ht="250.8">
      <c r="A16" s="286"/>
      <c r="B16" s="75" t="s">
        <v>65</v>
      </c>
      <c r="C16" s="44" t="s">
        <v>8</v>
      </c>
      <c r="D16" s="76" t="s">
        <v>3</v>
      </c>
      <c r="E16" s="59"/>
      <c r="F16" s="28"/>
      <c r="G16" s="35"/>
      <c r="H16" s="2" t="str">
        <f>IF(A16=0,H15,INDEX(調査対象選定!A:A,MATCH(A16,調査対象選定!B:B,0)))</f>
        <v>○</v>
      </c>
    </row>
    <row r="17" spans="1:8" s="2" customFormat="1" ht="26.4">
      <c r="A17" s="286"/>
      <c r="B17" s="75" t="s">
        <v>66</v>
      </c>
      <c r="C17" s="44" t="s">
        <v>8</v>
      </c>
      <c r="D17" s="76" t="s">
        <v>10</v>
      </c>
      <c r="E17" s="59"/>
      <c r="F17" s="28"/>
      <c r="G17" s="35"/>
      <c r="H17" s="2" t="str">
        <f>IF(A17=0,H16,INDEX(調査対象選定!A:A,MATCH(A17,調査対象選定!B:B,0)))</f>
        <v>○</v>
      </c>
    </row>
    <row r="18" spans="1:8" s="2" customFormat="1" ht="26.4">
      <c r="A18" s="286"/>
      <c r="B18" s="75" t="s">
        <v>67</v>
      </c>
      <c r="C18" s="44" t="s">
        <v>8</v>
      </c>
      <c r="D18" s="76" t="s">
        <v>10</v>
      </c>
      <c r="E18" s="59"/>
      <c r="F18" s="28"/>
      <c r="G18" s="35"/>
      <c r="H18" s="2" t="str">
        <f>IF(A18=0,H17,INDEX(調査対象選定!A:A,MATCH(A18,調査対象選定!B:B,0)))</f>
        <v>○</v>
      </c>
    </row>
    <row r="19" spans="1:8" s="2" customFormat="1" ht="26.4">
      <c r="A19" s="287"/>
      <c r="B19" s="77" t="s">
        <v>68</v>
      </c>
      <c r="C19" s="24" t="s">
        <v>8</v>
      </c>
      <c r="D19" s="78" t="s">
        <v>10</v>
      </c>
      <c r="E19" s="79"/>
      <c r="F19" s="31"/>
      <c r="G19" s="38"/>
      <c r="H19" s="2" t="str">
        <f>IF(A19=0,H18,INDEX(調査対象選定!A:A,MATCH(A19,調査対象選定!B:B,0)))</f>
        <v>○</v>
      </c>
    </row>
    <row r="20" spans="1:8" s="2" customFormat="1" ht="39.6">
      <c r="A20" s="285" t="s">
        <v>20</v>
      </c>
      <c r="B20" s="73" t="s">
        <v>69</v>
      </c>
      <c r="C20" s="43" t="s">
        <v>8</v>
      </c>
      <c r="D20" s="276" t="s">
        <v>38</v>
      </c>
      <c r="E20" s="80"/>
      <c r="F20" s="27"/>
      <c r="G20" s="34"/>
      <c r="H20" s="2" t="str">
        <f>IF(A20=0,H19,INDEX(調査対象選定!A:A,MATCH(A20,調査対象選定!B:B,0)))</f>
        <v>○</v>
      </c>
    </row>
    <row r="21" spans="1:8" s="2" customFormat="1" ht="92.4">
      <c r="A21" s="286"/>
      <c r="B21" s="75" t="s">
        <v>70</v>
      </c>
      <c r="C21" s="44" t="s">
        <v>8</v>
      </c>
      <c r="D21" s="275"/>
      <c r="E21" s="59"/>
      <c r="F21" s="28"/>
      <c r="G21" s="35"/>
      <c r="H21" s="2" t="str">
        <f>IF(A21=0,H20,INDEX(調査対象選定!A:A,MATCH(A21,調査対象選定!B:B,0)))</f>
        <v>○</v>
      </c>
    </row>
    <row r="22" spans="1:8" s="2" customFormat="1" ht="26.4">
      <c r="A22" s="286"/>
      <c r="B22" s="75" t="s">
        <v>71</v>
      </c>
      <c r="C22" s="44" t="s">
        <v>8</v>
      </c>
      <c r="D22" s="81" t="s">
        <v>10</v>
      </c>
      <c r="E22" s="59"/>
      <c r="F22" s="28"/>
      <c r="G22" s="35"/>
      <c r="H22" s="2" t="str">
        <f>IF(A22=0,H21,INDEX(調査対象選定!A:A,MATCH(A22,調査対象選定!B:B,0)))</f>
        <v>○</v>
      </c>
    </row>
    <row r="23" spans="1:8" s="2" customFormat="1" ht="26.4">
      <c r="A23" s="287"/>
      <c r="B23" s="77" t="s">
        <v>72</v>
      </c>
      <c r="C23" s="22" t="s">
        <v>8</v>
      </c>
      <c r="D23" s="82" t="s">
        <v>10</v>
      </c>
      <c r="E23" s="62"/>
      <c r="F23" s="29"/>
      <c r="G23" s="36"/>
      <c r="H23" s="2" t="str">
        <f>IF(A23=0,H22,INDEX(調査対象選定!A:A,MATCH(A23,調査対象選定!B:B,0)))</f>
        <v>○</v>
      </c>
    </row>
    <row r="24" spans="1:8" s="2" customFormat="1" ht="118.8">
      <c r="A24" s="278" t="s">
        <v>33</v>
      </c>
      <c r="B24" s="63" t="s">
        <v>73</v>
      </c>
      <c r="C24" s="23" t="s">
        <v>8</v>
      </c>
      <c r="D24" s="83" t="s">
        <v>2</v>
      </c>
      <c r="E24" s="74" t="s">
        <v>4</v>
      </c>
      <c r="F24" s="30"/>
      <c r="G24" s="37"/>
      <c r="H24" s="2" t="str">
        <f>IF(A24=0,H23,INDEX(調査対象選定!A:A,MATCH(A24,調査対象選定!B:B,0)))</f>
        <v>○</v>
      </c>
    </row>
    <row r="25" spans="1:8" s="2" customFormat="1" ht="52.8">
      <c r="A25" s="279"/>
      <c r="B25" s="57" t="s">
        <v>74</v>
      </c>
      <c r="C25" s="44" t="s">
        <v>8</v>
      </c>
      <c r="D25" s="84" t="s">
        <v>2</v>
      </c>
      <c r="E25" s="59"/>
      <c r="F25" s="28"/>
      <c r="G25" s="35"/>
      <c r="H25" s="2" t="str">
        <f>IF(A25=0,H24,INDEX(調査対象選定!A:A,MATCH(A25,調査対象選定!B:B,0)))</f>
        <v>○</v>
      </c>
    </row>
    <row r="26" spans="1:8" s="2" customFormat="1" ht="66">
      <c r="A26" s="279"/>
      <c r="B26" s="57" t="s">
        <v>75</v>
      </c>
      <c r="C26" s="44" t="s">
        <v>8</v>
      </c>
      <c r="D26" s="84" t="s">
        <v>2</v>
      </c>
      <c r="E26" s="59"/>
      <c r="F26" s="28"/>
      <c r="G26" s="35"/>
      <c r="H26" s="2" t="str">
        <f>IF(A26=0,H25,INDEX(調査対象選定!A:A,MATCH(A26,調査対象選定!B:B,0)))</f>
        <v>○</v>
      </c>
    </row>
    <row r="27" spans="1:8" s="2" customFormat="1" ht="92.4">
      <c r="A27" s="279"/>
      <c r="B27" s="60" t="s">
        <v>76</v>
      </c>
      <c r="C27" s="44" t="s">
        <v>8</v>
      </c>
      <c r="D27" s="85" t="s">
        <v>10</v>
      </c>
      <c r="E27" s="59"/>
      <c r="F27" s="28"/>
      <c r="G27" s="35"/>
      <c r="H27" s="2" t="str">
        <f>IF(A27=0,H26,INDEX(調査対象選定!A:A,MATCH(A27,調査対象選定!B:B,0)))</f>
        <v>○</v>
      </c>
    </row>
    <row r="28" spans="1:8" s="2" customFormat="1" ht="26.4">
      <c r="A28" s="279"/>
      <c r="B28" s="86" t="s">
        <v>77</v>
      </c>
      <c r="C28" s="24" t="s">
        <v>8</v>
      </c>
      <c r="D28" s="87" t="s">
        <v>39</v>
      </c>
      <c r="E28" s="79"/>
      <c r="F28" s="31"/>
      <c r="G28" s="38"/>
      <c r="H28" s="2" t="str">
        <f>IF(A28=0,H27,INDEX(調査対象選定!A:A,MATCH(A28,調査対象選定!B:B,0)))</f>
        <v>○</v>
      </c>
    </row>
    <row r="29" spans="1:8" s="2" customFormat="1" ht="79.2">
      <c r="A29" s="278" t="s">
        <v>21</v>
      </c>
      <c r="B29" s="63" t="s">
        <v>78</v>
      </c>
      <c r="C29" s="43" t="s">
        <v>8</v>
      </c>
      <c r="D29" s="88" t="s">
        <v>2</v>
      </c>
      <c r="E29" s="80" t="s">
        <v>4</v>
      </c>
      <c r="F29" s="27"/>
      <c r="G29" s="34"/>
      <c r="H29" s="2" t="str">
        <f>IF(A29=0,H28,INDEX(調査対象選定!A:A,MATCH(A29,調査対象選定!B:B,0)))</f>
        <v>○</v>
      </c>
    </row>
    <row r="30" spans="1:8" s="2" customFormat="1" ht="52.8">
      <c r="A30" s="279"/>
      <c r="B30" s="57" t="s">
        <v>74</v>
      </c>
      <c r="C30" s="44" t="s">
        <v>8</v>
      </c>
      <c r="D30" s="84" t="s">
        <v>2</v>
      </c>
      <c r="E30" s="59"/>
      <c r="F30" s="28"/>
      <c r="G30" s="35"/>
      <c r="H30" s="2" t="str">
        <f>IF(A30=0,H29,INDEX(調査対象選定!A:A,MATCH(A30,調査対象選定!B:B,0)))</f>
        <v>○</v>
      </c>
    </row>
    <row r="31" spans="1:8" s="2" customFormat="1" ht="66">
      <c r="A31" s="279"/>
      <c r="B31" s="89" t="s">
        <v>75</v>
      </c>
      <c r="C31" s="44" t="s">
        <v>8</v>
      </c>
      <c r="D31" s="90" t="s">
        <v>2</v>
      </c>
      <c r="E31" s="56"/>
      <c r="F31" s="28"/>
      <c r="G31" s="35"/>
      <c r="H31" s="2" t="str">
        <f>IF(A31=0,H30,INDEX(調査対象選定!A:A,MATCH(A31,調査対象選定!B:B,0)))</f>
        <v>○</v>
      </c>
    </row>
    <row r="32" spans="1:8" s="2" customFormat="1" ht="26.4">
      <c r="A32" s="280"/>
      <c r="B32" s="86" t="s">
        <v>79</v>
      </c>
      <c r="C32" s="22" t="s">
        <v>8</v>
      </c>
      <c r="D32" s="91" t="s">
        <v>39</v>
      </c>
      <c r="E32" s="56"/>
      <c r="F32" s="29"/>
      <c r="G32" s="36"/>
      <c r="H32" s="2" t="str">
        <f>IF(A32=0,H31,INDEX(調査対象選定!A:A,MATCH(A32,調査対象選定!B:B,0)))</f>
        <v>○</v>
      </c>
    </row>
    <row r="33" spans="1:8" s="2" customFormat="1" ht="39.6">
      <c r="A33" s="254" t="s">
        <v>34</v>
      </c>
      <c r="B33" s="63" t="s">
        <v>80</v>
      </c>
      <c r="C33" s="23" t="s">
        <v>8</v>
      </c>
      <c r="D33" s="92" t="s">
        <v>10</v>
      </c>
      <c r="E33" s="74"/>
      <c r="F33" s="30"/>
      <c r="G33" s="37"/>
      <c r="H33" s="2" t="str">
        <f>IF(A33=0,H32,INDEX(調査対象選定!A:A,MATCH(A33,調査対象選定!B:B,0)))</f>
        <v>○</v>
      </c>
    </row>
    <row r="34" spans="1:8" s="2" customFormat="1" ht="39.6">
      <c r="A34" s="252"/>
      <c r="B34" s="57" t="s">
        <v>81</v>
      </c>
      <c r="C34" s="44" t="s">
        <v>8</v>
      </c>
      <c r="D34" s="81" t="s">
        <v>10</v>
      </c>
      <c r="E34" s="59"/>
      <c r="F34" s="28"/>
      <c r="G34" s="35"/>
      <c r="H34" s="2" t="str">
        <f>IF(A34=0,H33,INDEX(調査対象選定!A:A,MATCH(A34,調査対象選定!B:B,0)))</f>
        <v>○</v>
      </c>
    </row>
    <row r="35" spans="1:8" s="2" customFormat="1" ht="39.6">
      <c r="A35" s="252"/>
      <c r="B35" s="57" t="s">
        <v>82</v>
      </c>
      <c r="C35" s="44" t="s">
        <v>8</v>
      </c>
      <c r="D35" s="81" t="s">
        <v>10</v>
      </c>
      <c r="E35" s="59" t="s">
        <v>4</v>
      </c>
      <c r="F35" s="28"/>
      <c r="G35" s="35"/>
      <c r="H35" s="2" t="str">
        <f>IF(A35=0,H34,INDEX(調査対象選定!A:A,MATCH(A35,調査対象選定!B:B,0)))</f>
        <v>○</v>
      </c>
    </row>
    <row r="36" spans="1:8" s="2" customFormat="1" ht="26.4">
      <c r="A36" s="252"/>
      <c r="B36" s="57" t="s">
        <v>83</v>
      </c>
      <c r="C36" s="44" t="s">
        <v>8</v>
      </c>
      <c r="D36" s="81" t="s">
        <v>2</v>
      </c>
      <c r="E36" s="59"/>
      <c r="F36" s="28"/>
      <c r="G36" s="35"/>
      <c r="H36" s="2" t="str">
        <f>IF(A36=0,H35,INDEX(調査対象選定!A:A,MATCH(A36,調査対象選定!B:B,0)))</f>
        <v>○</v>
      </c>
    </row>
    <row r="37" spans="1:8" s="2" customFormat="1" ht="26.4">
      <c r="A37" s="252"/>
      <c r="B37" s="57" t="s">
        <v>84</v>
      </c>
      <c r="C37" s="44" t="s">
        <v>8</v>
      </c>
      <c r="D37" s="81" t="s">
        <v>2</v>
      </c>
      <c r="E37" s="59"/>
      <c r="F37" s="28"/>
      <c r="G37" s="35"/>
      <c r="H37" s="2" t="str">
        <f>IF(A37=0,H36,INDEX(調査対象選定!A:A,MATCH(A37,調査対象選定!B:B,0)))</f>
        <v>○</v>
      </c>
    </row>
    <row r="38" spans="1:8" s="2" customFormat="1" ht="26.4">
      <c r="A38" s="252"/>
      <c r="B38" s="75" t="s">
        <v>85</v>
      </c>
      <c r="C38" s="44" t="s">
        <v>8</v>
      </c>
      <c r="D38" s="81" t="s">
        <v>9</v>
      </c>
      <c r="E38" s="59"/>
      <c r="F38" s="28"/>
      <c r="G38" s="35"/>
      <c r="H38" s="2" t="str">
        <f>IF(A38=0,H37,INDEX(調査対象選定!A:A,MATCH(A38,調査対象選定!B:B,0)))</f>
        <v>○</v>
      </c>
    </row>
    <row r="39" spans="1:8" s="2" customFormat="1" ht="26.4">
      <c r="A39" s="253"/>
      <c r="B39" s="93" t="s">
        <v>86</v>
      </c>
      <c r="C39" s="24" t="s">
        <v>8</v>
      </c>
      <c r="D39" s="78" t="s">
        <v>9</v>
      </c>
      <c r="E39" s="79" t="s">
        <v>7</v>
      </c>
      <c r="F39" s="31"/>
      <c r="G39" s="38"/>
      <c r="H39" s="2" t="str">
        <f>IF(A39=0,H38,INDEX(調査対象選定!A:A,MATCH(A39,調査対象選定!B:B,0)))</f>
        <v>○</v>
      </c>
    </row>
    <row r="40" spans="1:8" s="2" customFormat="1" ht="26.4">
      <c r="A40" s="254" t="s">
        <v>22</v>
      </c>
      <c r="B40" s="73" t="s">
        <v>87</v>
      </c>
      <c r="C40" s="43" t="s">
        <v>8</v>
      </c>
      <c r="D40" s="94" t="s">
        <v>10</v>
      </c>
      <c r="E40" s="80"/>
      <c r="F40" s="27"/>
      <c r="G40" s="34"/>
      <c r="H40" s="2" t="str">
        <f>IF(A40=0,H39,INDEX(調査対象選定!A:A,MATCH(A40,調査対象選定!B:B,0)))</f>
        <v>○</v>
      </c>
    </row>
    <row r="41" spans="1:8" s="2" customFormat="1" ht="52.8">
      <c r="A41" s="253"/>
      <c r="B41" s="95" t="s">
        <v>88</v>
      </c>
      <c r="C41" s="22" t="s">
        <v>8</v>
      </c>
      <c r="D41" s="96" t="s">
        <v>10</v>
      </c>
      <c r="E41" s="56"/>
      <c r="F41" s="29"/>
      <c r="G41" s="36"/>
      <c r="H41" s="2" t="str">
        <f>IF(A41=0,H40,INDEX(調査対象選定!A:A,MATCH(A41,調査対象選定!B:B,0)))</f>
        <v>○</v>
      </c>
    </row>
    <row r="42" spans="1:8" s="2" customFormat="1" ht="39.6">
      <c r="A42" s="281" t="s">
        <v>23</v>
      </c>
      <c r="B42" s="63" t="s">
        <v>89</v>
      </c>
      <c r="C42" s="23" t="s">
        <v>8</v>
      </c>
      <c r="D42" s="83" t="s">
        <v>10</v>
      </c>
      <c r="E42" s="65"/>
      <c r="F42" s="30"/>
      <c r="G42" s="37"/>
      <c r="H42" s="2" t="str">
        <f>IF(A42=0,H41,INDEX(調査対象選定!A:A,MATCH(A42,調査対象選定!B:B,0)))</f>
        <v>○</v>
      </c>
    </row>
    <row r="43" spans="1:8" s="2" customFormat="1" ht="66">
      <c r="A43" s="282"/>
      <c r="B43" s="57" t="s">
        <v>90</v>
      </c>
      <c r="C43" s="44" t="s">
        <v>8</v>
      </c>
      <c r="D43" s="84" t="s">
        <v>2</v>
      </c>
      <c r="E43" s="67"/>
      <c r="F43" s="28"/>
      <c r="G43" s="35"/>
      <c r="H43" s="2" t="str">
        <f>IF(A43=0,H42,INDEX(調査対象選定!A:A,MATCH(A43,調査対象選定!B:B,0)))</f>
        <v>○</v>
      </c>
    </row>
    <row r="44" spans="1:8" s="2" customFormat="1" ht="66">
      <c r="A44" s="283"/>
      <c r="B44" s="57" t="s">
        <v>91</v>
      </c>
      <c r="C44" s="24" t="s">
        <v>8</v>
      </c>
      <c r="D44" s="97" t="s">
        <v>10</v>
      </c>
      <c r="E44" s="70"/>
      <c r="F44" s="31"/>
      <c r="G44" s="38"/>
      <c r="H44" s="2" t="str">
        <f>IF(A44=0,H43,INDEX(調査対象選定!A:A,MATCH(A44,調査対象選定!B:B,0)))</f>
        <v>○</v>
      </c>
    </row>
    <row r="45" spans="1:8" s="2" customFormat="1" ht="39.6">
      <c r="A45" s="272" t="s">
        <v>24</v>
      </c>
      <c r="B45" s="63" t="s">
        <v>89</v>
      </c>
      <c r="C45" s="43" t="s">
        <v>8</v>
      </c>
      <c r="D45" s="90" t="s">
        <v>10</v>
      </c>
      <c r="E45" s="98"/>
      <c r="F45" s="27"/>
      <c r="G45" s="34"/>
      <c r="H45" s="2" t="str">
        <f>IF(A45=0,H44,INDEX(調査対象選定!A:A,MATCH(A45,調査対象選定!B:B,0)))</f>
        <v>○</v>
      </c>
    </row>
    <row r="46" spans="1:8" s="2" customFormat="1" ht="66">
      <c r="A46" s="284"/>
      <c r="B46" s="57" t="s">
        <v>92</v>
      </c>
      <c r="C46" s="44" t="s">
        <v>8</v>
      </c>
      <c r="D46" s="84" t="s">
        <v>2</v>
      </c>
      <c r="E46" s="67"/>
      <c r="F46" s="28"/>
      <c r="G46" s="35"/>
      <c r="H46" s="2" t="str">
        <f>IF(A46=0,H45,INDEX(調査対象選定!A:A,MATCH(A46,調査対象選定!B:B,0)))</f>
        <v>○</v>
      </c>
    </row>
    <row r="47" spans="1:8" s="2" customFormat="1" ht="66">
      <c r="A47" s="273"/>
      <c r="B47" s="68" t="s">
        <v>93</v>
      </c>
      <c r="C47" s="22" t="s">
        <v>8</v>
      </c>
      <c r="D47" s="99" t="s">
        <v>10</v>
      </c>
      <c r="E47" s="100"/>
      <c r="F47" s="29"/>
      <c r="G47" s="36"/>
      <c r="H47" s="2" t="str">
        <f>IF(A47=0,H46,INDEX(調査対象選定!A:A,MATCH(A47,調査対象選定!B:B,0)))</f>
        <v>○</v>
      </c>
    </row>
    <row r="48" spans="1:8" ht="26.4">
      <c r="A48" s="254" t="s">
        <v>175</v>
      </c>
      <c r="B48" s="73" t="s">
        <v>94</v>
      </c>
      <c r="C48" s="23" t="s">
        <v>8</v>
      </c>
      <c r="D48" s="92" t="s">
        <v>3</v>
      </c>
      <c r="E48" s="74"/>
      <c r="F48" s="30"/>
      <c r="G48" s="37"/>
      <c r="H48" s="2" t="str">
        <f>IF(A48=0,H47,INDEX(調査対象選定!A:A,MATCH(A48,調査対象選定!B:B,0)))</f>
        <v>○</v>
      </c>
    </row>
    <row r="49" spans="1:8" ht="26.4">
      <c r="A49" s="252"/>
      <c r="B49" s="75" t="s">
        <v>95</v>
      </c>
      <c r="C49" s="44" t="s">
        <v>8</v>
      </c>
      <c r="D49" s="81" t="s">
        <v>9</v>
      </c>
      <c r="E49" s="59" t="s">
        <v>6</v>
      </c>
      <c r="F49" s="28"/>
      <c r="G49" s="35"/>
      <c r="H49" s="2" t="str">
        <f>IF(A49=0,H48,INDEX(調査対象選定!A:A,MATCH(A49,調査対象選定!B:B,0)))</f>
        <v>○</v>
      </c>
    </row>
    <row r="50" spans="1:8" ht="26.4">
      <c r="A50" s="252"/>
      <c r="B50" s="75" t="s">
        <v>96</v>
      </c>
      <c r="C50" s="44" t="s">
        <v>8</v>
      </c>
      <c r="D50" s="81" t="s">
        <v>9</v>
      </c>
      <c r="E50" s="59" t="s">
        <v>5</v>
      </c>
      <c r="F50" s="28"/>
      <c r="G50" s="35"/>
      <c r="H50" s="2" t="str">
        <f>IF(A50=0,H49,INDEX(調査対象選定!A:A,MATCH(A50,調査対象選定!B:B,0)))</f>
        <v>○</v>
      </c>
    </row>
    <row r="51" spans="1:8" ht="26.4">
      <c r="A51" s="252"/>
      <c r="B51" s="93" t="s">
        <v>97</v>
      </c>
      <c r="C51" s="44" t="s">
        <v>8</v>
      </c>
      <c r="D51" s="81" t="s">
        <v>15</v>
      </c>
      <c r="E51" s="59"/>
      <c r="F51" s="28"/>
      <c r="G51" s="35"/>
      <c r="H51" s="2" t="str">
        <f>IF(A51=0,H50,INDEX(調査対象選定!A:A,MATCH(A51,調査対象選定!B:B,0)))</f>
        <v>○</v>
      </c>
    </row>
    <row r="52" spans="1:8" ht="26.4">
      <c r="A52" s="253"/>
      <c r="B52" s="68" t="s">
        <v>98</v>
      </c>
      <c r="C52" s="24" t="s">
        <v>8</v>
      </c>
      <c r="D52" s="78" t="s">
        <v>9</v>
      </c>
      <c r="E52" s="79"/>
      <c r="F52" s="31"/>
      <c r="G52" s="38"/>
      <c r="H52" s="2" t="str">
        <f>IF(A52=0,H51,INDEX(調査対象選定!A:A,MATCH(A52,調査対象選定!B:B,0)))</f>
        <v>○</v>
      </c>
    </row>
    <row r="53" spans="1:8" ht="26.4">
      <c r="A53" s="254" t="s">
        <v>40</v>
      </c>
      <c r="B53" s="73" t="s">
        <v>94</v>
      </c>
      <c r="C53" s="43" t="s">
        <v>8</v>
      </c>
      <c r="D53" s="94" t="s">
        <v>3</v>
      </c>
      <c r="E53" s="80"/>
      <c r="F53" s="27"/>
      <c r="G53" s="34"/>
      <c r="H53" s="2" t="str">
        <f>IF(A53=0,H52,INDEX(調査対象選定!A:A,MATCH(A53,調査対象選定!B:B,0)))</f>
        <v>○</v>
      </c>
    </row>
    <row r="54" spans="1:8" ht="26.4">
      <c r="A54" s="252"/>
      <c r="B54" s="75" t="s">
        <v>99</v>
      </c>
      <c r="C54" s="44" t="s">
        <v>8</v>
      </c>
      <c r="D54" s="81" t="s">
        <v>9</v>
      </c>
      <c r="E54" s="59" t="s">
        <v>6</v>
      </c>
      <c r="F54" s="28"/>
      <c r="G54" s="35"/>
      <c r="H54" s="2" t="str">
        <f>IF(A54=0,H53,INDEX(調査対象選定!A:A,MATCH(A54,調査対象選定!B:B,0)))</f>
        <v>○</v>
      </c>
    </row>
    <row r="55" spans="1:8" ht="26.4">
      <c r="A55" s="252"/>
      <c r="B55" s="75" t="s">
        <v>96</v>
      </c>
      <c r="C55" s="44" t="s">
        <v>8</v>
      </c>
      <c r="D55" s="81" t="s">
        <v>9</v>
      </c>
      <c r="E55" s="80" t="s">
        <v>5</v>
      </c>
      <c r="F55" s="28"/>
      <c r="G55" s="35"/>
      <c r="H55" s="2" t="str">
        <f>IF(A55=0,H54,INDEX(調査対象選定!A:A,MATCH(A55,調査対象選定!B:B,0)))</f>
        <v>○</v>
      </c>
    </row>
    <row r="56" spans="1:8" ht="26.4">
      <c r="A56" s="252"/>
      <c r="B56" s="93" t="s">
        <v>97</v>
      </c>
      <c r="C56" s="44" t="s">
        <v>8</v>
      </c>
      <c r="D56" s="82" t="s">
        <v>15</v>
      </c>
      <c r="E56" s="56"/>
      <c r="F56" s="28"/>
      <c r="G56" s="35"/>
      <c r="H56" s="2" t="str">
        <f>IF(A56=0,H55,INDEX(調査対象選定!A:A,MATCH(A56,調査対象選定!B:B,0)))</f>
        <v>○</v>
      </c>
    </row>
    <row r="57" spans="1:8" ht="26.4">
      <c r="A57" s="253"/>
      <c r="B57" s="68" t="s">
        <v>100</v>
      </c>
      <c r="C57" s="22" t="s">
        <v>8</v>
      </c>
      <c r="D57" s="82" t="s">
        <v>9</v>
      </c>
      <c r="E57" s="62"/>
      <c r="F57" s="29"/>
      <c r="G57" s="36"/>
      <c r="H57" s="2" t="str">
        <f>IF(A57=0,H56,INDEX(調査対象選定!A:A,MATCH(A57,調査対象選定!B:B,0)))</f>
        <v>○</v>
      </c>
    </row>
    <row r="58" spans="1:8" ht="26.4">
      <c r="A58" s="254" t="s">
        <v>16</v>
      </c>
      <c r="B58" s="101" t="s">
        <v>101</v>
      </c>
      <c r="C58" s="23" t="s">
        <v>8</v>
      </c>
      <c r="D58" s="92" t="s">
        <v>10</v>
      </c>
      <c r="E58" s="74"/>
      <c r="F58" s="30"/>
      <c r="G58" s="37"/>
      <c r="H58" s="2" t="str">
        <f>IF(A58=0,H57,INDEX(調査対象選定!A:A,MATCH(A58,調査対象選定!B:B,0)))</f>
        <v>○</v>
      </c>
    </row>
    <row r="59" spans="1:8" ht="26.4">
      <c r="A59" s="253"/>
      <c r="B59" s="75" t="s">
        <v>102</v>
      </c>
      <c r="C59" s="24" t="s">
        <v>8</v>
      </c>
      <c r="D59" s="78" t="s">
        <v>2</v>
      </c>
      <c r="E59" s="79"/>
      <c r="F59" s="31"/>
      <c r="G59" s="38"/>
      <c r="H59" s="2" t="str">
        <f>IF(A59=0,H58,INDEX(調査対象選定!A:A,MATCH(A59,調査対象選定!B:B,0)))</f>
        <v>○</v>
      </c>
    </row>
    <row r="60" spans="1:8" s="3" customFormat="1" ht="250.8">
      <c r="A60" s="260" t="s">
        <v>41</v>
      </c>
      <c r="B60" s="102" t="s">
        <v>277</v>
      </c>
      <c r="C60" s="23" t="s">
        <v>236</v>
      </c>
      <c r="D60" s="103" t="s">
        <v>42</v>
      </c>
      <c r="E60" s="104"/>
      <c r="F60" s="30"/>
      <c r="G60" s="37"/>
      <c r="H60" s="2" t="str">
        <f>IF(A60=0,H59,INDEX(調査対象選定!A:A,MATCH(A60,調査対象選定!B:B,0)))</f>
        <v>○</v>
      </c>
    </row>
    <row r="61" spans="1:8" s="3" customFormat="1" ht="39.6">
      <c r="A61" s="261"/>
      <c r="B61" s="105" t="s">
        <v>103</v>
      </c>
      <c r="C61" s="44" t="s">
        <v>8</v>
      </c>
      <c r="D61" s="106" t="s">
        <v>39</v>
      </c>
      <c r="E61" s="277" t="s">
        <v>43</v>
      </c>
      <c r="F61" s="28"/>
      <c r="G61" s="35"/>
      <c r="H61" s="2" t="str">
        <f>IF(A61=0,H60,INDEX(調査対象選定!A:A,MATCH(A61,調査対象選定!B:B,0)))</f>
        <v>○</v>
      </c>
    </row>
    <row r="62" spans="1:8" s="3" customFormat="1" ht="39.6">
      <c r="A62" s="261"/>
      <c r="B62" s="105" t="s">
        <v>276</v>
      </c>
      <c r="C62" s="44" t="s">
        <v>8</v>
      </c>
      <c r="D62" s="106" t="s">
        <v>39</v>
      </c>
      <c r="E62" s="277"/>
      <c r="F62" s="28"/>
      <c r="G62" s="35"/>
      <c r="H62" s="2" t="str">
        <f>IF(A62=0,H61,INDEX(調査対象選定!A:A,MATCH(A62,調査対象選定!B:B,0)))</f>
        <v>○</v>
      </c>
    </row>
    <row r="63" spans="1:8" s="3" customFormat="1" ht="39.6">
      <c r="A63" s="261"/>
      <c r="B63" s="105" t="s">
        <v>104</v>
      </c>
      <c r="C63" s="44" t="s">
        <v>8</v>
      </c>
      <c r="D63" s="106" t="s">
        <v>39</v>
      </c>
      <c r="E63" s="277"/>
      <c r="F63" s="28"/>
      <c r="G63" s="35"/>
      <c r="H63" s="2" t="str">
        <f>IF(A63=0,H62,INDEX(調査対象選定!A:A,MATCH(A63,調査対象選定!B:B,0)))</f>
        <v>○</v>
      </c>
    </row>
    <row r="64" spans="1:8" s="3" customFormat="1" ht="52.8">
      <c r="A64" s="261"/>
      <c r="B64" s="105" t="s">
        <v>105</v>
      </c>
      <c r="C64" s="44" t="s">
        <v>8</v>
      </c>
      <c r="D64" s="106" t="s">
        <v>39</v>
      </c>
      <c r="E64" s="277"/>
      <c r="F64" s="28"/>
      <c r="G64" s="35"/>
      <c r="H64" s="2" t="str">
        <f>IF(A64=0,H63,INDEX(調査対象選定!A:A,MATCH(A64,調査対象選定!B:B,0)))</f>
        <v>○</v>
      </c>
    </row>
    <row r="65" spans="1:8" s="3" customFormat="1" ht="39.6">
      <c r="A65" s="261"/>
      <c r="B65" s="105" t="s">
        <v>106</v>
      </c>
      <c r="C65" s="44" t="s">
        <v>8</v>
      </c>
      <c r="D65" s="106" t="s">
        <v>44</v>
      </c>
      <c r="E65" s="107"/>
      <c r="F65" s="28"/>
      <c r="G65" s="35"/>
      <c r="H65" s="2" t="str">
        <f>IF(A65=0,H64,INDEX(調査対象選定!A:A,MATCH(A65,調査対象選定!B:B,0)))</f>
        <v>○</v>
      </c>
    </row>
    <row r="66" spans="1:8" s="3" customFormat="1" ht="26.4">
      <c r="A66" s="262"/>
      <c r="B66" s="86" t="s">
        <v>107</v>
      </c>
      <c r="C66" s="24" t="s">
        <v>8</v>
      </c>
      <c r="D66" s="87" t="s">
        <v>44</v>
      </c>
      <c r="E66" s="108"/>
      <c r="F66" s="31"/>
      <c r="G66" s="38"/>
      <c r="H66" s="2" t="str">
        <f>IF(A66=0,H65,INDEX(調査対象選定!A:A,MATCH(A66,調査対象選定!B:B,0)))</f>
        <v>○</v>
      </c>
    </row>
    <row r="67" spans="1:8" s="2" customFormat="1" ht="250.8">
      <c r="A67" s="252" t="s">
        <v>45</v>
      </c>
      <c r="B67" s="57" t="s">
        <v>108</v>
      </c>
      <c r="C67" s="23" t="s">
        <v>8</v>
      </c>
      <c r="D67" s="109" t="s">
        <v>10</v>
      </c>
      <c r="E67" s="74" t="s">
        <v>46</v>
      </c>
      <c r="F67" s="30"/>
      <c r="G67" s="37"/>
      <c r="H67" s="2" t="str">
        <f>IF(A67=0,H66,INDEX(調査対象選定!A:A,MATCH(A67,調査対象選定!B:B,0)))</f>
        <v>○</v>
      </c>
    </row>
    <row r="68" spans="1:8" s="2" customFormat="1" ht="26.4">
      <c r="A68" s="252"/>
      <c r="B68" s="57" t="s">
        <v>109</v>
      </c>
      <c r="C68" s="44" t="s">
        <v>8</v>
      </c>
      <c r="D68" s="58" t="s">
        <v>10</v>
      </c>
      <c r="E68" s="59"/>
      <c r="F68" s="28"/>
      <c r="G68" s="35"/>
      <c r="H68" s="2" t="str">
        <f>IF(A68=0,H67,INDEX(調査対象選定!A:A,MATCH(A68,調査対象選定!B:B,0)))</f>
        <v>○</v>
      </c>
    </row>
    <row r="69" spans="1:8" s="2" customFormat="1" ht="39.6">
      <c r="A69" s="253"/>
      <c r="B69" s="57" t="s">
        <v>110</v>
      </c>
      <c r="C69" s="24" t="s">
        <v>8</v>
      </c>
      <c r="D69" s="110" t="s">
        <v>10</v>
      </c>
      <c r="E69" s="79"/>
      <c r="F69" s="31"/>
      <c r="G69" s="38"/>
      <c r="H69" s="2" t="str">
        <f>IF(A69=0,H68,INDEX(調査対象選定!A:A,MATCH(A69,調査対象選定!B:B,0)))</f>
        <v>○</v>
      </c>
    </row>
    <row r="70" spans="1:8" s="2" customFormat="1" ht="52.8">
      <c r="A70" s="249" t="s">
        <v>26</v>
      </c>
      <c r="B70" s="111" t="s">
        <v>193</v>
      </c>
      <c r="C70" s="43" t="s">
        <v>8</v>
      </c>
      <c r="D70" s="112" t="s">
        <v>2</v>
      </c>
      <c r="E70" s="113"/>
      <c r="F70" s="27"/>
      <c r="G70" s="34"/>
      <c r="H70" s="2" t="str">
        <f>IF(A70=0,H69,INDEX(調査対象選定!A:A,MATCH(A70,調査対象選定!B:B,0)))</f>
        <v>○</v>
      </c>
    </row>
    <row r="71" spans="1:8" ht="66">
      <c r="A71" s="251"/>
      <c r="B71" s="114" t="s">
        <v>111</v>
      </c>
      <c r="C71" s="22" t="s">
        <v>8</v>
      </c>
      <c r="D71" s="115" t="s">
        <v>2</v>
      </c>
      <c r="E71" s="116"/>
      <c r="F71" s="29"/>
      <c r="G71" s="36"/>
      <c r="H71" s="2" t="str">
        <f>IF(A71=0,H70,INDEX(調査対象選定!A:A,MATCH(A71,調査対象選定!B:B,0)))</f>
        <v>○</v>
      </c>
    </row>
    <row r="72" spans="1:8" ht="39.6">
      <c r="A72" s="254" t="s">
        <v>17</v>
      </c>
      <c r="B72" s="73" t="s">
        <v>112</v>
      </c>
      <c r="C72" s="23" t="s">
        <v>8</v>
      </c>
      <c r="D72" s="117" t="s">
        <v>10</v>
      </c>
      <c r="E72" s="74"/>
      <c r="F72" s="30"/>
      <c r="G72" s="37"/>
      <c r="H72" s="2" t="str">
        <f>IF(A72=0,H71,INDEX(調査対象選定!A:A,MATCH(A72,調査対象選定!B:B,0)))</f>
        <v>○</v>
      </c>
    </row>
    <row r="73" spans="1:8" ht="39.6">
      <c r="A73" s="252"/>
      <c r="B73" s="75" t="s">
        <v>113</v>
      </c>
      <c r="C73" s="44" t="s">
        <v>8</v>
      </c>
      <c r="D73" s="76" t="s">
        <v>10</v>
      </c>
      <c r="E73" s="59"/>
      <c r="F73" s="28"/>
      <c r="G73" s="35"/>
      <c r="H73" s="2" t="str">
        <f>IF(A73=0,H72,INDEX(調査対象選定!A:A,MATCH(A73,調査対象選定!B:B,0)))</f>
        <v>○</v>
      </c>
    </row>
    <row r="74" spans="1:8" ht="26.4">
      <c r="A74" s="252"/>
      <c r="B74" s="75" t="s">
        <v>114</v>
      </c>
      <c r="C74" s="44" t="s">
        <v>8</v>
      </c>
      <c r="D74" s="76" t="s">
        <v>10</v>
      </c>
      <c r="E74" s="59" t="s">
        <v>18</v>
      </c>
      <c r="F74" s="28"/>
      <c r="G74" s="35"/>
      <c r="H74" s="2" t="str">
        <f>IF(A74=0,H73,INDEX(調査対象選定!A:A,MATCH(A74,調査対象選定!B:B,0)))</f>
        <v>○</v>
      </c>
    </row>
    <row r="75" spans="1:8" ht="26.4">
      <c r="A75" s="252"/>
      <c r="B75" s="75" t="s">
        <v>115</v>
      </c>
      <c r="C75" s="44" t="s">
        <v>8</v>
      </c>
      <c r="D75" s="76" t="s">
        <v>10</v>
      </c>
      <c r="E75" s="59"/>
      <c r="F75" s="28"/>
      <c r="G75" s="35"/>
      <c r="H75" s="2" t="str">
        <f>IF(A75=0,H74,INDEX(調査対象選定!A:A,MATCH(A75,調査対象選定!B:B,0)))</f>
        <v>○</v>
      </c>
    </row>
    <row r="76" spans="1:8" ht="52.8">
      <c r="A76" s="252"/>
      <c r="B76" s="118" t="s">
        <v>116</v>
      </c>
      <c r="C76" s="44" t="s">
        <v>8</v>
      </c>
      <c r="D76" s="119" t="s">
        <v>39</v>
      </c>
      <c r="E76" s="59"/>
      <c r="F76" s="28"/>
      <c r="G76" s="35"/>
      <c r="H76" s="2" t="str">
        <f>IF(A76=0,H75,INDEX(調査対象選定!A:A,MATCH(A76,調査対象選定!B:B,0)))</f>
        <v>○</v>
      </c>
    </row>
    <row r="77" spans="1:8" ht="26.4">
      <c r="A77" s="253"/>
      <c r="B77" s="77" t="s">
        <v>117</v>
      </c>
      <c r="C77" s="24" t="s">
        <v>8</v>
      </c>
      <c r="D77" s="120" t="s">
        <v>10</v>
      </c>
      <c r="E77" s="79" t="s">
        <v>27</v>
      </c>
      <c r="F77" s="31"/>
      <c r="G77" s="38"/>
      <c r="H77" s="2" t="str">
        <f>IF(A77=0,H76,INDEX(調査対象選定!A:A,MATCH(A77,調査対象選定!B:B,0)))</f>
        <v>○</v>
      </c>
    </row>
    <row r="78" spans="1:8" s="4" customFormat="1" ht="66">
      <c r="A78" s="260" t="s">
        <v>47</v>
      </c>
      <c r="B78" s="102" t="s">
        <v>118</v>
      </c>
      <c r="C78" s="43" t="s">
        <v>8</v>
      </c>
      <c r="D78" s="121" t="s">
        <v>48</v>
      </c>
      <c r="E78" s="122"/>
      <c r="F78" s="27"/>
      <c r="G78" s="34"/>
      <c r="H78" s="2" t="str">
        <f>IF(A78=0,H77,INDEX(調査対象選定!A:A,MATCH(A78,調査対象選定!B:B,0)))</f>
        <v>○</v>
      </c>
    </row>
    <row r="79" spans="1:8" s="4" customFormat="1" ht="39.6">
      <c r="A79" s="262"/>
      <c r="B79" s="86" t="s">
        <v>119</v>
      </c>
      <c r="C79" s="22" t="s">
        <v>8</v>
      </c>
      <c r="D79" s="123" t="s">
        <v>49</v>
      </c>
      <c r="E79" s="124"/>
      <c r="F79" s="29"/>
      <c r="G79" s="36"/>
      <c r="H79" s="2" t="str">
        <f>IF(A79=0,H78,INDEX(調査対象選定!A:A,MATCH(A79,調査対象選定!B:B,0)))</f>
        <v>○</v>
      </c>
    </row>
    <row r="80" spans="1:8" ht="26.4">
      <c r="A80" s="254" t="s">
        <v>35</v>
      </c>
      <c r="B80" s="73" t="s">
        <v>120</v>
      </c>
      <c r="C80" s="23" t="s">
        <v>8</v>
      </c>
      <c r="D80" s="125" t="s">
        <v>10</v>
      </c>
      <c r="E80" s="126"/>
      <c r="F80" s="30"/>
      <c r="G80" s="37"/>
      <c r="H80" s="2" t="str">
        <f>IF(A80=0,H79,INDEX(調査対象選定!A:A,MATCH(A80,調査対象選定!B:B,0)))</f>
        <v>○</v>
      </c>
    </row>
    <row r="81" spans="1:8" ht="39.6">
      <c r="A81" s="252"/>
      <c r="B81" s="127" t="s">
        <v>121</v>
      </c>
      <c r="C81" s="44" t="s">
        <v>8</v>
      </c>
      <c r="D81" s="128" t="s">
        <v>10</v>
      </c>
      <c r="E81" s="129"/>
      <c r="F81" s="28"/>
      <c r="G81" s="35"/>
      <c r="H81" s="2" t="str">
        <f>IF(A81=0,H80,INDEX(調査対象選定!A:A,MATCH(A81,調査対象選定!B:B,0)))</f>
        <v>○</v>
      </c>
    </row>
    <row r="82" spans="1:8" ht="52.8">
      <c r="A82" s="252"/>
      <c r="B82" s="75" t="s">
        <v>122</v>
      </c>
      <c r="C82" s="44" t="s">
        <v>8</v>
      </c>
      <c r="D82" s="128" t="s">
        <v>10</v>
      </c>
      <c r="E82" s="59"/>
      <c r="F82" s="28"/>
      <c r="G82" s="35"/>
      <c r="H82" s="2" t="str">
        <f>IF(A82=0,H81,INDEX(調査対象選定!A:A,MATCH(A82,調査対象選定!B:B,0)))</f>
        <v>○</v>
      </c>
    </row>
    <row r="83" spans="1:8" ht="26.4">
      <c r="A83" s="252"/>
      <c r="B83" s="127" t="s">
        <v>123</v>
      </c>
      <c r="C83" s="44" t="s">
        <v>8</v>
      </c>
      <c r="D83" s="128" t="s">
        <v>10</v>
      </c>
      <c r="E83" s="129"/>
      <c r="F83" s="28"/>
      <c r="G83" s="35"/>
      <c r="H83" s="2" t="str">
        <f>IF(A83=0,H82,INDEX(調査対象選定!A:A,MATCH(A83,調査対象選定!B:B,0)))</f>
        <v>○</v>
      </c>
    </row>
    <row r="84" spans="1:8" ht="26.4">
      <c r="A84" s="252"/>
      <c r="B84" s="75" t="s">
        <v>124</v>
      </c>
      <c r="C84" s="44" t="s">
        <v>8</v>
      </c>
      <c r="D84" s="128" t="s">
        <v>10</v>
      </c>
      <c r="E84" s="59" t="s">
        <v>28</v>
      </c>
      <c r="F84" s="28"/>
      <c r="G84" s="35"/>
      <c r="H84" s="2" t="str">
        <f>IF(A84=0,H83,INDEX(調査対象選定!A:A,MATCH(A84,調査対象選定!B:B,0)))</f>
        <v>○</v>
      </c>
    </row>
    <row r="85" spans="1:8" ht="26.4">
      <c r="A85" s="252"/>
      <c r="B85" s="75" t="s">
        <v>125</v>
      </c>
      <c r="C85" s="44" t="s">
        <v>8</v>
      </c>
      <c r="D85" s="128" t="s">
        <v>10</v>
      </c>
      <c r="E85" s="59"/>
      <c r="F85" s="28"/>
      <c r="G85" s="35"/>
      <c r="H85" s="2" t="str">
        <f>IF(A85=0,H84,INDEX(調査対象選定!A:A,MATCH(A85,調査対象選定!B:B,0)))</f>
        <v>○</v>
      </c>
    </row>
    <row r="86" spans="1:8" ht="39.6">
      <c r="A86" s="252"/>
      <c r="B86" s="75" t="s">
        <v>126</v>
      </c>
      <c r="C86" s="44" t="s">
        <v>8</v>
      </c>
      <c r="D86" s="128" t="s">
        <v>10</v>
      </c>
      <c r="E86" s="59"/>
      <c r="F86" s="28"/>
      <c r="G86" s="35"/>
      <c r="H86" s="2" t="str">
        <f>IF(A86=0,H85,INDEX(調査対象選定!A:A,MATCH(A86,調査対象選定!B:B,0)))</f>
        <v>○</v>
      </c>
    </row>
    <row r="87" spans="1:8" ht="39.6">
      <c r="A87" s="252"/>
      <c r="B87" s="93" t="s">
        <v>127</v>
      </c>
      <c r="C87" s="44" t="s">
        <v>8</v>
      </c>
      <c r="D87" s="128" t="s">
        <v>10</v>
      </c>
      <c r="E87" s="129" t="s">
        <v>29</v>
      </c>
      <c r="F87" s="28"/>
      <c r="G87" s="35"/>
      <c r="H87" s="2" t="str">
        <f>IF(A87=0,H86,INDEX(調査対象選定!A:A,MATCH(A87,調査対象選定!B:B,0)))</f>
        <v>○</v>
      </c>
    </row>
    <row r="88" spans="1:8" ht="39.6">
      <c r="A88" s="252"/>
      <c r="B88" s="93" t="s">
        <v>128</v>
      </c>
      <c r="C88" s="44" t="s">
        <v>8</v>
      </c>
      <c r="D88" s="128" t="s">
        <v>10</v>
      </c>
      <c r="E88" s="129"/>
      <c r="F88" s="28"/>
      <c r="G88" s="35"/>
      <c r="H88" s="2" t="str">
        <f>IF(A88=0,H87,INDEX(調査対象選定!A:A,MATCH(A88,調査対象選定!B:B,0)))</f>
        <v>○</v>
      </c>
    </row>
    <row r="89" spans="1:8" ht="39.6">
      <c r="A89" s="252"/>
      <c r="B89" s="93" t="s">
        <v>129</v>
      </c>
      <c r="C89" s="44" t="s">
        <v>8</v>
      </c>
      <c r="D89" s="128" t="s">
        <v>10</v>
      </c>
      <c r="E89" s="129"/>
      <c r="F89" s="28"/>
      <c r="G89" s="35"/>
      <c r="H89" s="2" t="str">
        <f>IF(A89=0,H88,INDEX(調査対象選定!A:A,MATCH(A89,調査対象選定!B:B,0)))</f>
        <v>○</v>
      </c>
    </row>
    <row r="90" spans="1:8" ht="52.8">
      <c r="A90" s="252"/>
      <c r="B90" s="93" t="s">
        <v>130</v>
      </c>
      <c r="C90" s="44" t="s">
        <v>8</v>
      </c>
      <c r="D90" s="128" t="s">
        <v>10</v>
      </c>
      <c r="E90" s="129"/>
      <c r="F90" s="28"/>
      <c r="G90" s="35"/>
      <c r="H90" s="2" t="str">
        <f>IF(A90=0,H89,INDEX(調査対象選定!A:A,MATCH(A90,調査対象選定!B:B,0)))</f>
        <v>○</v>
      </c>
    </row>
    <row r="91" spans="1:8" ht="26.4">
      <c r="A91" s="252"/>
      <c r="B91" s="130" t="s">
        <v>131</v>
      </c>
      <c r="C91" s="44" t="s">
        <v>8</v>
      </c>
      <c r="D91" s="131" t="s">
        <v>10</v>
      </c>
      <c r="E91" s="129"/>
      <c r="F91" s="28"/>
      <c r="G91" s="35"/>
      <c r="H91" s="2" t="str">
        <f>IF(A91=0,H90,INDEX(調査対象選定!A:A,MATCH(A91,調査対象選定!B:B,0)))</f>
        <v>○</v>
      </c>
    </row>
    <row r="92" spans="1:8" ht="26.4">
      <c r="A92" s="252"/>
      <c r="B92" s="75" t="s">
        <v>132</v>
      </c>
      <c r="C92" s="44" t="s">
        <v>8</v>
      </c>
      <c r="D92" s="132" t="s">
        <v>10</v>
      </c>
      <c r="E92" s="129"/>
      <c r="F92" s="28"/>
      <c r="G92" s="35"/>
      <c r="H92" s="2" t="str">
        <f>IF(A92=0,H91,INDEX(調査対象選定!A:A,MATCH(A92,調査対象選定!B:B,0)))</f>
        <v>○</v>
      </c>
    </row>
    <row r="93" spans="1:8" ht="26.4">
      <c r="A93" s="252"/>
      <c r="B93" s="75" t="s">
        <v>133</v>
      </c>
      <c r="C93" s="24" t="s">
        <v>8</v>
      </c>
      <c r="D93" s="133" t="s">
        <v>10</v>
      </c>
      <c r="E93" s="79"/>
      <c r="F93" s="31"/>
      <c r="G93" s="38"/>
      <c r="H93" s="2" t="str">
        <f>IF(A93=0,H92,INDEX(調査対象選定!A:A,MATCH(A93,調査対象選定!B:B,0)))</f>
        <v>○</v>
      </c>
    </row>
    <row r="94" spans="1:8" ht="26.4">
      <c r="A94" s="254" t="s">
        <v>25</v>
      </c>
      <c r="B94" s="102" t="s">
        <v>134</v>
      </c>
      <c r="C94" s="43" t="s">
        <v>8</v>
      </c>
      <c r="D94" s="134" t="s">
        <v>39</v>
      </c>
      <c r="E94" s="135"/>
      <c r="F94" s="27"/>
      <c r="G94" s="34"/>
      <c r="H94" s="2" t="str">
        <f>IF(A94=0,H93,INDEX(調査対象選定!A:A,MATCH(A94,調査対象選定!B:B,0)))</f>
        <v>○</v>
      </c>
    </row>
    <row r="95" spans="1:8" ht="39.6">
      <c r="A95" s="253"/>
      <c r="B95" s="75" t="s">
        <v>135</v>
      </c>
      <c r="C95" s="22" t="s">
        <v>8</v>
      </c>
      <c r="D95" s="136" t="s">
        <v>10</v>
      </c>
      <c r="E95" s="62"/>
      <c r="F95" s="29"/>
      <c r="G95" s="36"/>
      <c r="H95" s="2" t="str">
        <f>IF(A95=0,H94,INDEX(調査対象選定!A:A,MATCH(A95,調査対象選定!B:B,0)))</f>
        <v>○</v>
      </c>
    </row>
    <row r="96" spans="1:8" ht="52.8">
      <c r="A96" s="249" t="s">
        <v>11</v>
      </c>
      <c r="B96" s="137" t="s">
        <v>136</v>
      </c>
      <c r="C96" s="23" t="s">
        <v>8</v>
      </c>
      <c r="D96" s="138" t="s">
        <v>10</v>
      </c>
      <c r="E96" s="74"/>
      <c r="F96" s="30"/>
      <c r="G96" s="37"/>
      <c r="H96" s="2" t="str">
        <f>IF(A96=0,H95,INDEX(調査対象選定!A:A,MATCH(A96,調査対象選定!B:B,0)))</f>
        <v>○</v>
      </c>
    </row>
    <row r="97" spans="1:8" ht="92.4">
      <c r="A97" s="250"/>
      <c r="B97" s="118" t="s">
        <v>137</v>
      </c>
      <c r="C97" s="44" t="s">
        <v>8</v>
      </c>
      <c r="D97" s="139" t="s">
        <v>10</v>
      </c>
      <c r="E97" s="59"/>
      <c r="F97" s="28"/>
      <c r="G97" s="35"/>
      <c r="H97" s="2" t="str">
        <f>IF(A97=0,H96,INDEX(調査対象選定!A:A,MATCH(A97,調査対象選定!B:B,0)))</f>
        <v>○</v>
      </c>
    </row>
    <row r="98" spans="1:8" ht="39.6">
      <c r="A98" s="251"/>
      <c r="B98" s="140" t="s">
        <v>138</v>
      </c>
      <c r="C98" s="24" t="s">
        <v>8</v>
      </c>
      <c r="D98" s="141" t="s">
        <v>10</v>
      </c>
      <c r="E98" s="79"/>
      <c r="F98" s="31"/>
      <c r="G98" s="38"/>
      <c r="H98" s="2" t="str">
        <f>IF(A98=0,H97,INDEX(調査対象選定!A:A,MATCH(A98,調査対象選定!B:B,0)))</f>
        <v>○</v>
      </c>
    </row>
    <row r="99" spans="1:8" ht="52.8">
      <c r="A99" s="249" t="s">
        <v>12</v>
      </c>
      <c r="B99" s="137" t="s">
        <v>136</v>
      </c>
      <c r="C99" s="43" t="s">
        <v>8</v>
      </c>
      <c r="D99" s="142" t="s">
        <v>10</v>
      </c>
      <c r="E99" s="80"/>
      <c r="F99" s="27"/>
      <c r="G99" s="34"/>
      <c r="H99" s="2" t="str">
        <f>IF(A99=0,H98,INDEX(調査対象選定!A:A,MATCH(A99,調査対象選定!B:B,0)))</f>
        <v>○</v>
      </c>
    </row>
    <row r="100" spans="1:8" ht="92.4">
      <c r="A100" s="250"/>
      <c r="B100" s="118" t="s">
        <v>137</v>
      </c>
      <c r="C100" s="44" t="s">
        <v>8</v>
      </c>
      <c r="D100" s="139" t="s">
        <v>10</v>
      </c>
      <c r="E100" s="59"/>
      <c r="F100" s="28"/>
      <c r="G100" s="35"/>
      <c r="H100" s="2" t="str">
        <f>IF(A100=0,H99,INDEX(調査対象選定!A:A,MATCH(A100,調査対象選定!B:B,0)))</f>
        <v>○</v>
      </c>
    </row>
    <row r="101" spans="1:8" ht="39.6">
      <c r="A101" s="250"/>
      <c r="B101" s="143" t="s">
        <v>138</v>
      </c>
      <c r="C101" s="44" t="s">
        <v>8</v>
      </c>
      <c r="D101" s="139" t="s">
        <v>10</v>
      </c>
      <c r="E101" s="59"/>
      <c r="F101" s="28"/>
      <c r="G101" s="35"/>
      <c r="H101" s="2" t="str">
        <f>IF(A101=0,H100,INDEX(調査対象選定!A:A,MATCH(A101,調査対象選定!B:B,0)))</f>
        <v>○</v>
      </c>
    </row>
    <row r="102" spans="1:8" ht="66">
      <c r="A102" s="250"/>
      <c r="B102" s="118" t="s">
        <v>139</v>
      </c>
      <c r="C102" s="44" t="s">
        <v>8</v>
      </c>
      <c r="D102" s="144" t="s">
        <v>10</v>
      </c>
      <c r="E102" s="56"/>
      <c r="F102" s="28"/>
      <c r="G102" s="35"/>
      <c r="H102" s="2" t="str">
        <f>IF(A102=0,H101,INDEX(調査対象選定!A:A,MATCH(A102,調査対象選定!B:B,0)))</f>
        <v>○</v>
      </c>
    </row>
    <row r="103" spans="1:8" ht="52.8">
      <c r="A103" s="251"/>
      <c r="B103" s="140" t="s">
        <v>140</v>
      </c>
      <c r="C103" s="22" t="s">
        <v>8</v>
      </c>
      <c r="D103" s="145" t="s">
        <v>10</v>
      </c>
      <c r="E103" s="62"/>
      <c r="F103" s="29"/>
      <c r="G103" s="36"/>
      <c r="H103" s="2" t="str">
        <f>IF(A103=0,H102,INDEX(調査対象選定!A:A,MATCH(A103,調査対象選定!B:B,0)))</f>
        <v>○</v>
      </c>
    </row>
    <row r="104" spans="1:8" s="4" customFormat="1" ht="39.6">
      <c r="A104" s="246" t="s">
        <v>50</v>
      </c>
      <c r="B104" s="102" t="s">
        <v>141</v>
      </c>
      <c r="C104" s="23" t="s">
        <v>8</v>
      </c>
      <c r="D104" s="146" t="s">
        <v>39</v>
      </c>
      <c r="E104" s="104"/>
      <c r="F104" s="30"/>
      <c r="G104" s="37"/>
      <c r="H104" s="2" t="str">
        <f>IF(A104=0,H103,INDEX(調査対象選定!A:A,MATCH(A104,調査対象選定!B:B,0)))</f>
        <v>○</v>
      </c>
    </row>
    <row r="105" spans="1:8" s="4" customFormat="1" ht="52.8">
      <c r="A105" s="247"/>
      <c r="B105" s="105" t="s">
        <v>142</v>
      </c>
      <c r="C105" s="44" t="s">
        <v>8</v>
      </c>
      <c r="D105" s="147" t="s">
        <v>39</v>
      </c>
      <c r="E105" s="107"/>
      <c r="F105" s="28"/>
      <c r="G105" s="35"/>
      <c r="H105" s="2" t="str">
        <f>IF(A105=0,H104,INDEX(調査対象選定!A:A,MATCH(A105,調査対象選定!B:B,0)))</f>
        <v>○</v>
      </c>
    </row>
    <row r="106" spans="1:8" s="4" customFormat="1" ht="52.8">
      <c r="A106" s="248"/>
      <c r="B106" s="148" t="s">
        <v>143</v>
      </c>
      <c r="C106" s="24" t="s">
        <v>8</v>
      </c>
      <c r="D106" s="149" t="s">
        <v>39</v>
      </c>
      <c r="E106" s="108"/>
      <c r="F106" s="31"/>
      <c r="G106" s="38"/>
      <c r="H106" s="2" t="str">
        <f>IF(A106=0,H105,INDEX(調査対象選定!A:A,MATCH(A106,調査対象選定!B:B,0)))</f>
        <v>○</v>
      </c>
    </row>
    <row r="107" spans="1:8" s="4" customFormat="1" ht="52.8">
      <c r="A107" s="150" t="s">
        <v>51</v>
      </c>
      <c r="B107" s="151" t="s">
        <v>144</v>
      </c>
      <c r="C107" s="25" t="s">
        <v>8</v>
      </c>
      <c r="D107" s="152" t="s">
        <v>39</v>
      </c>
      <c r="E107" s="153"/>
      <c r="F107" s="32"/>
      <c r="G107" s="39"/>
      <c r="H107" s="2" t="str">
        <f>IF(A107=0,H106,INDEX(調査対象選定!A:A,MATCH(A107,調査対象選定!B:B,0)))</f>
        <v>○</v>
      </c>
    </row>
    <row r="108" spans="1:8" s="4" customFormat="1" ht="39.6">
      <c r="A108" s="246" t="s">
        <v>52</v>
      </c>
      <c r="B108" s="102" t="s">
        <v>145</v>
      </c>
      <c r="C108" s="23" t="s">
        <v>8</v>
      </c>
      <c r="D108" s="146" t="s">
        <v>39</v>
      </c>
      <c r="E108" s="104"/>
      <c r="F108" s="30"/>
      <c r="G108" s="37"/>
      <c r="H108" s="2" t="str">
        <f>IF(A108=0,H107,INDEX(調査対象選定!A:A,MATCH(A108,調査対象選定!B:B,0)))</f>
        <v>○</v>
      </c>
    </row>
    <row r="109" spans="1:8" s="4" customFormat="1" ht="52.8">
      <c r="A109" s="248"/>
      <c r="B109" s="86" t="s">
        <v>146</v>
      </c>
      <c r="C109" s="24" t="s">
        <v>8</v>
      </c>
      <c r="D109" s="149" t="s">
        <v>39</v>
      </c>
      <c r="E109" s="108"/>
      <c r="F109" s="31"/>
      <c r="G109" s="38"/>
      <c r="H109" s="2" t="str">
        <f>IF(A109=0,H108,INDEX(調査対象選定!A:A,MATCH(A109,調査対象選定!B:B,0)))</f>
        <v>○</v>
      </c>
    </row>
    <row r="110" spans="1:8" s="4" customFormat="1" ht="158.4">
      <c r="A110" s="246" t="s">
        <v>53</v>
      </c>
      <c r="B110" s="102" t="s">
        <v>195</v>
      </c>
      <c r="C110" s="43" t="s">
        <v>8</v>
      </c>
      <c r="D110" s="154" t="s">
        <v>54</v>
      </c>
      <c r="E110" s="122"/>
      <c r="F110" s="27"/>
      <c r="G110" s="34"/>
      <c r="H110" s="2" t="str">
        <f>IF(A110=0,H109,INDEX(調査対象選定!A:A,MATCH(A110,調査対象選定!B:B,0)))</f>
        <v>○</v>
      </c>
    </row>
    <row r="111" spans="1:8" s="4" customFormat="1" ht="39.6">
      <c r="A111" s="247"/>
      <c r="B111" s="105" t="s">
        <v>196</v>
      </c>
      <c r="C111" s="44" t="s">
        <v>8</v>
      </c>
      <c r="D111" s="147" t="s">
        <v>54</v>
      </c>
      <c r="E111" s="107"/>
      <c r="F111" s="28"/>
      <c r="G111" s="35"/>
      <c r="H111" s="2" t="str">
        <f>IF(A111=0,H110,INDEX(調査対象選定!A:A,MATCH(A111,調査対象選定!B:B,0)))</f>
        <v>○</v>
      </c>
    </row>
    <row r="112" spans="1:8" s="4" customFormat="1" ht="79.2">
      <c r="A112" s="247"/>
      <c r="B112" s="105" t="s">
        <v>194</v>
      </c>
      <c r="C112" s="44" t="s">
        <v>8</v>
      </c>
      <c r="D112" s="147" t="s">
        <v>54</v>
      </c>
      <c r="E112" s="107"/>
      <c r="F112" s="28"/>
      <c r="G112" s="35"/>
      <c r="H112" s="2" t="str">
        <f>IF(A112=0,H111,INDEX(調査対象選定!A:A,MATCH(A112,調査対象選定!B:B,0)))</f>
        <v>○</v>
      </c>
    </row>
    <row r="113" spans="1:8" s="4" customFormat="1" ht="66">
      <c r="A113" s="247"/>
      <c r="B113" s="105" t="s">
        <v>147</v>
      </c>
      <c r="C113" s="44" t="s">
        <v>8</v>
      </c>
      <c r="D113" s="147" t="s">
        <v>54</v>
      </c>
      <c r="E113" s="107"/>
      <c r="F113" s="28"/>
      <c r="G113" s="35"/>
      <c r="H113" s="2" t="str">
        <f>IF(A113=0,H112,INDEX(調査対象選定!A:A,MATCH(A113,調査対象選定!B:B,0)))</f>
        <v>○</v>
      </c>
    </row>
    <row r="114" spans="1:8" s="4" customFormat="1" ht="39.6">
      <c r="A114" s="248"/>
      <c r="B114" s="86" t="s">
        <v>148</v>
      </c>
      <c r="C114" s="22" t="s">
        <v>8</v>
      </c>
      <c r="D114" s="155" t="s">
        <v>54</v>
      </c>
      <c r="E114" s="124"/>
      <c r="F114" s="29"/>
      <c r="G114" s="36"/>
      <c r="H114" s="2" t="str">
        <f>IF(A114=0,H113,INDEX(調査対象選定!A:A,MATCH(A114,調査対象選定!B:B,0)))</f>
        <v>○</v>
      </c>
    </row>
    <row r="115" spans="1:8" s="4" customFormat="1" ht="26.4">
      <c r="A115" s="246" t="s">
        <v>55</v>
      </c>
      <c r="B115" s="10" t="s">
        <v>197</v>
      </c>
      <c r="C115" s="23" t="s">
        <v>8</v>
      </c>
      <c r="D115" s="146" t="s">
        <v>54</v>
      </c>
      <c r="E115" s="104"/>
      <c r="F115" s="30"/>
      <c r="G115" s="37"/>
      <c r="H115" s="2" t="str">
        <f>IF(A115=0,H114,INDEX(調査対象選定!A:A,MATCH(A115,調査対象選定!B:B,0)))</f>
        <v>○</v>
      </c>
    </row>
    <row r="116" spans="1:8" s="4" customFormat="1" ht="79.2">
      <c r="A116" s="247"/>
      <c r="B116" s="11" t="s">
        <v>198</v>
      </c>
      <c r="C116" s="44" t="s">
        <v>8</v>
      </c>
      <c r="D116" s="147" t="s">
        <v>54</v>
      </c>
      <c r="E116" s="107"/>
      <c r="F116" s="28"/>
      <c r="G116" s="35"/>
      <c r="H116" s="2" t="str">
        <f>IF(A116=0,H115,INDEX(調査対象選定!A:A,MATCH(A116,調査対象選定!B:B,0)))</f>
        <v>○</v>
      </c>
    </row>
    <row r="117" spans="1:8" s="4" customFormat="1" ht="39.6">
      <c r="A117" s="248"/>
      <c r="B117" s="12" t="s">
        <v>199</v>
      </c>
      <c r="C117" s="24" t="s">
        <v>8</v>
      </c>
      <c r="D117" s="149" t="s">
        <v>54</v>
      </c>
      <c r="E117" s="108"/>
      <c r="F117" s="31"/>
      <c r="G117" s="38"/>
      <c r="H117" s="2" t="str">
        <f>IF(A117=0,H116,INDEX(調査対象選定!A:A,MATCH(A117,調査対象選定!B:B,0)))</f>
        <v>○</v>
      </c>
    </row>
    <row r="118" spans="1:8" ht="39.6">
      <c r="A118" s="265" t="s">
        <v>31</v>
      </c>
      <c r="B118" s="156" t="s">
        <v>201</v>
      </c>
      <c r="C118" s="263" t="s">
        <v>8</v>
      </c>
      <c r="D118" s="268" t="s">
        <v>38</v>
      </c>
      <c r="E118" s="122"/>
      <c r="F118" s="27"/>
      <c r="G118" s="34"/>
      <c r="H118" s="2" t="str">
        <f>IF(A118=0,H117,INDEX(調査対象選定!A:A,MATCH(A118,調査対象選定!B:B,0)))</f>
        <v>○</v>
      </c>
    </row>
    <row r="119" spans="1:8" ht="39.6">
      <c r="A119" s="266"/>
      <c r="B119" s="157" t="s">
        <v>203</v>
      </c>
      <c r="C119" s="264"/>
      <c r="D119" s="269"/>
      <c r="E119" s="107"/>
      <c r="F119" s="28"/>
      <c r="G119" s="35"/>
      <c r="H119" s="2" t="str">
        <f>IF(A119=0,H118,INDEX(調査対象選定!A:A,MATCH(A119,調査対象選定!B:B,0)))</f>
        <v>○</v>
      </c>
    </row>
    <row r="120" spans="1:8" ht="39.6">
      <c r="A120" s="266"/>
      <c r="B120" s="157" t="s">
        <v>200</v>
      </c>
      <c r="C120" s="44" t="s">
        <v>8</v>
      </c>
      <c r="D120" s="158" t="s">
        <v>10</v>
      </c>
      <c r="E120" s="107"/>
      <c r="F120" s="28"/>
      <c r="G120" s="35"/>
      <c r="H120" s="2" t="str">
        <f>IF(A120=0,H119,INDEX(調査対象選定!A:A,MATCH(A120,調査対象選定!B:B,0)))</f>
        <v>○</v>
      </c>
    </row>
    <row r="121" spans="1:8" ht="26.4">
      <c r="A121" s="266"/>
      <c r="B121" s="159" t="s">
        <v>109</v>
      </c>
      <c r="C121" s="44" t="s">
        <v>8</v>
      </c>
      <c r="D121" s="158" t="s">
        <v>10</v>
      </c>
      <c r="E121" s="107"/>
      <c r="F121" s="28"/>
      <c r="G121" s="35"/>
      <c r="H121" s="2" t="str">
        <f>IF(A121=0,H120,INDEX(調査対象選定!A:A,MATCH(A121,調査対象選定!B:B,0)))</f>
        <v>○</v>
      </c>
    </row>
    <row r="122" spans="1:8" ht="26.4">
      <c r="A122" s="267"/>
      <c r="B122" s="160" t="s">
        <v>149</v>
      </c>
      <c r="C122" s="22" t="s">
        <v>8</v>
      </c>
      <c r="D122" s="91" t="s">
        <v>10</v>
      </c>
      <c r="E122" s="124"/>
      <c r="F122" s="29"/>
      <c r="G122" s="36"/>
      <c r="H122" s="2" t="str">
        <f>IF(A122=0,H121,INDEX(調査対象選定!A:A,MATCH(A122,調査対象選定!B:B,0)))</f>
        <v>○</v>
      </c>
    </row>
    <row r="123" spans="1:8" ht="39.6">
      <c r="A123" s="265" t="s">
        <v>30</v>
      </c>
      <c r="B123" s="161" t="s">
        <v>202</v>
      </c>
      <c r="C123" s="23" t="s">
        <v>8</v>
      </c>
      <c r="D123" s="103" t="s">
        <v>10</v>
      </c>
      <c r="E123" s="104"/>
      <c r="F123" s="30"/>
      <c r="G123" s="37"/>
      <c r="H123" s="2" t="str">
        <f>IF(A123=0,H122,INDEX(調査対象選定!A:A,MATCH(A123,調査対象選定!B:B,0)))</f>
        <v>○</v>
      </c>
    </row>
    <row r="124" spans="1:8" ht="26.4">
      <c r="A124" s="250"/>
      <c r="B124" s="162" t="s">
        <v>109</v>
      </c>
      <c r="C124" s="44" t="s">
        <v>8</v>
      </c>
      <c r="D124" s="106" t="s">
        <v>10</v>
      </c>
      <c r="E124" s="107"/>
      <c r="F124" s="28"/>
      <c r="G124" s="35"/>
      <c r="H124" s="2" t="str">
        <f>IF(A124=0,H123,INDEX(調査対象選定!A:A,MATCH(A124,調査対象選定!B:B,0)))</f>
        <v>○</v>
      </c>
    </row>
    <row r="125" spans="1:8" ht="26.4">
      <c r="A125" s="267"/>
      <c r="B125" s="163" t="s">
        <v>150</v>
      </c>
      <c r="C125" s="24" t="s">
        <v>8</v>
      </c>
      <c r="D125" s="87" t="s">
        <v>10</v>
      </c>
      <c r="E125" s="108"/>
      <c r="F125" s="31"/>
      <c r="G125" s="38"/>
      <c r="H125" s="2" t="str">
        <f>IF(A125=0,H124,INDEX(調査対象選定!A:A,MATCH(A125,調査対象選定!B:B,0)))</f>
        <v>○</v>
      </c>
    </row>
    <row r="126" spans="1:8" ht="39.6">
      <c r="A126" s="265" t="s">
        <v>13</v>
      </c>
      <c r="B126" s="161" t="s">
        <v>172</v>
      </c>
      <c r="C126" s="263" t="s">
        <v>8</v>
      </c>
      <c r="D126" s="270" t="s">
        <v>38</v>
      </c>
      <c r="E126" s="122"/>
      <c r="F126" s="27"/>
      <c r="G126" s="34"/>
      <c r="H126" s="2" t="str">
        <f>IF(A126=0,H125,INDEX(調査対象選定!A:A,MATCH(A126,調査対象選定!B:B,0)))</f>
        <v>○</v>
      </c>
    </row>
    <row r="127" spans="1:8" ht="39.6">
      <c r="A127" s="266"/>
      <c r="B127" s="159" t="s">
        <v>173</v>
      </c>
      <c r="C127" s="264"/>
      <c r="D127" s="271"/>
      <c r="E127" s="107"/>
      <c r="F127" s="28"/>
      <c r="G127" s="35"/>
      <c r="H127" s="2" t="str">
        <f>IF(A127=0,H126,INDEX(調査対象選定!A:A,MATCH(A127,調査対象選定!B:B,0)))</f>
        <v>○</v>
      </c>
    </row>
    <row r="128" spans="1:8" ht="39.6">
      <c r="A128" s="266"/>
      <c r="B128" s="159" t="s">
        <v>174</v>
      </c>
      <c r="C128" s="264"/>
      <c r="D128" s="271"/>
      <c r="E128" s="107"/>
      <c r="F128" s="28"/>
      <c r="G128" s="35"/>
      <c r="H128" s="2" t="str">
        <f>IF(A128=0,H127,INDEX(調査対象選定!A:A,MATCH(A128,調査対象選定!B:B,0)))</f>
        <v>○</v>
      </c>
    </row>
    <row r="129" spans="1:8" ht="26.4">
      <c r="A129" s="266"/>
      <c r="B129" s="157" t="s">
        <v>109</v>
      </c>
      <c r="C129" s="44" t="s">
        <v>8</v>
      </c>
      <c r="D129" s="164" t="s">
        <v>10</v>
      </c>
      <c r="E129" s="107"/>
      <c r="F129" s="28"/>
      <c r="G129" s="35"/>
      <c r="H129" s="2" t="str">
        <f>IF(A129=0,H128,INDEX(調査対象選定!A:A,MATCH(A129,調査対象選定!B:B,0)))</f>
        <v>○</v>
      </c>
    </row>
    <row r="130" spans="1:8" ht="26.4">
      <c r="A130" s="267"/>
      <c r="B130" s="165" t="s">
        <v>151</v>
      </c>
      <c r="C130" s="22" t="s">
        <v>8</v>
      </c>
      <c r="D130" s="91" t="s">
        <v>10</v>
      </c>
      <c r="E130" s="124"/>
      <c r="F130" s="29"/>
      <c r="G130" s="36"/>
      <c r="H130" s="2" t="str">
        <f>IF(A130=0,H129,INDEX(調査対象選定!A:A,MATCH(A130,調査対象選定!B:B,0)))</f>
        <v>○</v>
      </c>
    </row>
    <row r="131" spans="1:8" s="4" customFormat="1" ht="39.6">
      <c r="A131" s="257" t="s">
        <v>56</v>
      </c>
      <c r="B131" s="102" t="s">
        <v>152</v>
      </c>
      <c r="C131" s="23" t="s">
        <v>8</v>
      </c>
      <c r="D131" s="166" t="s">
        <v>57</v>
      </c>
      <c r="E131" s="104"/>
      <c r="F131" s="30"/>
      <c r="G131" s="37"/>
      <c r="H131" s="2" t="str">
        <f>IF(A131=0,H130,INDEX(調査対象選定!A:A,MATCH(A131,調査対象選定!B:B,0)))</f>
        <v>○</v>
      </c>
    </row>
    <row r="132" spans="1:8" s="4" customFormat="1" ht="26.4">
      <c r="A132" s="258"/>
      <c r="B132" s="105" t="s">
        <v>153</v>
      </c>
      <c r="C132" s="44" t="s">
        <v>8</v>
      </c>
      <c r="D132" s="158" t="s">
        <v>39</v>
      </c>
      <c r="E132" s="107"/>
      <c r="F132" s="28"/>
      <c r="G132" s="35"/>
      <c r="H132" s="2" t="str">
        <f>IF(A132=0,H131,INDEX(調査対象選定!A:A,MATCH(A132,調査対象選定!B:B,0)))</f>
        <v>○</v>
      </c>
    </row>
    <row r="133" spans="1:8" s="4" customFormat="1" ht="52.8">
      <c r="A133" s="259"/>
      <c r="B133" s="86" t="s">
        <v>154</v>
      </c>
      <c r="C133" s="24" t="s">
        <v>8</v>
      </c>
      <c r="D133" s="167" t="s">
        <v>42</v>
      </c>
      <c r="E133" s="108"/>
      <c r="F133" s="31"/>
      <c r="G133" s="38"/>
      <c r="H133" s="2" t="str">
        <f>IF(A133=0,H132,INDEX(調査対象選定!A:A,MATCH(A133,調査対象選定!B:B,0)))</f>
        <v>○</v>
      </c>
    </row>
    <row r="134" spans="1:8" s="4" customFormat="1" ht="52.8">
      <c r="A134" s="243" t="s">
        <v>257</v>
      </c>
      <c r="B134" s="168" t="s">
        <v>155</v>
      </c>
      <c r="C134" s="23" t="s">
        <v>8</v>
      </c>
      <c r="D134" s="166" t="s">
        <v>44</v>
      </c>
      <c r="E134" s="104" t="s">
        <v>58</v>
      </c>
      <c r="F134" s="30"/>
      <c r="G134" s="37"/>
      <c r="H134" s="2" t="str">
        <f>IF(A134=0,H133,INDEX(調査対象選定!A:A,MATCH(A134,調査対象選定!B:B,0)))</f>
        <v>○</v>
      </c>
    </row>
    <row r="135" spans="1:8" s="4" customFormat="1" ht="52.8">
      <c r="A135" s="244"/>
      <c r="B135" s="169" t="s">
        <v>156</v>
      </c>
      <c r="C135" s="44" t="s">
        <v>8</v>
      </c>
      <c r="D135" s="158" t="s">
        <v>39</v>
      </c>
      <c r="E135" s="107"/>
      <c r="F135" s="28"/>
      <c r="G135" s="35"/>
      <c r="H135" s="2" t="str">
        <f>IF(A135=0,H134,INDEX(調査対象選定!A:A,MATCH(A135,調査対象選定!B:B,0)))</f>
        <v>○</v>
      </c>
    </row>
    <row r="136" spans="1:8" s="4" customFormat="1" ht="79.2">
      <c r="A136" s="244"/>
      <c r="B136" s="169" t="s">
        <v>157</v>
      </c>
      <c r="C136" s="44" t="s">
        <v>8</v>
      </c>
      <c r="D136" s="158" t="s">
        <v>39</v>
      </c>
      <c r="E136" s="107"/>
      <c r="F136" s="28"/>
      <c r="G136" s="35"/>
      <c r="H136" s="2" t="str">
        <f>IF(A136=0,H135,INDEX(調査対象選定!A:A,MATCH(A136,調査対象選定!B:B,0)))</f>
        <v>○</v>
      </c>
    </row>
    <row r="137" spans="1:8" s="4" customFormat="1" ht="26.4">
      <c r="A137" s="244"/>
      <c r="B137" s="170" t="s">
        <v>158</v>
      </c>
      <c r="C137" s="44" t="s">
        <v>8</v>
      </c>
      <c r="D137" s="158" t="s">
        <v>44</v>
      </c>
      <c r="E137" s="107" t="s">
        <v>58</v>
      </c>
      <c r="F137" s="28"/>
      <c r="G137" s="35"/>
      <c r="H137" s="2" t="str">
        <f>IF(A137=0,H136,INDEX(調査対象選定!A:A,MATCH(A137,調査対象選定!B:B,0)))</f>
        <v>○</v>
      </c>
    </row>
    <row r="138" spans="1:8" s="4" customFormat="1" ht="26.4">
      <c r="A138" s="244"/>
      <c r="B138" s="170" t="s">
        <v>159</v>
      </c>
      <c r="C138" s="44" t="s">
        <v>8</v>
      </c>
      <c r="D138" s="158" t="s">
        <v>44</v>
      </c>
      <c r="E138" s="107"/>
      <c r="F138" s="28"/>
      <c r="G138" s="35"/>
      <c r="H138" s="2" t="str">
        <f>IF(A138=0,H137,INDEX(調査対象選定!A:A,MATCH(A138,調査対象選定!B:B,0)))</f>
        <v>○</v>
      </c>
    </row>
    <row r="139" spans="1:8" s="4" customFormat="1" ht="26.4">
      <c r="A139" s="244"/>
      <c r="B139" s="170" t="s">
        <v>160</v>
      </c>
      <c r="C139" s="44" t="s">
        <v>8</v>
      </c>
      <c r="D139" s="158" t="s">
        <v>44</v>
      </c>
      <c r="E139" s="107" t="s">
        <v>59</v>
      </c>
      <c r="F139" s="28"/>
      <c r="G139" s="35"/>
      <c r="H139" s="2" t="str">
        <f>IF(A139=0,H138,INDEX(調査対象選定!A:A,MATCH(A139,調査対象選定!B:B,0)))</f>
        <v>○</v>
      </c>
    </row>
    <row r="140" spans="1:8" s="4" customFormat="1" ht="26.4">
      <c r="A140" s="244"/>
      <c r="B140" s="170" t="s">
        <v>161</v>
      </c>
      <c r="C140" s="44" t="s">
        <v>8</v>
      </c>
      <c r="D140" s="158" t="s">
        <v>49</v>
      </c>
      <c r="E140" s="107"/>
      <c r="F140" s="28"/>
      <c r="G140" s="35"/>
      <c r="H140" s="2" t="str">
        <f>IF(A140=0,H139,INDEX(調査対象選定!A:A,MATCH(A140,調査対象選定!B:B,0)))</f>
        <v>○</v>
      </c>
    </row>
    <row r="141" spans="1:8" s="4" customFormat="1" ht="26.4">
      <c r="A141" s="244"/>
      <c r="B141" s="170" t="s">
        <v>162</v>
      </c>
      <c r="C141" s="44" t="s">
        <v>8</v>
      </c>
      <c r="D141" s="158" t="s">
        <v>60</v>
      </c>
      <c r="E141" s="107"/>
      <c r="F141" s="28"/>
      <c r="G141" s="35"/>
      <c r="H141" s="2" t="str">
        <f>IF(A141=0,H140,INDEX(調査対象選定!A:A,MATCH(A141,調査対象選定!B:B,0)))</f>
        <v>○</v>
      </c>
    </row>
    <row r="142" spans="1:8" s="4" customFormat="1" ht="26.4">
      <c r="A142" s="244"/>
      <c r="B142" s="170" t="s">
        <v>163</v>
      </c>
      <c r="C142" s="186" t="str">
        <f>IF(AND(C143=$J$1,C144=$J$1,C145=$J$1),$J$1,$I$1)</f>
        <v>□</v>
      </c>
      <c r="D142" s="187" t="s">
        <v>204</v>
      </c>
      <c r="E142" s="107"/>
      <c r="F142" s="28"/>
      <c r="G142" s="35"/>
      <c r="H142" s="2" t="str">
        <f>IF(A142=0,H141,INDEX(調査対象選定!A:A,MATCH(A142,調査対象選定!B:B,0)))</f>
        <v>○</v>
      </c>
    </row>
    <row r="143" spans="1:8" s="4" customFormat="1" ht="39.6">
      <c r="A143" s="244"/>
      <c r="B143" s="170" t="s">
        <v>164</v>
      </c>
      <c r="C143" s="44" t="s">
        <v>8</v>
      </c>
      <c r="D143" s="158" t="s">
        <v>44</v>
      </c>
      <c r="E143" s="107"/>
      <c r="F143" s="28"/>
      <c r="G143" s="35"/>
      <c r="H143" s="2" t="str">
        <f>IF(A143=0,H142,INDEX(調査対象選定!A:A,MATCH(A143,調査対象選定!B:B,0)))</f>
        <v>○</v>
      </c>
    </row>
    <row r="144" spans="1:8" s="4" customFormat="1" ht="39.6">
      <c r="A144" s="244"/>
      <c r="B144" s="170" t="s">
        <v>165</v>
      </c>
      <c r="C144" s="44" t="s">
        <v>8</v>
      </c>
      <c r="D144" s="158" t="s">
        <v>44</v>
      </c>
      <c r="E144" s="107" t="s">
        <v>61</v>
      </c>
      <c r="F144" s="28"/>
      <c r="G144" s="35"/>
      <c r="H144" s="2" t="str">
        <f>IF(A144=0,H143,INDEX(調査対象選定!A:A,MATCH(A144,調査対象選定!B:B,0)))</f>
        <v>○</v>
      </c>
    </row>
    <row r="145" spans="1:8" s="4" customFormat="1" ht="52.8">
      <c r="A145" s="244"/>
      <c r="B145" s="171" t="s">
        <v>166</v>
      </c>
      <c r="C145" s="44" t="s">
        <v>8</v>
      </c>
      <c r="D145" s="172" t="s">
        <v>15</v>
      </c>
      <c r="E145" s="124"/>
      <c r="F145" s="28"/>
      <c r="G145" s="35"/>
      <c r="H145" s="2" t="str">
        <f>IF(A145=0,H144,INDEX(調査対象選定!A:A,MATCH(A145,調査対象選定!B:B,0)))</f>
        <v>○</v>
      </c>
    </row>
    <row r="146" spans="1:8" s="4" customFormat="1" ht="39.6">
      <c r="A146" s="244"/>
      <c r="B146" s="170" t="s">
        <v>167</v>
      </c>
      <c r="C146" s="44" t="s">
        <v>8</v>
      </c>
      <c r="D146" s="158" t="s">
        <v>44</v>
      </c>
      <c r="E146" s="107"/>
      <c r="F146" s="28"/>
      <c r="G146" s="35"/>
      <c r="H146" s="2" t="str">
        <f>IF(A146=0,H145,INDEX(調査対象選定!A:A,MATCH(A146,調査対象選定!B:B,0)))</f>
        <v>○</v>
      </c>
    </row>
    <row r="147" spans="1:8" s="4" customFormat="1" ht="39.6">
      <c r="A147" s="244"/>
      <c r="B147" s="170" t="s">
        <v>168</v>
      </c>
      <c r="C147" s="44" t="s">
        <v>8</v>
      </c>
      <c r="D147" s="158" t="s">
        <v>44</v>
      </c>
      <c r="E147" s="107"/>
      <c r="F147" s="28"/>
      <c r="G147" s="35"/>
      <c r="H147" s="2" t="str">
        <f>IF(A147=0,H146,INDEX(調査対象選定!A:A,MATCH(A147,調査対象選定!B:B,0)))</f>
        <v>○</v>
      </c>
    </row>
    <row r="148" spans="1:8" s="4" customFormat="1" ht="39.6">
      <c r="A148" s="245"/>
      <c r="B148" s="173" t="s">
        <v>256</v>
      </c>
      <c r="C148" s="24" t="s">
        <v>8</v>
      </c>
      <c r="D148" s="167" t="s">
        <v>62</v>
      </c>
      <c r="E148" s="108"/>
      <c r="F148" s="31"/>
      <c r="G148" s="38"/>
      <c r="H148" s="2" t="str">
        <f>IF(A148=0,H147,INDEX(調査対象選定!A:A,MATCH(A148,調査対象選定!B:B,0)))</f>
        <v>○</v>
      </c>
    </row>
    <row r="149" spans="1:8" s="4" customFormat="1" ht="39.6">
      <c r="A149" s="232" t="s">
        <v>258</v>
      </c>
      <c r="B149" s="168" t="s">
        <v>169</v>
      </c>
      <c r="C149" s="21" t="s">
        <v>8</v>
      </c>
      <c r="D149" s="174" t="s">
        <v>39</v>
      </c>
      <c r="E149" s="175"/>
      <c r="F149" s="26"/>
      <c r="G149" s="33"/>
      <c r="H149" s="2" t="str">
        <f>IF(A149=0,H148,INDEX(調査対象選定!A:A,MATCH(A149,調査対象選定!B:B,0)))</f>
        <v>○</v>
      </c>
    </row>
    <row r="150" spans="1:8" s="4" customFormat="1" ht="39.6">
      <c r="A150" s="232" t="s">
        <v>259</v>
      </c>
      <c r="B150" s="168" t="s">
        <v>170</v>
      </c>
      <c r="C150" s="25" t="s">
        <v>8</v>
      </c>
      <c r="D150" s="176" t="s">
        <v>39</v>
      </c>
      <c r="E150" s="153"/>
      <c r="F150" s="32"/>
      <c r="G150" s="39"/>
      <c r="H150" s="2" t="str">
        <f>IF(A150=0,H149,INDEX(調査対象選定!A:A,MATCH(A150,調査対象選定!B:B,0)))</f>
        <v>○</v>
      </c>
    </row>
    <row r="151" spans="1:8" s="4" customFormat="1" ht="39.6">
      <c r="A151" s="233" t="s">
        <v>260</v>
      </c>
      <c r="B151" s="177" t="s">
        <v>171</v>
      </c>
      <c r="C151" s="21" t="s">
        <v>8</v>
      </c>
      <c r="D151" s="174" t="s">
        <v>39</v>
      </c>
      <c r="E151" s="175"/>
      <c r="F151" s="26"/>
      <c r="G151" s="33"/>
      <c r="H151" s="2" t="str">
        <f>IF(A151=0,H150,INDEX(調査対象選定!A:A,MATCH(A151,調査対象選定!B:B,0)))</f>
        <v>○</v>
      </c>
    </row>
    <row r="152" spans="1:8" s="3" customFormat="1" ht="52.8">
      <c r="A152" s="234" t="s">
        <v>261</v>
      </c>
      <c r="B152" s="190" t="s">
        <v>155</v>
      </c>
      <c r="C152" s="191" t="s">
        <v>239</v>
      </c>
      <c r="D152" s="192" t="s">
        <v>44</v>
      </c>
      <c r="E152" s="193" t="s">
        <v>58</v>
      </c>
      <c r="F152" s="194"/>
      <c r="G152" s="195"/>
      <c r="H152" s="2" t="str">
        <f>IF(A152=0,H151,INDEX(調査対象選定!A:A,MATCH(A152,調査対象選定!B:B,0)))</f>
        <v>○</v>
      </c>
    </row>
    <row r="153" spans="1:8" s="3" customFormat="1" ht="52.8">
      <c r="A153" s="235"/>
      <c r="B153" s="196" t="s">
        <v>240</v>
      </c>
      <c r="C153" s="197" t="s">
        <v>239</v>
      </c>
      <c r="D153" s="198" t="s">
        <v>39</v>
      </c>
      <c r="E153" s="199"/>
      <c r="F153" s="200"/>
      <c r="G153" s="201"/>
      <c r="H153" s="2" t="str">
        <f>IF(A153=0,H152,INDEX(調査対象選定!A:A,MATCH(A153,調査対象選定!B:B,0)))</f>
        <v>○</v>
      </c>
    </row>
    <row r="154" spans="1:8" s="3" customFormat="1" ht="66">
      <c r="A154" s="235"/>
      <c r="B154" s="196" t="s">
        <v>241</v>
      </c>
      <c r="C154" s="197" t="s">
        <v>239</v>
      </c>
      <c r="D154" s="198" t="s">
        <v>39</v>
      </c>
      <c r="E154" s="199"/>
      <c r="F154" s="200"/>
      <c r="G154" s="201"/>
      <c r="H154" s="2" t="str">
        <f>IF(A154=0,H153,INDEX(調査対象選定!A:A,MATCH(A154,調査対象選定!B:B,0)))</f>
        <v>○</v>
      </c>
    </row>
    <row r="155" spans="1:8" s="3" customFormat="1" ht="26.4">
      <c r="A155" s="235"/>
      <c r="B155" s="202" t="s">
        <v>158</v>
      </c>
      <c r="C155" s="197" t="s">
        <v>239</v>
      </c>
      <c r="D155" s="198" t="s">
        <v>44</v>
      </c>
      <c r="E155" s="199" t="s">
        <v>58</v>
      </c>
      <c r="F155" s="200"/>
      <c r="G155" s="201"/>
      <c r="H155" s="2" t="str">
        <f>IF(A155=0,H154,INDEX(調査対象選定!A:A,MATCH(A155,調査対象選定!B:B,0)))</f>
        <v>○</v>
      </c>
    </row>
    <row r="156" spans="1:8" s="3" customFormat="1" ht="26.4">
      <c r="A156" s="235"/>
      <c r="B156" s="202" t="s">
        <v>159</v>
      </c>
      <c r="C156" s="197" t="s">
        <v>239</v>
      </c>
      <c r="D156" s="198" t="s">
        <v>44</v>
      </c>
      <c r="E156" s="199"/>
      <c r="F156" s="200"/>
      <c r="G156" s="201"/>
      <c r="H156" s="2" t="str">
        <f>IF(A156=0,H155,INDEX(調査対象選定!A:A,MATCH(A156,調査対象選定!B:B,0)))</f>
        <v>○</v>
      </c>
    </row>
    <row r="157" spans="1:8" s="3" customFormat="1" ht="26.4">
      <c r="A157" s="235"/>
      <c r="B157" s="202" t="s">
        <v>160</v>
      </c>
      <c r="C157" s="197" t="s">
        <v>239</v>
      </c>
      <c r="D157" s="198" t="s">
        <v>44</v>
      </c>
      <c r="E157" s="199" t="s">
        <v>59</v>
      </c>
      <c r="F157" s="200"/>
      <c r="G157" s="201"/>
      <c r="H157" s="2" t="str">
        <f>IF(A157=0,H156,INDEX(調査対象選定!A:A,MATCH(A157,調査対象選定!B:B,0)))</f>
        <v>○</v>
      </c>
    </row>
    <row r="158" spans="1:8" s="3" customFormat="1" ht="26.4">
      <c r="A158" s="235"/>
      <c r="B158" s="202" t="s">
        <v>242</v>
      </c>
      <c r="C158" s="197" t="s">
        <v>239</v>
      </c>
      <c r="D158" s="198" t="s">
        <v>49</v>
      </c>
      <c r="E158" s="199"/>
      <c r="F158" s="200"/>
      <c r="G158" s="201"/>
      <c r="H158" s="2" t="str">
        <f>IF(A158=0,H157,INDEX(調査対象選定!A:A,MATCH(A158,調査対象選定!B:B,0)))</f>
        <v>○</v>
      </c>
    </row>
    <row r="159" spans="1:8" s="3" customFormat="1" ht="26.4">
      <c r="A159" s="235"/>
      <c r="B159" s="202" t="s">
        <v>162</v>
      </c>
      <c r="C159" s="197" t="s">
        <v>239</v>
      </c>
      <c r="D159" s="198" t="s">
        <v>60</v>
      </c>
      <c r="E159" s="199"/>
      <c r="F159" s="200"/>
      <c r="G159" s="201"/>
      <c r="H159" s="2" t="str">
        <f>IF(A159=0,H158,INDEX(調査対象選定!A:A,MATCH(A159,調査対象選定!B:B,0)))</f>
        <v>○</v>
      </c>
    </row>
    <row r="160" spans="1:8" s="3" customFormat="1" ht="26.4">
      <c r="A160" s="235"/>
      <c r="B160" s="202" t="s">
        <v>243</v>
      </c>
      <c r="C160" s="203" t="str">
        <f>IF(AND(C161=$J$1,C162=$J$1,C163=$J$1),$J$1,$I$1)</f>
        <v>□</v>
      </c>
      <c r="D160" s="204" t="s">
        <v>244</v>
      </c>
      <c r="E160" s="199"/>
      <c r="F160" s="200"/>
      <c r="G160" s="201"/>
      <c r="H160" s="2" t="str">
        <f>IF(A160=0,H159,INDEX(調査対象選定!A:A,MATCH(A160,調査対象選定!B:B,0)))</f>
        <v>○</v>
      </c>
    </row>
    <row r="161" spans="1:28" s="3" customFormat="1" ht="39.6">
      <c r="A161" s="235"/>
      <c r="B161" s="196" t="s">
        <v>245</v>
      </c>
      <c r="C161" s="197" t="s">
        <v>239</v>
      </c>
      <c r="D161" s="198" t="s">
        <v>44</v>
      </c>
      <c r="E161" s="199"/>
      <c r="F161" s="200"/>
      <c r="G161" s="201"/>
      <c r="H161" s="2" t="str">
        <f>IF(A161=0,H160,INDEX(調査対象選定!A:A,MATCH(A161,調査対象選定!B:B,0)))</f>
        <v>○</v>
      </c>
    </row>
    <row r="162" spans="1:28" s="3" customFormat="1" ht="39.6">
      <c r="A162" s="235"/>
      <c r="B162" s="196" t="s">
        <v>246</v>
      </c>
      <c r="C162" s="197" t="s">
        <v>239</v>
      </c>
      <c r="D162" s="198" t="s">
        <v>44</v>
      </c>
      <c r="E162" s="199" t="s">
        <v>61</v>
      </c>
      <c r="F162" s="200"/>
      <c r="G162" s="201"/>
      <c r="H162" s="2" t="str">
        <f>IF(A162=0,H161,INDEX(調査対象選定!A:A,MATCH(A162,調査対象選定!B:B,0)))</f>
        <v>○</v>
      </c>
    </row>
    <row r="163" spans="1:28" s="3" customFormat="1" ht="52.8">
      <c r="A163" s="235"/>
      <c r="B163" s="196" t="s">
        <v>247</v>
      </c>
      <c r="C163" s="205" t="s">
        <v>236</v>
      </c>
      <c r="D163" s="206" t="s">
        <v>15</v>
      </c>
      <c r="E163" s="207"/>
      <c r="F163" s="208"/>
      <c r="G163" s="209"/>
      <c r="H163" s="2" t="str">
        <f>IF(A163=0,H162,INDEX(調査対象選定!A:A,MATCH(A163,調査対象選定!B:B,0)))</f>
        <v>○</v>
      </c>
    </row>
    <row r="164" spans="1:28" s="3" customFormat="1" ht="39.6">
      <c r="A164" s="235"/>
      <c r="B164" s="210" t="s">
        <v>167</v>
      </c>
      <c r="C164" s="197" t="s">
        <v>239</v>
      </c>
      <c r="D164" s="198" t="s">
        <v>44</v>
      </c>
      <c r="E164" s="199"/>
      <c r="F164" s="200"/>
      <c r="G164" s="201"/>
      <c r="H164" s="2" t="str">
        <f>IF(A164=0,H163,INDEX(調査対象選定!A:A,MATCH(A164,調査対象選定!B:B,0)))</f>
        <v>○</v>
      </c>
    </row>
    <row r="165" spans="1:28" s="3" customFormat="1" ht="39.6">
      <c r="A165" s="235"/>
      <c r="B165" s="202" t="s">
        <v>168</v>
      </c>
      <c r="C165" s="197" t="s">
        <v>239</v>
      </c>
      <c r="D165" s="198" t="s">
        <v>44</v>
      </c>
      <c r="E165" s="199"/>
      <c r="F165" s="200"/>
      <c r="G165" s="201"/>
      <c r="H165" s="2" t="str">
        <f>IF(A165=0,H164,INDEX(調査対象選定!A:A,MATCH(A165,調査対象選定!B:B,0)))</f>
        <v>○</v>
      </c>
    </row>
    <row r="166" spans="1:28" s="3" customFormat="1" ht="39.6">
      <c r="A166" s="236"/>
      <c r="B166" s="173" t="s">
        <v>256</v>
      </c>
      <c r="C166" s="197" t="s">
        <v>239</v>
      </c>
      <c r="D166" s="211" t="s">
        <v>62</v>
      </c>
      <c r="E166" s="212"/>
      <c r="F166" s="213"/>
      <c r="G166" s="214"/>
      <c r="H166" s="2" t="str">
        <f>IF(A166=0,H165,INDEX(調査対象選定!A:A,MATCH(A166,調査対象選定!B:B,0)))</f>
        <v>○</v>
      </c>
    </row>
    <row r="167" spans="1:28" s="3" customFormat="1" ht="39.6">
      <c r="A167" s="237" t="s">
        <v>262</v>
      </c>
      <c r="B167" s="215" t="s">
        <v>248</v>
      </c>
      <c r="C167" s="191" t="s">
        <v>239</v>
      </c>
      <c r="D167" s="192" t="s">
        <v>39</v>
      </c>
      <c r="E167" s="193"/>
      <c r="F167" s="194"/>
      <c r="G167" s="195"/>
      <c r="H167" s="2" t="str">
        <f>IF(A167=0,H166,INDEX(調査対象選定!A:A,MATCH(A167,調査対象選定!B:B,0)))</f>
        <v>○</v>
      </c>
      <c r="AB167" s="216"/>
    </row>
    <row r="168" spans="1:28" s="3" customFormat="1" ht="34.049999999999997" customHeight="1">
      <c r="A168" s="238"/>
      <c r="B168" s="202" t="s">
        <v>249</v>
      </c>
      <c r="C168" s="217" t="str">
        <f>IF(OR(C169=$J$1,C170=$J$1),$J$1,$I$1)</f>
        <v>□</v>
      </c>
      <c r="D168" s="218" t="s">
        <v>250</v>
      </c>
      <c r="E168" s="219"/>
      <c r="F168" s="200"/>
      <c r="G168" s="201"/>
      <c r="H168" s="2" t="str">
        <f>IF(A168=0,H167,INDEX(調査対象選定!A:A,MATCH(A168,調査対象選定!B:B,0)))</f>
        <v>○</v>
      </c>
    </row>
    <row r="169" spans="1:28" s="3" customFormat="1" ht="60.6" customHeight="1">
      <c r="A169" s="238"/>
      <c r="B169" s="196" t="s">
        <v>251</v>
      </c>
      <c r="C169" s="197" t="s">
        <v>239</v>
      </c>
      <c r="D169" s="198" t="s">
        <v>39</v>
      </c>
      <c r="E169" s="219"/>
      <c r="F169" s="200"/>
      <c r="G169" s="201"/>
      <c r="H169" s="2" t="str">
        <f>IF(A169=0,H168,INDEX(調査対象選定!A:A,MATCH(A169,調査対象選定!B:B,0)))</f>
        <v>○</v>
      </c>
    </row>
    <row r="170" spans="1:28" s="3" customFormat="1" ht="35.549999999999997" customHeight="1">
      <c r="A170" s="239"/>
      <c r="B170" s="220" t="s">
        <v>252</v>
      </c>
      <c r="C170" s="221" t="s">
        <v>239</v>
      </c>
      <c r="D170" s="211" t="s">
        <v>39</v>
      </c>
      <c r="E170" s="222"/>
      <c r="F170" s="213"/>
      <c r="G170" s="214"/>
      <c r="H170" s="2" t="str">
        <f>IF(A170=0,H169,INDEX(調査対象選定!A:A,MATCH(A170,調査対象選定!B:B,0)))</f>
        <v>○</v>
      </c>
    </row>
    <row r="171" spans="1:28" s="3" customFormat="1" ht="39.6">
      <c r="A171" s="223" t="s">
        <v>263</v>
      </c>
      <c r="B171" s="224" t="s">
        <v>253</v>
      </c>
      <c r="C171" s="225" t="s">
        <v>239</v>
      </c>
      <c r="D171" s="226" t="s">
        <v>39</v>
      </c>
      <c r="E171" s="227"/>
      <c r="F171" s="228"/>
      <c r="G171" s="229"/>
      <c r="H171" s="2" t="str">
        <f>IF(A171=0,H170,INDEX(調査対象選定!A:A,MATCH(A171,調査対象選定!B:B,0)))</f>
        <v>○</v>
      </c>
    </row>
    <row r="172" spans="1:28" s="3" customFormat="1" ht="39.6">
      <c r="A172" s="240" t="s">
        <v>264</v>
      </c>
      <c r="B172" s="190" t="s">
        <v>253</v>
      </c>
      <c r="C172" s="191" t="s">
        <v>239</v>
      </c>
      <c r="D172" s="192" t="s">
        <v>39</v>
      </c>
      <c r="E172" s="193"/>
      <c r="F172" s="194"/>
      <c r="G172" s="195"/>
      <c r="H172" s="2" t="str">
        <f>IF(A172=0,H171,INDEX(調査対象選定!A:A,MATCH(A172,調査対象選定!B:B,0)))</f>
        <v>○</v>
      </c>
    </row>
    <row r="173" spans="1:28" s="3" customFormat="1" ht="34.049999999999997" customHeight="1">
      <c r="A173" s="241"/>
      <c r="B173" s="202" t="s">
        <v>249</v>
      </c>
      <c r="C173" s="217" t="str">
        <f>IF(OR(C174=$J$1,C175=$J$1),$J$1,$I$1)</f>
        <v>□</v>
      </c>
      <c r="D173" s="218" t="s">
        <v>250</v>
      </c>
      <c r="E173" s="199"/>
      <c r="F173" s="200"/>
      <c r="G173" s="201"/>
      <c r="H173" s="2" t="str">
        <f>IF(A173=0,H172,INDEX(調査対象選定!A:A,MATCH(A173,調査対象選定!B:B,0)))</f>
        <v>○</v>
      </c>
    </row>
    <row r="174" spans="1:28" s="3" customFormat="1" ht="60.6" customHeight="1">
      <c r="A174" s="241"/>
      <c r="B174" s="196" t="s">
        <v>251</v>
      </c>
      <c r="C174" s="197" t="s">
        <v>236</v>
      </c>
      <c r="D174" s="198" t="s">
        <v>39</v>
      </c>
      <c r="E174" s="199"/>
      <c r="F174" s="200"/>
      <c r="G174" s="201"/>
      <c r="H174" s="2" t="str">
        <f>IF(A174=0,H173,INDEX(調査対象選定!A:A,MATCH(A174,調査対象選定!B:B,0)))</f>
        <v>○</v>
      </c>
    </row>
    <row r="175" spans="1:28" s="3" customFormat="1" ht="35.549999999999997" customHeight="1">
      <c r="A175" s="242"/>
      <c r="B175" s="220" t="s">
        <v>252</v>
      </c>
      <c r="C175" s="221" t="s">
        <v>236</v>
      </c>
      <c r="D175" s="211" t="s">
        <v>39</v>
      </c>
      <c r="E175" s="212"/>
      <c r="F175" s="213"/>
      <c r="G175" s="214"/>
      <c r="H175" s="2" t="str">
        <f>IF(A175=0,H174,INDEX(調査対象選定!A:A,MATCH(A175,調査対象選定!B:B,0)))</f>
        <v>○</v>
      </c>
    </row>
    <row r="176" spans="1:28" s="3" customFormat="1" ht="39.6">
      <c r="A176" s="223" t="s">
        <v>265</v>
      </c>
      <c r="B176" s="224" t="s">
        <v>254</v>
      </c>
      <c r="C176" s="225" t="s">
        <v>239</v>
      </c>
      <c r="D176" s="226" t="s">
        <v>39</v>
      </c>
      <c r="E176" s="227"/>
      <c r="F176" s="228"/>
      <c r="G176" s="229"/>
      <c r="H176" s="2" t="str">
        <f>IF(A176=0,H175,INDEX(調査対象選定!A:A,MATCH(A176,調査対象選定!B:B,0)))</f>
        <v>○</v>
      </c>
    </row>
    <row r="177" spans="1:8" s="3" customFormat="1" ht="51.6" customHeight="1">
      <c r="A177" s="230" t="s">
        <v>266</v>
      </c>
      <c r="B177" s="224" t="s">
        <v>255</v>
      </c>
      <c r="C177" s="225" t="s">
        <v>239</v>
      </c>
      <c r="D177" s="226" t="s">
        <v>39</v>
      </c>
      <c r="E177" s="227"/>
      <c r="F177" s="228"/>
      <c r="G177" s="229"/>
      <c r="H177" s="2" t="str">
        <f>IF(A177=0,H176,INDEX(調査対象選定!A:A,MATCH(A177,調査対象選定!B:B,0)))</f>
        <v>○</v>
      </c>
    </row>
    <row r="178" spans="1:8" ht="20.100000000000001" customHeight="1">
      <c r="A178" s="178" t="s">
        <v>212</v>
      </c>
      <c r="B178" s="179"/>
      <c r="C178" s="180"/>
      <c r="D178" s="181"/>
    </row>
    <row r="179" spans="1:8" ht="20.100000000000001" customHeight="1">
      <c r="A179" s="178"/>
      <c r="B179" s="179"/>
      <c r="C179" s="180"/>
      <c r="D179" s="181"/>
    </row>
    <row r="180" spans="1:8" ht="20.100000000000001" customHeight="1">
      <c r="A180" s="178"/>
      <c r="B180" s="179"/>
      <c r="C180" s="180"/>
      <c r="D180" s="181"/>
    </row>
    <row r="181" spans="1:8" ht="20.100000000000001" customHeight="1">
      <c r="A181" s="178"/>
      <c r="B181" s="179"/>
      <c r="C181" s="180"/>
      <c r="D181" s="181"/>
    </row>
    <row r="182" spans="1:8" ht="20.100000000000001" customHeight="1">
      <c r="A182" s="178"/>
      <c r="B182" s="179"/>
      <c r="C182" s="180"/>
      <c r="D182" s="181"/>
    </row>
    <row r="183" spans="1:8" ht="20.100000000000001" customHeight="1">
      <c r="A183" s="178"/>
      <c r="B183" s="179"/>
      <c r="C183" s="180"/>
      <c r="D183" s="181"/>
    </row>
    <row r="184" spans="1:8" ht="20.100000000000001" customHeight="1">
      <c r="A184" s="178"/>
      <c r="B184" s="179"/>
      <c r="C184" s="180"/>
      <c r="D184" s="181"/>
    </row>
    <row r="185" spans="1:8" ht="20.100000000000001" customHeight="1">
      <c r="A185" s="178"/>
      <c r="B185" s="179"/>
      <c r="C185" s="180"/>
      <c r="D185" s="181"/>
    </row>
  </sheetData>
  <autoFilter ref="A2:H151"/>
  <mergeCells count="43">
    <mergeCell ref="A4:A7"/>
    <mergeCell ref="A14:A19"/>
    <mergeCell ref="A8:A11"/>
    <mergeCell ref="A94:A95"/>
    <mergeCell ref="A20:A23"/>
    <mergeCell ref="A70:A71"/>
    <mergeCell ref="D14:D15"/>
    <mergeCell ref="D20:D21"/>
    <mergeCell ref="E61:E64"/>
    <mergeCell ref="A58:A59"/>
    <mergeCell ref="A24:A28"/>
    <mergeCell ref="A29:A32"/>
    <mergeCell ref="A33:A39"/>
    <mergeCell ref="A42:A44"/>
    <mergeCell ref="A40:A41"/>
    <mergeCell ref="A45:A47"/>
    <mergeCell ref="A53:A57"/>
    <mergeCell ref="E12:E13"/>
    <mergeCell ref="A131:A133"/>
    <mergeCell ref="A60:A66"/>
    <mergeCell ref="A78:A79"/>
    <mergeCell ref="A110:A114"/>
    <mergeCell ref="A108:A109"/>
    <mergeCell ref="A115:A117"/>
    <mergeCell ref="C118:C119"/>
    <mergeCell ref="A126:A130"/>
    <mergeCell ref="A118:A122"/>
    <mergeCell ref="A123:A125"/>
    <mergeCell ref="D118:D119"/>
    <mergeCell ref="C126:C128"/>
    <mergeCell ref="D126:D128"/>
    <mergeCell ref="A12:A13"/>
    <mergeCell ref="A48:A52"/>
    <mergeCell ref="A99:A103"/>
    <mergeCell ref="A67:A69"/>
    <mergeCell ref="A72:A77"/>
    <mergeCell ref="A80:A93"/>
    <mergeCell ref="A96:A98"/>
    <mergeCell ref="A152:A166"/>
    <mergeCell ref="A167:A170"/>
    <mergeCell ref="A172:A175"/>
    <mergeCell ref="A134:A148"/>
    <mergeCell ref="A104:A106"/>
  </mergeCells>
  <phoneticPr fontId="1"/>
  <conditionalFormatting sqref="C142:D142">
    <cfRule type="expression" dxfId="52" priority="71">
      <formula>AND($C143=$J$1,$C144=$J$1,$C145=$J$1)</formula>
    </cfRule>
  </conditionalFormatting>
  <conditionalFormatting sqref="C3:D151 C178:D178">
    <cfRule type="expression" dxfId="51" priority="60">
      <formula>$C3=$J$1</formula>
    </cfRule>
  </conditionalFormatting>
  <conditionalFormatting sqref="C3:C151 C178">
    <cfRule type="expression" dxfId="50" priority="59">
      <formula>$C3=$K$1</formula>
    </cfRule>
  </conditionalFormatting>
  <conditionalFormatting sqref="A3:E133 A178:E178 B134:E151">
    <cfRule type="expression" dxfId="49" priority="61">
      <formula>AND($H3&lt;&gt;$L$1,$C3=$I$1)</formula>
    </cfRule>
  </conditionalFormatting>
  <conditionalFormatting sqref="D3:D151 D178">
    <cfRule type="expression" dxfId="48" priority="49">
      <formula>$C3=$K$1</formula>
    </cfRule>
  </conditionalFormatting>
  <conditionalFormatting sqref="F3:G151 F178:G178">
    <cfRule type="expression" dxfId="47" priority="48">
      <formula>OR($F3=$M$1,$F3=$N$1)</formula>
    </cfRule>
  </conditionalFormatting>
  <conditionalFormatting sqref="F176:G177">
    <cfRule type="expression" dxfId="46" priority="43">
      <formula>OR($F176=$M$1,$F176=$N$1)</formula>
    </cfRule>
  </conditionalFormatting>
  <conditionalFormatting sqref="C176:D177">
    <cfRule type="expression" dxfId="45" priority="46">
      <formula>$C176=$J$1</formula>
    </cfRule>
  </conditionalFormatting>
  <conditionalFormatting sqref="C176:C177">
    <cfRule type="expression" dxfId="44" priority="45">
      <formula>$C176=$K$1</formula>
    </cfRule>
  </conditionalFormatting>
  <conditionalFormatting sqref="D176:D177">
    <cfRule type="expression" dxfId="43" priority="44">
      <formula>$C176=$K$1</formula>
    </cfRule>
  </conditionalFormatting>
  <conditionalFormatting sqref="B176:E177">
    <cfRule type="expression" dxfId="42" priority="47">
      <formula>AND($H176&lt;&gt;$L$1,$C176=$I$1)</formula>
    </cfRule>
  </conditionalFormatting>
  <conditionalFormatting sqref="C160:D160">
    <cfRule type="expression" dxfId="41" priority="42">
      <formula>AND($C161=$J$1,$C162=$J$1,$C163=$J$1)</formula>
    </cfRule>
  </conditionalFormatting>
  <conditionalFormatting sqref="F152:G166 F171:G171">
    <cfRule type="expression" dxfId="40" priority="37">
      <formula>OR($F152=$M$1,$F152=$N$1)</formula>
    </cfRule>
  </conditionalFormatting>
  <conditionalFormatting sqref="C152:D166 C171:D171">
    <cfRule type="expression" dxfId="39" priority="40">
      <formula>$C152=$J$1</formula>
    </cfRule>
  </conditionalFormatting>
  <conditionalFormatting sqref="C152:C166 C171">
    <cfRule type="expression" dxfId="38" priority="39">
      <formula>$C152=$K$1</formula>
    </cfRule>
  </conditionalFormatting>
  <conditionalFormatting sqref="D152:D166 D171">
    <cfRule type="expression" dxfId="37" priority="38">
      <formula>$C152=$K$1</formula>
    </cfRule>
  </conditionalFormatting>
  <conditionalFormatting sqref="B171:E171 B152:E165 C166:E166">
    <cfRule type="expression" dxfId="36" priority="41">
      <formula>AND($H152&lt;&gt;$L$1,$C152=$I$1)</formula>
    </cfRule>
  </conditionalFormatting>
  <conditionalFormatting sqref="F167:G170">
    <cfRule type="expression" dxfId="35" priority="32">
      <formula>OR($F167=$M$1,$F167=$N$1)</formula>
    </cfRule>
  </conditionalFormatting>
  <conditionalFormatting sqref="C167:D167">
    <cfRule type="expression" dxfId="34" priority="35">
      <formula>$C167=$J$1</formula>
    </cfRule>
  </conditionalFormatting>
  <conditionalFormatting sqref="C167">
    <cfRule type="expression" dxfId="33" priority="34">
      <formula>$C167=$K$1</formula>
    </cfRule>
  </conditionalFormatting>
  <conditionalFormatting sqref="D167">
    <cfRule type="expression" dxfId="32" priority="33">
      <formula>$C167=$K$1</formula>
    </cfRule>
  </conditionalFormatting>
  <conditionalFormatting sqref="B167:E167">
    <cfRule type="expression" dxfId="31" priority="36">
      <formula>AND($H167&lt;&gt;$L$1,$C167=$I$1)</formula>
    </cfRule>
  </conditionalFormatting>
  <conditionalFormatting sqref="F172:G172">
    <cfRule type="expression" dxfId="30" priority="27">
      <formula>OR($F172=$M$1,$F172=$N$1)</formula>
    </cfRule>
  </conditionalFormatting>
  <conditionalFormatting sqref="C172:D172">
    <cfRule type="expression" dxfId="29" priority="30">
      <formula>$C172=$J$1</formula>
    </cfRule>
  </conditionalFormatting>
  <conditionalFormatting sqref="C172">
    <cfRule type="expression" dxfId="28" priority="29">
      <formula>$C172=$K$1</formula>
    </cfRule>
  </conditionalFormatting>
  <conditionalFormatting sqref="D172">
    <cfRule type="expression" dxfId="27" priority="28">
      <formula>$C172=$K$1</formula>
    </cfRule>
  </conditionalFormatting>
  <conditionalFormatting sqref="B172:E172">
    <cfRule type="expression" dxfId="26" priority="31">
      <formula>AND($H172&lt;&gt;$L$1,$C172=$I$1)</formula>
    </cfRule>
  </conditionalFormatting>
  <conditionalFormatting sqref="F173:G175">
    <cfRule type="expression" dxfId="25" priority="25">
      <formula>OR($F173=$M$1,$F173=$N$1)</formula>
    </cfRule>
  </conditionalFormatting>
  <conditionalFormatting sqref="E173:E175">
    <cfRule type="expression" dxfId="24" priority="26">
      <formula>AND($H173&lt;&gt;$L$1,$C173=$I$1)</formula>
    </cfRule>
  </conditionalFormatting>
  <conditionalFormatting sqref="C169:D170">
    <cfRule type="expression" dxfId="23" priority="23">
      <formula>$C169=$J$1</formula>
    </cfRule>
  </conditionalFormatting>
  <conditionalFormatting sqref="C169:C170">
    <cfRule type="expression" dxfId="22" priority="22">
      <formula>$C169=$K$1</formula>
    </cfRule>
  </conditionalFormatting>
  <conditionalFormatting sqref="D169:D170">
    <cfRule type="expression" dxfId="21" priority="21">
      <formula>$C169=$K$1</formula>
    </cfRule>
  </conditionalFormatting>
  <conditionalFormatting sqref="B169:E170 B168 E168">
    <cfRule type="expression" dxfId="20" priority="24">
      <formula>AND($H168&lt;&gt;$L$1,$C168=$I$1)</formula>
    </cfRule>
  </conditionalFormatting>
  <conditionalFormatting sqref="C168:D168">
    <cfRule type="expression" dxfId="19" priority="20">
      <formula>OR($C169=$J$1,$C170=$J$1)</formula>
    </cfRule>
  </conditionalFormatting>
  <conditionalFormatting sqref="C168:D168">
    <cfRule type="expression" dxfId="18" priority="18">
      <formula>$C168=$J$1</formula>
    </cfRule>
  </conditionalFormatting>
  <conditionalFormatting sqref="C168">
    <cfRule type="expression" dxfId="17" priority="17">
      <formula>$C168=$K$1</formula>
    </cfRule>
  </conditionalFormatting>
  <conditionalFormatting sqref="D168">
    <cfRule type="expression" dxfId="16" priority="16">
      <formula>$C168=$K$1</formula>
    </cfRule>
  </conditionalFormatting>
  <conditionalFormatting sqref="C168:D168">
    <cfRule type="expression" dxfId="15" priority="19">
      <formula>AND($H168&lt;&gt;$L$1,$C168=$I$1)</formula>
    </cfRule>
  </conditionalFormatting>
  <conditionalFormatting sqref="C174:D175">
    <cfRule type="expression" dxfId="14" priority="14">
      <formula>$C174=$J$1</formula>
    </cfRule>
  </conditionalFormatting>
  <conditionalFormatting sqref="C174:C175">
    <cfRule type="expression" dxfId="13" priority="13">
      <formula>$C174=$K$1</formula>
    </cfRule>
  </conditionalFormatting>
  <conditionalFormatting sqref="D174:D175">
    <cfRule type="expression" dxfId="12" priority="12">
      <formula>$C174=$K$1</formula>
    </cfRule>
  </conditionalFormatting>
  <conditionalFormatting sqref="B174:D175 B173">
    <cfRule type="expression" dxfId="11" priority="15">
      <formula>AND($H173&lt;&gt;$L$1,$C173=$I$1)</formula>
    </cfRule>
  </conditionalFormatting>
  <conditionalFormatting sqref="C173:D173">
    <cfRule type="expression" dxfId="10" priority="11">
      <formula>OR($C174=$J$1,$C175=$J$1)</formula>
    </cfRule>
  </conditionalFormatting>
  <conditionalFormatting sqref="C173:D173">
    <cfRule type="expression" dxfId="9" priority="9">
      <formula>$C173=$J$1</formula>
    </cfRule>
  </conditionalFormatting>
  <conditionalFormatting sqref="C173">
    <cfRule type="expression" dxfId="8" priority="8">
      <formula>$C173=$K$1</formula>
    </cfRule>
  </conditionalFormatting>
  <conditionalFormatting sqref="D173">
    <cfRule type="expression" dxfId="7" priority="7">
      <formula>$C173=$K$1</formula>
    </cfRule>
  </conditionalFormatting>
  <conditionalFormatting sqref="C173:D173">
    <cfRule type="expression" dxfId="6" priority="10">
      <formula>AND($H173&lt;&gt;$L$1,$C173=$I$1)</formula>
    </cfRule>
  </conditionalFormatting>
  <conditionalFormatting sqref="B166">
    <cfRule type="expression" dxfId="5" priority="6">
      <formula>AND($H166&lt;&gt;$L$1,$C166=$I$1)</formula>
    </cfRule>
  </conditionalFormatting>
  <conditionalFormatting sqref="A134:A151">
    <cfRule type="expression" dxfId="4" priority="5">
      <formula>AND($H134&lt;&gt;$L$1,$C134=$I$1)</formula>
    </cfRule>
  </conditionalFormatting>
  <conditionalFormatting sqref="A176:A177">
    <cfRule type="expression" dxfId="3" priority="4">
      <formula>AND($H176&lt;&gt;$L$1,$C176=$I$1)</formula>
    </cfRule>
  </conditionalFormatting>
  <conditionalFormatting sqref="A171 A152:A166">
    <cfRule type="expression" dxfId="2" priority="3">
      <formula>AND($H152&lt;&gt;$L$1,$C152=$I$1)</formula>
    </cfRule>
  </conditionalFormatting>
  <conditionalFormatting sqref="A167">
    <cfRule type="expression" dxfId="1" priority="2">
      <formula>AND($H167&lt;&gt;$L$1,$C167=$I$1)</formula>
    </cfRule>
  </conditionalFormatting>
  <conditionalFormatting sqref="A172">
    <cfRule type="expression" dxfId="0" priority="1">
      <formula>AND($H172&lt;&gt;$L$1,$C172=$I$1)</formula>
    </cfRule>
  </conditionalFormatting>
  <dataValidations count="5">
    <dataValidation type="list" allowBlank="1" showInputMessage="1" sqref="C14:C177">
      <formula1>$I$1:$K$1</formula1>
    </dataValidation>
    <dataValidation type="list" allowBlank="1" showInputMessage="1" sqref="F1">
      <formula1>$I$3</formula1>
    </dataValidation>
    <dataValidation type="list" allowBlank="1" showInputMessage="1" sqref="C3:C13">
      <formula1>$I$1:$J$1</formula1>
    </dataValidation>
    <dataValidation type="list" allowBlank="1" showInputMessage="1" sqref="F3:F177">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pane ySplit="1" topLeftCell="A23" activePane="bottomLeft" state="frozen"/>
      <selection pane="bottomLeft" activeCell="B47" sqref="B47"/>
    </sheetView>
  </sheetViews>
  <sheetFormatPr defaultRowHeight="13.2"/>
  <cols>
    <col min="1" max="1" width="9.109375" bestFit="1" customWidth="1"/>
    <col min="2" max="2" width="44.88671875" bestFit="1" customWidth="1"/>
  </cols>
  <sheetData>
    <row r="1" spans="1:6">
      <c r="A1" t="s">
        <v>224</v>
      </c>
      <c r="B1" t="s">
        <v>225</v>
      </c>
      <c r="C1" t="s">
        <v>226</v>
      </c>
      <c r="D1" t="s">
        <v>227</v>
      </c>
      <c r="E1" t="str">
        <f>'110特定施設入居者生活介護費'!L1</f>
        <v>○</v>
      </c>
      <c r="F1" s="18" t="s">
        <v>229</v>
      </c>
    </row>
    <row r="2" spans="1:6">
      <c r="A2" s="20" t="s">
        <v>228</v>
      </c>
      <c r="B2" t="s">
        <v>0</v>
      </c>
      <c r="C2">
        <f>MATCH(B2,'110特定施設入居者生活介護費'!A:A,0)</f>
        <v>2</v>
      </c>
      <c r="D2" s="19">
        <f>C3-1</f>
        <v>2</v>
      </c>
      <c r="F2" s="18" t="s">
        <v>230</v>
      </c>
    </row>
    <row r="3" spans="1:6">
      <c r="A3" s="20" t="s">
        <v>228</v>
      </c>
      <c r="B3" t="s">
        <v>184</v>
      </c>
      <c r="C3">
        <f>MATCH(B3,'110特定施設入居者生活介護費'!A:A,0)</f>
        <v>3</v>
      </c>
      <c r="D3" s="19">
        <f t="shared" ref="D3:D45" si="0">C4-1</f>
        <v>3</v>
      </c>
      <c r="F3" s="18" t="s">
        <v>231</v>
      </c>
    </row>
    <row r="4" spans="1:6">
      <c r="A4" s="20" t="s">
        <v>228</v>
      </c>
      <c r="B4" t="s">
        <v>14</v>
      </c>
      <c r="C4">
        <f>MATCH(B4,'110特定施設入居者生活介護費'!A:A,0)</f>
        <v>4</v>
      </c>
      <c r="D4" s="19">
        <f t="shared" si="0"/>
        <v>7</v>
      </c>
      <c r="F4" s="18" t="s">
        <v>232</v>
      </c>
    </row>
    <row r="5" spans="1:6">
      <c r="A5" s="20" t="s">
        <v>228</v>
      </c>
      <c r="B5" t="s">
        <v>36</v>
      </c>
      <c r="C5">
        <f>MATCH(B5,'110特定施設入居者生活介護費'!A:A,0)</f>
        <v>8</v>
      </c>
      <c r="D5" s="19">
        <f t="shared" si="0"/>
        <v>11</v>
      </c>
      <c r="F5" s="18" t="s">
        <v>233</v>
      </c>
    </row>
    <row r="6" spans="1:6">
      <c r="A6" s="20" t="s">
        <v>228</v>
      </c>
      <c r="B6" t="s">
        <v>37</v>
      </c>
      <c r="C6">
        <f>MATCH(B6,'110特定施設入居者生活介護費'!A:A,0)</f>
        <v>12</v>
      </c>
      <c r="D6" s="19">
        <f t="shared" si="0"/>
        <v>13</v>
      </c>
      <c r="F6" s="18" t="s">
        <v>234</v>
      </c>
    </row>
    <row r="7" spans="1:6">
      <c r="A7" s="20" t="s">
        <v>228</v>
      </c>
      <c r="B7" t="s">
        <v>32</v>
      </c>
      <c r="C7">
        <f>MATCH(B7,'110特定施設入居者生活介護費'!A:A,0)</f>
        <v>14</v>
      </c>
      <c r="D7" s="19">
        <f t="shared" si="0"/>
        <v>19</v>
      </c>
      <c r="F7" s="18" t="s">
        <v>235</v>
      </c>
    </row>
    <row r="8" spans="1:6">
      <c r="A8" s="20" t="s">
        <v>228</v>
      </c>
      <c r="B8" t="s">
        <v>219</v>
      </c>
      <c r="C8">
        <f>MATCH(B8,'110特定施設入居者生活介護費'!A:A,0)</f>
        <v>20</v>
      </c>
      <c r="D8" s="19">
        <f t="shared" si="0"/>
        <v>23</v>
      </c>
    </row>
    <row r="9" spans="1:6">
      <c r="A9" s="20" t="s">
        <v>228</v>
      </c>
      <c r="B9" t="s">
        <v>33</v>
      </c>
      <c r="C9">
        <f>MATCH(B9,'110特定施設入居者生活介護費'!A:A,0)</f>
        <v>24</v>
      </c>
      <c r="D9" s="19">
        <f t="shared" si="0"/>
        <v>28</v>
      </c>
    </row>
    <row r="10" spans="1:6">
      <c r="A10" s="20" t="s">
        <v>228</v>
      </c>
      <c r="B10" t="s">
        <v>220</v>
      </c>
      <c r="C10">
        <f>MATCH(B10,'110特定施設入居者生活介護費'!A:A,0)</f>
        <v>29</v>
      </c>
      <c r="D10" s="19">
        <f t="shared" si="0"/>
        <v>32</v>
      </c>
    </row>
    <row r="11" spans="1:6">
      <c r="A11" s="20" t="s">
        <v>228</v>
      </c>
      <c r="B11" t="s">
        <v>34</v>
      </c>
      <c r="C11">
        <f>MATCH(B11,'110特定施設入居者生活介護費'!A:A,0)</f>
        <v>33</v>
      </c>
      <c r="D11" s="19">
        <f t="shared" si="0"/>
        <v>39</v>
      </c>
    </row>
    <row r="12" spans="1:6">
      <c r="A12" s="20" t="s">
        <v>228</v>
      </c>
      <c r="B12" t="s">
        <v>22</v>
      </c>
      <c r="C12">
        <f>MATCH(B12,'110特定施設入居者生活介護費'!A:A,0)</f>
        <v>40</v>
      </c>
      <c r="D12" s="19">
        <f t="shared" si="0"/>
        <v>41</v>
      </c>
    </row>
    <row r="13" spans="1:6">
      <c r="A13" s="20" t="s">
        <v>228</v>
      </c>
      <c r="B13" t="s">
        <v>23</v>
      </c>
      <c r="C13">
        <f>MATCH(B13,'110特定施設入居者生活介護費'!A:A,0)</f>
        <v>42</v>
      </c>
      <c r="D13" s="19">
        <f t="shared" si="0"/>
        <v>44</v>
      </c>
    </row>
    <row r="14" spans="1:6">
      <c r="A14" s="20" t="s">
        <v>228</v>
      </c>
      <c r="B14" t="s">
        <v>221</v>
      </c>
      <c r="C14">
        <f>MATCH(B14,'110特定施設入居者生活介護費'!A:A,0)</f>
        <v>45</v>
      </c>
      <c r="D14" s="19">
        <f t="shared" si="0"/>
        <v>47</v>
      </c>
    </row>
    <row r="15" spans="1:6">
      <c r="A15" s="20" t="s">
        <v>228</v>
      </c>
      <c r="B15" t="s">
        <v>175</v>
      </c>
      <c r="C15">
        <f>MATCH(B15,'110特定施設入居者生活介護費'!A:A,0)</f>
        <v>48</v>
      </c>
      <c r="D15" s="19">
        <f t="shared" si="0"/>
        <v>52</v>
      </c>
    </row>
    <row r="16" spans="1:6">
      <c r="A16" s="20" t="s">
        <v>228</v>
      </c>
      <c r="B16" t="s">
        <v>222</v>
      </c>
      <c r="C16">
        <f>MATCH(B16,'110特定施設入居者生活介護費'!A:A,0)</f>
        <v>53</v>
      </c>
      <c r="D16" s="19">
        <f t="shared" si="0"/>
        <v>57</v>
      </c>
    </row>
    <row r="17" spans="1:4">
      <c r="A17" s="20" t="s">
        <v>228</v>
      </c>
      <c r="B17" t="s">
        <v>16</v>
      </c>
      <c r="C17">
        <f>MATCH(B17,'110特定施設入居者生活介護費'!A:A,0)</f>
        <v>58</v>
      </c>
      <c r="D17" s="19">
        <f t="shared" si="0"/>
        <v>59</v>
      </c>
    </row>
    <row r="18" spans="1:4">
      <c r="A18" s="20" t="s">
        <v>228</v>
      </c>
      <c r="B18" t="s">
        <v>41</v>
      </c>
      <c r="C18">
        <f>MATCH(B18,'110特定施設入居者生活介護費'!A:A,0)</f>
        <v>60</v>
      </c>
      <c r="D18" s="19">
        <f t="shared" si="0"/>
        <v>66</v>
      </c>
    </row>
    <row r="19" spans="1:4">
      <c r="A19" s="20" t="s">
        <v>228</v>
      </c>
      <c r="B19" t="s">
        <v>45</v>
      </c>
      <c r="C19">
        <f>MATCH(B19,'110特定施設入居者生活介護費'!A:A,0)</f>
        <v>67</v>
      </c>
      <c r="D19" s="19">
        <f t="shared" si="0"/>
        <v>69</v>
      </c>
    </row>
    <row r="20" spans="1:4">
      <c r="A20" s="20" t="s">
        <v>228</v>
      </c>
      <c r="B20" t="s">
        <v>26</v>
      </c>
      <c r="C20">
        <f>MATCH(B20,'110特定施設入居者生活介護費'!A:A,0)</f>
        <v>70</v>
      </c>
      <c r="D20" s="19">
        <f t="shared" si="0"/>
        <v>71</v>
      </c>
    </row>
    <row r="21" spans="1:4">
      <c r="A21" s="20" t="s">
        <v>228</v>
      </c>
      <c r="B21" t="s">
        <v>17</v>
      </c>
      <c r="C21">
        <f>MATCH(B21,'110特定施設入居者生活介護費'!A:A,0)</f>
        <v>72</v>
      </c>
      <c r="D21" s="19">
        <f t="shared" si="0"/>
        <v>77</v>
      </c>
    </row>
    <row r="22" spans="1:4">
      <c r="A22" s="20" t="s">
        <v>228</v>
      </c>
      <c r="B22" t="s">
        <v>47</v>
      </c>
      <c r="C22">
        <f>MATCH(B22,'110特定施設入居者生活介護費'!A:A,0)</f>
        <v>78</v>
      </c>
      <c r="D22" s="19">
        <f t="shared" si="0"/>
        <v>79</v>
      </c>
    </row>
    <row r="23" spans="1:4">
      <c r="A23" s="20" t="s">
        <v>228</v>
      </c>
      <c r="B23" t="s">
        <v>35</v>
      </c>
      <c r="C23">
        <f>MATCH(B23,'110特定施設入居者生活介護費'!A:A,0)</f>
        <v>80</v>
      </c>
      <c r="D23" s="19">
        <f t="shared" si="0"/>
        <v>93</v>
      </c>
    </row>
    <row r="24" spans="1:4">
      <c r="A24" s="20" t="s">
        <v>228</v>
      </c>
      <c r="B24" t="s">
        <v>223</v>
      </c>
      <c r="C24">
        <f>MATCH(B24,'110特定施設入居者生活介護費'!A:A,0)</f>
        <v>94</v>
      </c>
      <c r="D24" s="19">
        <f t="shared" si="0"/>
        <v>95</v>
      </c>
    </row>
    <row r="25" spans="1:4">
      <c r="A25" s="20" t="s">
        <v>228</v>
      </c>
      <c r="B25" t="s">
        <v>11</v>
      </c>
      <c r="C25">
        <f>MATCH(B25,'110特定施設入居者生活介護費'!A:A,0)</f>
        <v>96</v>
      </c>
      <c r="D25" s="19">
        <f t="shared" si="0"/>
        <v>98</v>
      </c>
    </row>
    <row r="26" spans="1:4">
      <c r="A26" s="20" t="s">
        <v>228</v>
      </c>
      <c r="B26" t="s">
        <v>12</v>
      </c>
      <c r="C26">
        <f>MATCH(B26,'110特定施設入居者生活介護費'!A:A,0)</f>
        <v>99</v>
      </c>
      <c r="D26" s="19">
        <f t="shared" si="0"/>
        <v>103</v>
      </c>
    </row>
    <row r="27" spans="1:4">
      <c r="A27" s="20" t="s">
        <v>228</v>
      </c>
      <c r="B27" t="s">
        <v>50</v>
      </c>
      <c r="C27">
        <f>MATCH(B27,'110特定施設入居者生活介護費'!A:A,0)</f>
        <v>104</v>
      </c>
      <c r="D27" s="19">
        <f t="shared" si="0"/>
        <v>106</v>
      </c>
    </row>
    <row r="28" spans="1:4">
      <c r="A28" s="20" t="s">
        <v>228</v>
      </c>
      <c r="B28" t="s">
        <v>51</v>
      </c>
      <c r="C28">
        <f>MATCH(B28,'110特定施設入居者生活介護費'!A:A,0)</f>
        <v>107</v>
      </c>
      <c r="D28" s="19">
        <f t="shared" si="0"/>
        <v>107</v>
      </c>
    </row>
    <row r="29" spans="1:4">
      <c r="A29" s="20" t="s">
        <v>228</v>
      </c>
      <c r="B29" t="s">
        <v>52</v>
      </c>
      <c r="C29">
        <f>MATCH(B29,'110特定施設入居者生活介護費'!A:A,0)</f>
        <v>108</v>
      </c>
      <c r="D29" s="19">
        <f t="shared" si="0"/>
        <v>109</v>
      </c>
    </row>
    <row r="30" spans="1:4">
      <c r="A30" s="20" t="s">
        <v>228</v>
      </c>
      <c r="B30" t="s">
        <v>53</v>
      </c>
      <c r="C30">
        <f>MATCH(B30,'110特定施設入居者生活介護費'!A:A,0)</f>
        <v>110</v>
      </c>
      <c r="D30" s="19">
        <f t="shared" si="0"/>
        <v>114</v>
      </c>
    </row>
    <row r="31" spans="1:4">
      <c r="A31" s="20" t="s">
        <v>228</v>
      </c>
      <c r="B31" t="s">
        <v>55</v>
      </c>
      <c r="C31">
        <f>MATCH(B31,'110特定施設入居者生活介護費'!A:A,0)</f>
        <v>115</v>
      </c>
      <c r="D31" s="19">
        <f t="shared" si="0"/>
        <v>117</v>
      </c>
    </row>
    <row r="32" spans="1:4">
      <c r="A32" s="20" t="s">
        <v>228</v>
      </c>
      <c r="B32" t="s">
        <v>31</v>
      </c>
      <c r="C32">
        <f>MATCH(B32,'110特定施設入居者生活介護費'!A:A,0)</f>
        <v>118</v>
      </c>
      <c r="D32" s="19">
        <f t="shared" si="0"/>
        <v>122</v>
      </c>
    </row>
    <row r="33" spans="1:4">
      <c r="A33" s="20" t="s">
        <v>228</v>
      </c>
      <c r="B33" t="s">
        <v>30</v>
      </c>
      <c r="C33">
        <f>MATCH(B33,'110特定施設入居者生活介護費'!A:A,0)</f>
        <v>123</v>
      </c>
      <c r="D33" s="19">
        <f t="shared" si="0"/>
        <v>125</v>
      </c>
    </row>
    <row r="34" spans="1:4">
      <c r="A34" s="20" t="s">
        <v>228</v>
      </c>
      <c r="B34" t="s">
        <v>13</v>
      </c>
      <c r="C34">
        <f>MATCH(B34,'110特定施設入居者生活介護費'!A:A,0)</f>
        <v>126</v>
      </c>
      <c r="D34" s="19">
        <f t="shared" si="0"/>
        <v>130</v>
      </c>
    </row>
    <row r="35" spans="1:4">
      <c r="A35" s="20" t="s">
        <v>228</v>
      </c>
      <c r="B35" t="s">
        <v>56</v>
      </c>
      <c r="C35">
        <f>MATCH(B35,'110特定施設入居者生活介護費'!A:A,0)</f>
        <v>131</v>
      </c>
      <c r="D35" s="19">
        <f t="shared" si="0"/>
        <v>133</v>
      </c>
    </row>
    <row r="36" spans="1:4">
      <c r="A36" s="20" t="s">
        <v>228</v>
      </c>
      <c r="B36" s="231" t="s">
        <v>267</v>
      </c>
      <c r="C36">
        <f>MATCH(B36,'110特定施設入居者生活介護費'!A:A,0)</f>
        <v>134</v>
      </c>
      <c r="D36" s="19">
        <f t="shared" si="0"/>
        <v>148</v>
      </c>
    </row>
    <row r="37" spans="1:4">
      <c r="A37" s="20" t="s">
        <v>228</v>
      </c>
      <c r="B37" s="231" t="s">
        <v>258</v>
      </c>
      <c r="C37">
        <f>MATCH(B37,'110特定施設入居者生活介護費'!A:A,0)</f>
        <v>149</v>
      </c>
      <c r="D37" s="19">
        <f t="shared" si="0"/>
        <v>149</v>
      </c>
    </row>
    <row r="38" spans="1:4">
      <c r="A38" s="20" t="s">
        <v>228</v>
      </c>
      <c r="B38" s="231" t="s">
        <v>259</v>
      </c>
      <c r="C38">
        <f>MATCH(B38,'110特定施設入居者生活介護費'!A:A,0)</f>
        <v>150</v>
      </c>
      <c r="D38" s="19">
        <f t="shared" si="0"/>
        <v>150</v>
      </c>
    </row>
    <row r="39" spans="1:4">
      <c r="A39" s="20" t="s">
        <v>228</v>
      </c>
      <c r="B39" s="231" t="s">
        <v>268</v>
      </c>
      <c r="C39">
        <f>MATCH(B39,'110特定施設入居者生活介護費'!A:A,0)</f>
        <v>151</v>
      </c>
      <c r="D39" s="19">
        <f t="shared" si="0"/>
        <v>151</v>
      </c>
    </row>
    <row r="40" spans="1:4">
      <c r="A40" s="20" t="s">
        <v>228</v>
      </c>
      <c r="B40" s="231" t="s">
        <v>269</v>
      </c>
      <c r="C40">
        <f>MATCH(B40,'110特定施設入居者生活介護費'!A:A,0)</f>
        <v>152</v>
      </c>
      <c r="D40" s="19">
        <f t="shared" si="0"/>
        <v>166</v>
      </c>
    </row>
    <row r="41" spans="1:4">
      <c r="A41" s="20" t="s">
        <v>228</v>
      </c>
      <c r="B41" s="231" t="s">
        <v>270</v>
      </c>
      <c r="C41">
        <f>MATCH(B41,'110特定施設入居者生活介護費'!A:A,0)</f>
        <v>167</v>
      </c>
      <c r="D41" s="19">
        <f t="shared" si="0"/>
        <v>170</v>
      </c>
    </row>
    <row r="42" spans="1:4">
      <c r="A42" s="20" t="s">
        <v>228</v>
      </c>
      <c r="B42" s="231" t="s">
        <v>271</v>
      </c>
      <c r="C42">
        <f>MATCH(B42,'110特定施設入居者生活介護費'!A:A,0)</f>
        <v>171</v>
      </c>
      <c r="D42" s="19">
        <f t="shared" si="0"/>
        <v>171</v>
      </c>
    </row>
    <row r="43" spans="1:4">
      <c r="A43" s="20" t="s">
        <v>228</v>
      </c>
      <c r="B43" s="231" t="s">
        <v>272</v>
      </c>
      <c r="C43">
        <f>MATCH(B43,'110特定施設入居者生活介護費'!A:A,0)</f>
        <v>172</v>
      </c>
      <c r="D43" s="19">
        <f t="shared" si="0"/>
        <v>175</v>
      </c>
    </row>
    <row r="44" spans="1:4">
      <c r="A44" s="20" t="s">
        <v>228</v>
      </c>
      <c r="B44" s="231" t="s">
        <v>273</v>
      </c>
      <c r="C44">
        <f>MATCH(B44,'110特定施設入居者生活介護費'!A:A,0)</f>
        <v>176</v>
      </c>
      <c r="D44" s="19">
        <f t="shared" si="0"/>
        <v>176</v>
      </c>
    </row>
    <row r="45" spans="1:4">
      <c r="A45" s="20" t="s">
        <v>228</v>
      </c>
      <c r="B45" s="231" t="s">
        <v>274</v>
      </c>
      <c r="C45">
        <f>MATCH(B45,'110特定施設入居者生活介護費'!A:A,0)</f>
        <v>177</v>
      </c>
      <c r="D45" s="19">
        <f t="shared" si="0"/>
        <v>177</v>
      </c>
    </row>
    <row r="46" spans="1:4">
      <c r="B46" s="231" t="s">
        <v>275</v>
      </c>
      <c r="C46">
        <f>MATCH(B46,'110特定施設入居者生活介護費'!A:A,0)</f>
        <v>178</v>
      </c>
    </row>
  </sheetData>
  <sortState ref="A1:B206">
    <sortCondition ref="A1:A206"/>
  </sortState>
  <phoneticPr fontId="1"/>
  <dataValidations count="1">
    <dataValidation type="list" allowBlank="1" showInputMessage="1" showErrorMessage="1" sqref="A2:A39">
      <formula1>$E$1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187EA97-B41A-4EA1-A1C0-54F54892FC03}">
  <ds:schemaRefs>
    <ds:schemaRef ds:uri="http://schemas.microsoft.com/sharepoint/v3/contenttype/forms"/>
  </ds:schemaRefs>
</ds:datastoreItem>
</file>

<file path=customXml/itemProps2.xml><?xml version="1.0" encoding="utf-8"?>
<ds:datastoreItem xmlns:ds="http://schemas.openxmlformats.org/officeDocument/2006/customXml" ds:itemID="{84AF9B7E-AF50-4050-BE53-1A605D51DCD1}">
  <ds:schemaRefs>
    <ds:schemaRef ds:uri="http://purl.org/dc/dcmitype/"/>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5b563654-e1c2-4d72-bd1f-2ce341ee7fd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516306D-0751-49A5-9C18-1E3F99D15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110特定施設入居者生活介護費</vt:lpstr>
      <vt:lpstr>調査対象選定</vt:lpstr>
      <vt:lpstr>'110特定施設入居者生活介護費'!Print_Area</vt:lpstr>
      <vt:lpstr>'110特定施設入居者生活介護費'!Print_Titles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2024-10-29T05:12:22Z</cp:lastPrinted>
  <dcterms:created xsi:type="dcterms:W3CDTF">2006-11-13T02:22:16Z</dcterms:created>
  <dcterms:modified xsi:type="dcterms:W3CDTF">2026-07-02T01:14:14Z</dcterms:modified>
</cp:coreProperties>
</file>