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8" yWindow="-108" windowWidth="19416" windowHeight="10296" tabRatio="857"/>
  </bookViews>
  <sheets>
    <sheet name="403介護予防訪問リハビリテーション費" sheetId="12" r:id="rId1"/>
    <sheet name="調査対象選定" sheetId="13" state="hidden" r:id="rId2"/>
  </sheets>
  <definedNames>
    <definedName name="_xlnm._FilterDatabase" localSheetId="0" hidden="1">'403介護予防訪問リハビリテーション費'!$A$2:$H$40</definedName>
    <definedName name="_xlnm.Print_Area" localSheetId="0">'403介護予防訪問リハビリテーション費'!$A$1:$G$55</definedName>
    <definedName name="_xlnm.Print_Titles" localSheetId="0">'403介護予防訪問リハビリテーション費'!$2:$2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3" l="1"/>
  <c r="C19" i="13"/>
  <c r="D18" i="13" s="1"/>
  <c r="H41" i="12"/>
  <c r="H42" i="12" s="1"/>
  <c r="H43" i="12" s="1"/>
  <c r="H44" i="12" s="1"/>
  <c r="H45" i="12" s="1"/>
  <c r="H46" i="12" s="1"/>
  <c r="H47" i="12" s="1"/>
  <c r="H48" i="12" s="1"/>
  <c r="H49" i="12" s="1"/>
  <c r="H50" i="12" s="1"/>
  <c r="H51" i="12" s="1"/>
  <c r="H52" i="12" s="1"/>
  <c r="H53" i="12" s="1"/>
  <c r="H54" i="12" s="1"/>
  <c r="H55" i="12" s="1"/>
  <c r="C52" i="12"/>
  <c r="C48" i="12"/>
  <c r="C47" i="12" s="1"/>
  <c r="C3" i="13" l="1"/>
  <c r="D2" i="13" s="1"/>
  <c r="C4" i="13"/>
  <c r="D3" i="13" s="1"/>
  <c r="C5" i="13"/>
  <c r="D4" i="13" s="1"/>
  <c r="C6" i="13"/>
  <c r="D5" i="13" s="1"/>
  <c r="C7" i="13"/>
  <c r="D6" i="13" s="1"/>
  <c r="C8" i="13"/>
  <c r="D7" i="13" s="1"/>
  <c r="C9" i="13"/>
  <c r="D8" i="13" s="1"/>
  <c r="C10" i="13"/>
  <c r="D9" i="13" s="1"/>
  <c r="C11" i="13"/>
  <c r="D10" i="13" s="1"/>
  <c r="C12" i="13"/>
  <c r="D11" i="13" s="1"/>
  <c r="C13" i="13"/>
  <c r="D12" i="13" s="1"/>
  <c r="C14" i="13"/>
  <c r="D13" i="13" s="1"/>
  <c r="C15" i="13"/>
  <c r="D14" i="13" s="1"/>
  <c r="C16" i="13"/>
  <c r="D15" i="13" s="1"/>
  <c r="C17" i="13"/>
  <c r="D16" i="13" s="1"/>
  <c r="D17" i="13"/>
  <c r="E1" i="13"/>
  <c r="C2" i="13"/>
  <c r="H7" i="12"/>
  <c r="H8" i="12" s="1"/>
  <c r="H9" i="12"/>
  <c r="H10" i="12" s="1"/>
  <c r="H11" i="12" s="1"/>
  <c r="H12" i="12"/>
  <c r="H13" i="12"/>
  <c r="H14" i="12" s="1"/>
  <c r="H15" i="12"/>
  <c r="H16" i="12"/>
  <c r="H17" i="12" s="1"/>
  <c r="H18" i="12"/>
  <c r="H19" i="12" s="1"/>
  <c r="H20" i="12" s="1"/>
  <c r="H21" i="12" s="1"/>
  <c r="H22" i="12" s="1"/>
  <c r="H23" i="12" s="1"/>
  <c r="H24" i="12" s="1"/>
  <c r="H25" i="12"/>
  <c r="H26" i="12" s="1"/>
  <c r="H27" i="12"/>
  <c r="H28" i="12"/>
  <c r="H29" i="12" s="1"/>
  <c r="H30" i="12" s="1"/>
  <c r="H31" i="12" s="1"/>
  <c r="H32" i="12" s="1"/>
  <c r="H33" i="12"/>
  <c r="H34" i="12" s="1"/>
  <c r="H35" i="12" s="1"/>
  <c r="H36" i="12"/>
  <c r="H37" i="12" s="1"/>
  <c r="H38" i="12" s="1"/>
  <c r="H39" i="12"/>
  <c r="H40" i="12"/>
  <c r="H3" i="12"/>
  <c r="H4" i="12" s="1"/>
  <c r="H5" i="12" s="1"/>
  <c r="H6" i="12" s="1"/>
  <c r="I2" i="12"/>
  <c r="I3" i="12"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<sst xmlns="http://schemas.openxmlformats.org/spreadsheetml/2006/main" count="245" uniqueCount="133">
  <si>
    <t>該当</t>
    <phoneticPr fontId="22"/>
  </si>
  <si>
    <t>403 介護予防訪問リハビリテーション費</t>
  </si>
  <si>
    <t>点検項目</t>
  </si>
  <si>
    <t>点検事項</t>
  </si>
  <si>
    <t>同一建物減算</t>
  </si>
  <si>
    <t>該当</t>
  </si>
  <si>
    <t>特別地域加算</t>
  </si>
  <si>
    <t>中山間地域等における小規模事業所加算</t>
  </si>
  <si>
    <t>中山間地域等に居住する者へのサービス提供加算</t>
  </si>
  <si>
    <t>サービス提供体制強化加算（Ⅰ）</t>
  </si>
  <si>
    <t>サービス提供体制強化加算（Ⅱ）</t>
  </si>
  <si>
    <t>高齢者虐待防止措置未実施減算</t>
    <rPh sb="0" eb="3">
      <t>コウレイシャ</t>
    </rPh>
    <rPh sb="3" eb="9">
      <t>ギャクタイボウシソチ</t>
    </rPh>
    <rPh sb="9" eb="12">
      <t>ミジッシ</t>
    </rPh>
    <rPh sb="12" eb="14">
      <t>ゲンサン</t>
    </rPh>
    <phoneticPr fontId="24"/>
  </si>
  <si>
    <t>短期集中リハビリテーション実施加算</t>
    <rPh sb="0" eb="2">
      <t>タンキ</t>
    </rPh>
    <rPh sb="2" eb="4">
      <t>シュウチュウ</t>
    </rPh>
    <rPh sb="13" eb="15">
      <t>ジッシ</t>
    </rPh>
    <rPh sb="15" eb="17">
      <t>カサン</t>
    </rPh>
    <phoneticPr fontId="24"/>
  </si>
  <si>
    <t>該当</t>
    <rPh sb="0" eb="2">
      <t>ガイトウ</t>
    </rPh>
    <phoneticPr fontId="24"/>
  </si>
  <si>
    <t>実施</t>
    <rPh sb="0" eb="2">
      <t>ジッシ</t>
    </rPh>
    <phoneticPr fontId="24"/>
  </si>
  <si>
    <t>リハビリテーション計画書(参考様式)</t>
    <phoneticPr fontId="24"/>
  </si>
  <si>
    <t>口腔連携強化加算</t>
    <rPh sb="0" eb="8">
      <t>コウクウレンケイキョウカカサン</t>
    </rPh>
    <phoneticPr fontId="24"/>
  </si>
  <si>
    <t>あり</t>
    <phoneticPr fontId="24"/>
  </si>
  <si>
    <t>算定なし</t>
    <rPh sb="0" eb="2">
      <t>サンテイ</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</si>
  <si>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</si>
  <si>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主治の医師の特別な指示</t>
    <rPh sb="0" eb="2">
      <t>シュジ</t>
    </rPh>
    <rPh sb="3" eb="5">
      <t>イシ</t>
    </rPh>
    <rPh sb="6" eb="8">
      <t>トクベツ</t>
    </rPh>
    <rPh sb="9" eb="11">
      <t>シジ</t>
    </rPh>
    <phoneticPr fontId="24"/>
  </si>
  <si>
    <t>算定しない</t>
    <rPh sb="0" eb="2">
      <t>サンテイ</t>
    </rPh>
    <phoneticPr fontId="24"/>
  </si>
  <si>
    <t>事業所の医師がリハビリテーション計画の作成に係る診療を行わなかった場合</t>
    <rPh sb="0" eb="3">
      <t>ジギョウショ</t>
    </rPh>
    <rPh sb="4" eb="6">
      <t>イシ</t>
    </rPh>
    <rPh sb="16" eb="18">
      <t>ケイカク</t>
    </rPh>
    <rPh sb="19" eb="21">
      <t>サクセイ</t>
    </rPh>
    <rPh sb="22" eb="23">
      <t>カカ</t>
    </rPh>
    <rPh sb="24" eb="26">
      <t>シンリョウ</t>
    </rPh>
    <rPh sb="27" eb="28">
      <t>オコナ</t>
    </rPh>
    <rPh sb="33" eb="35">
      <t>バアイ</t>
    </rPh>
    <phoneticPr fontId="24"/>
  </si>
  <si>
    <t>なし</t>
    <phoneticPr fontId="24"/>
  </si>
  <si>
    <t>⑤に該当しない場合は１回につき50単位を減算</t>
    <rPh sb="2" eb="4">
      <t>ガイトウ</t>
    </rPh>
    <rPh sb="7" eb="9">
      <t>バアイ</t>
    </rPh>
    <rPh sb="11" eb="12">
      <t>カイ</t>
    </rPh>
    <rPh sb="17" eb="19">
      <t>タンイ</t>
    </rPh>
    <rPh sb="20" eb="22">
      <t>ゲンサン</t>
    </rPh>
    <phoneticPr fontId="24"/>
  </si>
  <si>
    <t>所定単位数を算定</t>
    <rPh sb="0" eb="5">
      <t>ショテイタンイスウ</t>
    </rPh>
    <rPh sb="6" eb="8">
      <t>サンテイ</t>
    </rPh>
    <phoneticPr fontId="24"/>
  </si>
  <si>
    <t xml:space="preserve">１２月を超えて算定する場合の減算 </t>
    <rPh sb="14" eb="16">
      <t>ゲンサン</t>
    </rPh>
    <phoneticPr fontId="24"/>
  </si>
  <si>
    <t>退院時共同指導加算</t>
    <phoneticPr fontId="24"/>
  </si>
  <si>
    <t>していない</t>
    <phoneticPr fontId="24"/>
  </si>
  <si>
    <t>業務継続計画未策定減算</t>
    <rPh sb="0" eb="2">
      <t>ギョウム</t>
    </rPh>
    <rPh sb="2" eb="4">
      <t>ケイゾク</t>
    </rPh>
    <rPh sb="4" eb="6">
      <t>ケイカク</t>
    </rPh>
    <rPh sb="6" eb="9">
      <t>ミサクテイ</t>
    </rPh>
    <rPh sb="9" eb="11">
      <t>ゲンザン</t>
    </rPh>
    <phoneticPr fontId="22"/>
  </si>
  <si>
    <t>□</t>
    <phoneticPr fontId="22"/>
  </si>
  <si>
    <t>他のサービスとの併算不可</t>
    <phoneticPr fontId="22"/>
  </si>
  <si>
    <t>いずれかもしくは両方を満たさない</t>
    <rPh sb="8" eb="10">
      <t>リョウホウ</t>
    </rPh>
    <rPh sb="11" eb="12">
      <t>ミ</t>
    </rPh>
    <phoneticPr fontId="24"/>
  </si>
  <si>
    <t>受けていない</t>
    <rPh sb="0" eb="1">
      <t>ウ</t>
    </rPh>
    <phoneticPr fontId="24"/>
  </si>
  <si>
    <t xml:space="preserve">事業所と同一の敷地内若しくは隣接する敷地内の建物若しくは事業所と同一の建物（以下「同一敷地内建物等」とする。）
</t>
    <phoneticPr fontId="22"/>
  </si>
  <si>
    <t xml:space="preserve">1月当たりの利用者が同一の建物に20人以上居住する建物の利用者
</t>
    <phoneticPr fontId="22"/>
  </si>
  <si>
    <t xml:space="preserve">1月当たりの利用者が同一敷地内建物等に50人以上居住する建物の利用者
</t>
    <phoneticPr fontId="22"/>
  </si>
  <si>
    <t xml:space="preserve">厚生労働大臣の定める地域
</t>
    <phoneticPr fontId="22"/>
  </si>
  <si>
    <t xml:space="preserve">１月あたり延べ訪問回数30回以下
</t>
    <phoneticPr fontId="22"/>
  </si>
  <si>
    <t xml:space="preserve">次のいずれかの日から起算して３月以内に集中的にリハビリテーションを実施
・リハビリを必要とする原因となった疾患の治療のために入院等していた病院、診療所若しくは介護保険施設から退院等した日
・新たに要支援認定を受けた者の要支援認定の効力が生じた日
</t>
    <rPh sb="0" eb="1">
      <t>ツギ</t>
    </rPh>
    <rPh sb="7" eb="8">
      <t>ヒ</t>
    </rPh>
    <rPh sb="10" eb="12">
      <t>キサン</t>
    </rPh>
    <rPh sb="15" eb="18">
      <t>ツキイナイ</t>
    </rPh>
    <rPh sb="19" eb="22">
      <t>シュウチュウテキ</t>
    </rPh>
    <rPh sb="33" eb="35">
      <t>ジッシ</t>
    </rPh>
    <rPh sb="42" eb="44">
      <t>ヒツヨウ</t>
    </rPh>
    <rPh sb="47" eb="49">
      <t>ゲンイン</t>
    </rPh>
    <rPh sb="53" eb="55">
      <t>シッカン</t>
    </rPh>
    <rPh sb="56" eb="58">
      <t>チリョウ</t>
    </rPh>
    <rPh sb="62" eb="64">
      <t>ニュウイン</t>
    </rPh>
    <rPh sb="64" eb="65">
      <t>ナド</t>
    </rPh>
    <rPh sb="69" eb="71">
      <t>ビョウイン</t>
    </rPh>
    <rPh sb="72" eb="75">
      <t>シンリョウジョ</t>
    </rPh>
    <rPh sb="75" eb="76">
      <t>モ</t>
    </rPh>
    <rPh sb="79" eb="85">
      <t>カイゴホケンシセツ</t>
    </rPh>
    <rPh sb="87" eb="89">
      <t>タイイン</t>
    </rPh>
    <rPh sb="89" eb="90">
      <t>トウ</t>
    </rPh>
    <rPh sb="92" eb="93">
      <t>ヒ</t>
    </rPh>
    <rPh sb="95" eb="96">
      <t>アラ</t>
    </rPh>
    <rPh sb="104" eb="105">
      <t>ウ</t>
    </rPh>
    <rPh sb="107" eb="108">
      <t>モノ</t>
    </rPh>
    <rPh sb="115" eb="117">
      <t>コウリョク</t>
    </rPh>
    <rPh sb="118" eb="119">
      <t>ショウ</t>
    </rPh>
    <rPh sb="121" eb="122">
      <t>ヒ</t>
    </rPh>
    <phoneticPr fontId="24"/>
  </si>
  <si>
    <t xml:space="preserve">・退院日等から起算して１月以内の場合
１週につきおおむね２日以上、１日当たり40分以上リハビリテーションを実施
・退院日等から起算して１月を超え３月以内の場合
１週につきおおむね２日以上、１日当たり20分以上リハビリテーションを実施
</t>
    <rPh sb="1" eb="4">
      <t>タイインヒ</t>
    </rPh>
    <rPh sb="4" eb="5">
      <t>トウ</t>
    </rPh>
    <rPh sb="7" eb="9">
      <t>キサン</t>
    </rPh>
    <rPh sb="12" eb="13">
      <t>ツキ</t>
    </rPh>
    <rPh sb="13" eb="15">
      <t>イナイ</t>
    </rPh>
    <rPh sb="16" eb="18">
      <t>バアイ</t>
    </rPh>
    <rPh sb="20" eb="21">
      <t>シュウ</t>
    </rPh>
    <rPh sb="29" eb="30">
      <t>ニチ</t>
    </rPh>
    <rPh sb="30" eb="32">
      <t>イジョウ</t>
    </rPh>
    <rPh sb="34" eb="35">
      <t>ニチ</t>
    </rPh>
    <rPh sb="35" eb="36">
      <t>ア</t>
    </rPh>
    <rPh sb="40" eb="41">
      <t>フン</t>
    </rPh>
    <rPh sb="41" eb="43">
      <t>イジョウ</t>
    </rPh>
    <rPh sb="53" eb="55">
      <t>ジッシ</t>
    </rPh>
    <rPh sb="70" eb="71">
      <t>コ</t>
    </rPh>
    <rPh sb="73" eb="74">
      <t>ツキ</t>
    </rPh>
    <rPh sb="74" eb="76">
      <t>イナイ</t>
    </rPh>
    <phoneticPr fontId="24"/>
  </si>
  <si>
    <t xml:space="preserve">歯科訪問診療料の算定実績がある歯科医療機関の歯科医師又は歯科医師の指示を受けた歯科衛生士に相談できる体制を確保し、文書で取り決めていること。
</t>
    <rPh sb="0" eb="7">
      <t>シカホウモンシンリョウリョウ</t>
    </rPh>
    <rPh sb="8" eb="12">
      <t>サンテイジッセキ</t>
    </rPh>
    <rPh sb="15" eb="21">
      <t>シカイリョウキカン</t>
    </rPh>
    <rPh sb="22" eb="26">
      <t>シカイシ</t>
    </rPh>
    <rPh sb="26" eb="27">
      <t>マタ</t>
    </rPh>
    <rPh sb="28" eb="32">
      <t>シカイシ</t>
    </rPh>
    <rPh sb="33" eb="35">
      <t>シジ</t>
    </rPh>
    <rPh sb="36" eb="37">
      <t>ウ</t>
    </rPh>
    <rPh sb="39" eb="44">
      <t>シカエイセイシ</t>
    </rPh>
    <rPh sb="45" eb="47">
      <t>ソウダン</t>
    </rPh>
    <rPh sb="50" eb="52">
      <t>タイセイ</t>
    </rPh>
    <rPh sb="53" eb="55">
      <t>カクホ</t>
    </rPh>
    <rPh sb="57" eb="59">
      <t>ブンショ</t>
    </rPh>
    <rPh sb="60" eb="61">
      <t>ト</t>
    </rPh>
    <rPh sb="62" eb="63">
      <t>キ</t>
    </rPh>
    <phoneticPr fontId="24"/>
  </si>
  <si>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こと。
</t>
    <rPh sb="0" eb="1">
      <t>ホカ</t>
    </rPh>
    <rPh sb="2" eb="4">
      <t>カイゴ</t>
    </rPh>
    <rPh sb="8" eb="11">
      <t>ジギョウショ</t>
    </rPh>
    <rPh sb="16" eb="21">
      <t>トウガイリヨウシャ</t>
    </rPh>
    <rPh sb="26" eb="30">
      <t>エイヨウジョウタイ</t>
    </rPh>
    <rPh sb="39" eb="40">
      <t>オコナ</t>
    </rPh>
    <rPh sb="42" eb="44">
      <t>コウクウ</t>
    </rPh>
    <rPh sb="45" eb="47">
      <t>エイヨウ</t>
    </rPh>
    <rPh sb="54" eb="56">
      <t>カサン</t>
    </rPh>
    <rPh sb="60" eb="62">
      <t>サンテイ</t>
    </rPh>
    <rPh sb="66" eb="68">
      <t>バアイ</t>
    </rPh>
    <rPh sb="69" eb="70">
      <t>ノゾ</t>
    </rPh>
    <rPh sb="72" eb="74">
      <t>コウクウ</t>
    </rPh>
    <rPh sb="75" eb="77">
      <t>エイヨウ</t>
    </rPh>
    <rPh sb="84" eb="86">
      <t>カサン</t>
    </rPh>
    <rPh sb="87" eb="89">
      <t>サンテイ</t>
    </rPh>
    <phoneticPr fontId="24"/>
  </si>
  <si>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こと。
</t>
    <phoneticPr fontId="24"/>
  </si>
  <si>
    <t xml:space="preserve">他の介護サービス事業所において、当該利用者について、口腔連携強化加算を算定していないこと。
</t>
    <rPh sb="0" eb="1">
      <t>ホカ</t>
    </rPh>
    <rPh sb="2" eb="4">
      <t>カイゴ</t>
    </rPh>
    <rPh sb="8" eb="11">
      <t>ジギョウショ</t>
    </rPh>
    <rPh sb="16" eb="21">
      <t>トウガイリヨウシャ</t>
    </rPh>
    <rPh sb="26" eb="34">
      <t>コウクウレンケイキョウカカサン</t>
    </rPh>
    <rPh sb="35" eb="37">
      <t>サンテイ</t>
    </rPh>
    <phoneticPr fontId="24"/>
  </si>
  <si>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rPh sb="0" eb="1">
      <t>ツギ</t>
    </rPh>
    <rPh sb="2" eb="3">
      <t>カカ</t>
    </rPh>
    <rPh sb="5" eb="7">
      <t>コウモク</t>
    </rPh>
    <rPh sb="12" eb="14">
      <t>コウクウ</t>
    </rPh>
    <rPh sb="15" eb="19">
      <t>ケンコウジョウタイ</t>
    </rPh>
    <rPh sb="20" eb="22">
      <t>ヒョウカ</t>
    </rPh>
    <rPh sb="23" eb="25">
      <t>ジッシ</t>
    </rPh>
    <rPh sb="28" eb="30">
      <t>カイコウ</t>
    </rPh>
    <rPh sb="31" eb="33">
      <t>ジョウタイ</t>
    </rPh>
    <rPh sb="36" eb="37">
      <t>ハ</t>
    </rPh>
    <rPh sb="38" eb="39">
      <t>ヨゴ</t>
    </rPh>
    <rPh sb="41" eb="43">
      <t>ウム</t>
    </rPh>
    <rPh sb="46" eb="47">
      <t>シタ</t>
    </rPh>
    <rPh sb="48" eb="49">
      <t>ヨゴ</t>
    </rPh>
    <rPh sb="51" eb="53">
      <t>ウム</t>
    </rPh>
    <rPh sb="56" eb="58">
      <t>シニク</t>
    </rPh>
    <rPh sb="59" eb="60">
      <t>ハ</t>
    </rPh>
    <rPh sb="62" eb="64">
      <t>シュッケツ</t>
    </rPh>
    <rPh sb="65" eb="67">
      <t>ウム</t>
    </rPh>
    <rPh sb="70" eb="74">
      <t>サユウリョウホウ</t>
    </rPh>
    <rPh sb="75" eb="77">
      <t>オクバ</t>
    </rPh>
    <rPh sb="80" eb="81">
      <t>ア</t>
    </rPh>
    <rPh sb="84" eb="86">
      <t>ジョウタイ</t>
    </rPh>
    <rPh sb="92" eb="94">
      <t>ウム</t>
    </rPh>
    <rPh sb="105" eb="107">
      <t>ジョウタイ</t>
    </rPh>
    <rPh sb="110" eb="112">
      <t>ショクモツ</t>
    </rPh>
    <rPh sb="115" eb="116">
      <t>コ</t>
    </rPh>
    <rPh sb="118" eb="120">
      <t>ザンリュウ</t>
    </rPh>
    <rPh sb="121" eb="123">
      <t>ウム</t>
    </rPh>
    <phoneticPr fontId="24"/>
  </si>
  <si>
    <t xml:space="preserve">利用者の同意を得て、歯科医療機関及び介護支援専門員に評価結果の情報提供
</t>
    <rPh sb="4" eb="6">
      <t>ドウイ</t>
    </rPh>
    <rPh sb="7" eb="8">
      <t>エ</t>
    </rPh>
    <rPh sb="10" eb="17">
      <t>シカイリョウキカンオヨ</t>
    </rPh>
    <rPh sb="18" eb="24">
      <t>カイゴシエンセンモン</t>
    </rPh>
    <rPh sb="24" eb="25">
      <t>イン</t>
    </rPh>
    <rPh sb="26" eb="30">
      <t>ヒョウカケッカ</t>
    </rPh>
    <rPh sb="31" eb="35">
      <t>ジョウホウテイキョウ</t>
    </rPh>
    <phoneticPr fontId="24"/>
  </si>
  <si>
    <t xml:space="preserve">１月に１回に限り算定
</t>
    <rPh sb="1" eb="2">
      <t>ツキ</t>
    </rPh>
    <rPh sb="4" eb="5">
      <t>カイ</t>
    </rPh>
    <rPh sb="6" eb="7">
      <t>カギ</t>
    </rPh>
    <rPh sb="8" eb="10">
      <t>サンテイ</t>
    </rPh>
    <phoneticPr fontId="24"/>
  </si>
  <si>
    <t xml:space="preserve">急性増悪等により一時的に頻回の訪問リハビリテーションを行う必要がある旨の特別の指示
</t>
    <phoneticPr fontId="24"/>
  </si>
  <si>
    <t xml:space="preserve">上記指示の日から14日間における介護予防訪問リハビリテーション費の算定
</t>
    <rPh sb="0" eb="4">
      <t>ジョウキシジ</t>
    </rPh>
    <rPh sb="5" eb="6">
      <t>ヒ</t>
    </rPh>
    <rPh sb="10" eb="12">
      <t>ニチカン</t>
    </rPh>
    <rPh sb="16" eb="20">
      <t>カイゴヨボウ</t>
    </rPh>
    <rPh sb="20" eb="22">
      <t>ホウモン</t>
    </rPh>
    <rPh sb="31" eb="32">
      <t>ヒ</t>
    </rPh>
    <rPh sb="33" eb="35">
      <t>サンテイ</t>
    </rPh>
    <phoneticPr fontId="24"/>
  </si>
  <si>
    <t xml:space="preserve">利用者が介護予防短期入所生活介護、介護予防短期入所療養介護若しくは介護予防特定施設入居者生活介護又は介護予防認知症対応型共同生活介護を受けていない
</t>
    <rPh sb="4" eb="8">
      <t>カイゴヨボウ</t>
    </rPh>
    <rPh sb="8" eb="16">
      <t>タンキニュウショセイカツカイゴ</t>
    </rPh>
    <rPh sb="17" eb="19">
      <t>カイゴ</t>
    </rPh>
    <rPh sb="19" eb="21">
      <t>ヨボウ</t>
    </rPh>
    <rPh sb="21" eb="29">
      <t>タンキニュウショリョウヨウカイゴ</t>
    </rPh>
    <rPh sb="29" eb="30">
      <t>モ</t>
    </rPh>
    <rPh sb="33" eb="37">
      <t>カイゴヨボウ</t>
    </rPh>
    <rPh sb="37" eb="41">
      <t>トクテイシセツ</t>
    </rPh>
    <rPh sb="41" eb="43">
      <t>ニュウキョ</t>
    </rPh>
    <rPh sb="43" eb="44">
      <t>シャ</t>
    </rPh>
    <rPh sb="44" eb="48">
      <t>セイカツカイゴ</t>
    </rPh>
    <rPh sb="48" eb="49">
      <t>マタ</t>
    </rPh>
    <rPh sb="50" eb="54">
      <t>カイゴヨボウ</t>
    </rPh>
    <rPh sb="54" eb="57">
      <t>ニンチショウ</t>
    </rPh>
    <rPh sb="57" eb="60">
      <t>タイオウガタ</t>
    </rPh>
    <rPh sb="60" eb="66">
      <t>キョウドウセイカツカイゴ</t>
    </rPh>
    <rPh sb="67" eb="68">
      <t>ウ</t>
    </rPh>
    <phoneticPr fontId="24"/>
  </si>
  <si>
    <t xml:space="preserve">①リハビリテーション計画の作成に係る事業所の医師の診療の実施
</t>
    <rPh sb="10" eb="12">
      <t>ケイカク</t>
    </rPh>
    <rPh sb="13" eb="15">
      <t>サクセイ</t>
    </rPh>
    <rPh sb="16" eb="17">
      <t>カカ</t>
    </rPh>
    <rPh sb="18" eb="21">
      <t>ジギョウショ</t>
    </rPh>
    <rPh sb="22" eb="24">
      <t>イシ</t>
    </rPh>
    <rPh sb="25" eb="27">
      <t>シンリョウ</t>
    </rPh>
    <rPh sb="28" eb="30">
      <t>ジッシ</t>
    </rPh>
    <phoneticPr fontId="24"/>
  </si>
  <si>
    <t xml:space="preserve">②指定介護予防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
</t>
    <rPh sb="18" eb="21">
      <t>ジギョウショ</t>
    </rPh>
    <rPh sb="22" eb="25">
      <t>リヨウシャ</t>
    </rPh>
    <rPh sb="27" eb="32">
      <t>トウガイジギョウショ</t>
    </rPh>
    <rPh sb="34" eb="35">
      <t>ベツ</t>
    </rPh>
    <rPh sb="36" eb="40">
      <t>イリョウキカン</t>
    </rPh>
    <rPh sb="41" eb="43">
      <t>イシ</t>
    </rPh>
    <rPh sb="46" eb="49">
      <t>ケイカクテキ</t>
    </rPh>
    <rPh sb="50" eb="55">
      <t>イガクテキカンリ</t>
    </rPh>
    <rPh sb="56" eb="57">
      <t>ウ</t>
    </rPh>
    <rPh sb="61" eb="63">
      <t>バアイ</t>
    </rPh>
    <rPh sb="68" eb="73">
      <t>トウガイジギョウショ</t>
    </rPh>
    <rPh sb="74" eb="76">
      <t>イシ</t>
    </rPh>
    <rPh sb="78" eb="81">
      <t>ケイカクテキ</t>
    </rPh>
    <rPh sb="82" eb="87">
      <t>イガクテキカンリ</t>
    </rPh>
    <rPh sb="88" eb="89">
      <t>オコナ</t>
    </rPh>
    <rPh sb="93" eb="95">
      <t>イシ</t>
    </rPh>
    <rPh sb="98" eb="103">
      <t>トウガイリヨウシャ</t>
    </rPh>
    <rPh sb="104" eb="105">
      <t>カン</t>
    </rPh>
    <rPh sb="107" eb="109">
      <t>ジョウホウ</t>
    </rPh>
    <rPh sb="110" eb="112">
      <t>テイキョウ</t>
    </rPh>
    <rPh sb="113" eb="114">
      <t>ウ</t>
    </rPh>
    <phoneticPr fontId="24"/>
  </si>
  <si>
    <t xml:space="preserve">③当該計画的な医学的管理を行っている医師が適切な研修の修了等をしていること。
※令和９年３月31日までの間は、研修等の修了の有無を確認し、介護予防訪問リハビリテーション計画書に記載していることで可
</t>
    <rPh sb="1" eb="6">
      <t>トウガイケイカクテキ</t>
    </rPh>
    <rPh sb="7" eb="12">
      <t>イガクテキカンリ</t>
    </rPh>
    <rPh sb="13" eb="14">
      <t>オコナ</t>
    </rPh>
    <rPh sb="18" eb="20">
      <t>イシ</t>
    </rPh>
    <rPh sb="21" eb="23">
      <t>テキセツ</t>
    </rPh>
    <rPh sb="24" eb="26">
      <t>ケンシュウ</t>
    </rPh>
    <rPh sb="27" eb="30">
      <t>シュウリョウトウ</t>
    </rPh>
    <rPh sb="41" eb="43">
      <t>レイワ</t>
    </rPh>
    <rPh sb="44" eb="45">
      <t>ネン</t>
    </rPh>
    <rPh sb="46" eb="47">
      <t>ガツ</t>
    </rPh>
    <rPh sb="49" eb="50">
      <t>ニチ</t>
    </rPh>
    <rPh sb="53" eb="54">
      <t>アイダ</t>
    </rPh>
    <rPh sb="56" eb="59">
      <t>ケンシュウトウ</t>
    </rPh>
    <rPh sb="60" eb="62">
      <t>シュウリョウ</t>
    </rPh>
    <rPh sb="63" eb="65">
      <t>ウム</t>
    </rPh>
    <rPh sb="66" eb="68">
      <t>カクニン</t>
    </rPh>
    <rPh sb="70" eb="74">
      <t>カイゴヨボウ</t>
    </rPh>
    <rPh sb="74" eb="76">
      <t>ホウモン</t>
    </rPh>
    <rPh sb="85" eb="88">
      <t>ケイカクショ</t>
    </rPh>
    <rPh sb="89" eb="91">
      <t>キサイ</t>
    </rPh>
    <rPh sb="98" eb="99">
      <t>カ</t>
    </rPh>
    <phoneticPr fontId="24"/>
  </si>
  <si>
    <t xml:space="preserve">④当該情報の提供を受けた指定介護予防訪問リハビリテーション事業所の医師が、当該情報を踏まえ、訪問リハビリテーション計画を作成すること。
</t>
    <rPh sb="1" eb="5">
      <t>トウガイジョウホウ</t>
    </rPh>
    <rPh sb="6" eb="8">
      <t>テイキョウ</t>
    </rPh>
    <rPh sb="9" eb="10">
      <t>ウ</t>
    </rPh>
    <rPh sb="12" eb="14">
      <t>シテイ</t>
    </rPh>
    <rPh sb="14" eb="18">
      <t>カイゴヨボウ</t>
    </rPh>
    <rPh sb="18" eb="20">
      <t>ホウモン</t>
    </rPh>
    <rPh sb="29" eb="32">
      <t>ジギョウショ</t>
    </rPh>
    <rPh sb="33" eb="35">
      <t>イシ</t>
    </rPh>
    <rPh sb="37" eb="41">
      <t>トウガイジョウホウ</t>
    </rPh>
    <rPh sb="42" eb="43">
      <t>フ</t>
    </rPh>
    <rPh sb="46" eb="48">
      <t>ホウモン</t>
    </rPh>
    <rPh sb="57" eb="59">
      <t>ケイカク</t>
    </rPh>
    <rPh sb="60" eb="62">
      <t>サクセイ</t>
    </rPh>
    <phoneticPr fontId="24"/>
  </si>
  <si>
    <t xml:space="preserve">⑤医療機関に入院し、リハビリテーションの提供を受けていた利用者であって、当該医療機関から、当該利用者に関する情報の提供が行われている者において、退院後１ヶ月以内に提供される訪問リハビリテーションであること。
</t>
    <phoneticPr fontId="24"/>
  </si>
  <si>
    <t xml:space="preserve">利用者に対して、指定介護予防訪問リハビリテーションの利用を開始した日の属する月から起算して12月を超えて、指定介護予防訪問リハビリテーションを実施（入院による中断があり、医師の指示内容に変更がある場合を除く）
</t>
    <rPh sb="14" eb="16">
      <t>ホウモン</t>
    </rPh>
    <rPh sb="59" eb="61">
      <t>ホウモン</t>
    </rPh>
    <rPh sb="71" eb="73">
      <t>ジッシ</t>
    </rPh>
    <rPh sb="74" eb="76">
      <t>ニュウイン</t>
    </rPh>
    <rPh sb="79" eb="81">
      <t>チュウダン</t>
    </rPh>
    <rPh sb="85" eb="87">
      <t>イシ</t>
    </rPh>
    <rPh sb="88" eb="92">
      <t>シジナイヨウ</t>
    </rPh>
    <rPh sb="93" eb="95">
      <t>ヘンコウ</t>
    </rPh>
    <rPh sb="98" eb="100">
      <t>バアイ</t>
    </rPh>
    <rPh sb="101" eb="102">
      <t>ノゾ</t>
    </rPh>
    <phoneticPr fontId="24"/>
  </si>
  <si>
    <t xml:space="preserve">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
</t>
    <rPh sb="1" eb="2">
      <t>ツキ</t>
    </rPh>
    <rPh sb="4" eb="7">
      <t>カイイジョウ</t>
    </rPh>
    <rPh sb="8" eb="13">
      <t>トウガイリヨウシャ</t>
    </rPh>
    <rPh sb="14" eb="15">
      <t>カカ</t>
    </rPh>
    <rPh sb="25" eb="27">
      <t>カイギ</t>
    </rPh>
    <rPh sb="28" eb="30">
      <t>カイサイ</t>
    </rPh>
    <rPh sb="42" eb="43">
      <t>カン</t>
    </rPh>
    <rPh sb="45" eb="48">
      <t>センモンテキ</t>
    </rPh>
    <rPh sb="49" eb="51">
      <t>ケンチ</t>
    </rPh>
    <rPh sb="53" eb="56">
      <t>リヨウシャ</t>
    </rPh>
    <rPh sb="57" eb="60">
      <t>ジョウキョウトウ</t>
    </rPh>
    <rPh sb="61" eb="62">
      <t>カン</t>
    </rPh>
    <rPh sb="64" eb="66">
      <t>ジョウホウ</t>
    </rPh>
    <rPh sb="67" eb="70">
      <t>コウセイイン</t>
    </rPh>
    <rPh sb="71" eb="73">
      <t>キョウユウ</t>
    </rPh>
    <rPh sb="75" eb="77">
      <t>トウガイ</t>
    </rPh>
    <rPh sb="86" eb="88">
      <t>カイギ</t>
    </rPh>
    <rPh sb="89" eb="91">
      <t>ナイヨウ</t>
    </rPh>
    <rPh sb="92" eb="94">
      <t>キロク</t>
    </rPh>
    <rPh sb="101" eb="106">
      <t>トウガイリヨウシャ</t>
    </rPh>
    <rPh sb="107" eb="109">
      <t>ジョウタイ</t>
    </rPh>
    <rPh sb="110" eb="112">
      <t>ヘンカ</t>
    </rPh>
    <rPh sb="113" eb="114">
      <t>オウ</t>
    </rPh>
    <phoneticPr fontId="24"/>
  </si>
  <si>
    <t xml:space="preserve">当該利用者ごとの介護予防訪問リハビリテーション計画所等の内容等の情報を厚生労働省に提出し、リハビリテーションの提供に当たって、当該情報その他必要な情報を活用している。
</t>
    <rPh sb="0" eb="5">
      <t>トウガイリヨウシャ</t>
    </rPh>
    <rPh sb="8" eb="12">
      <t>カイゴヨボウ</t>
    </rPh>
    <rPh sb="12" eb="14">
      <t>ホウモン</t>
    </rPh>
    <rPh sb="23" eb="27">
      <t>ケイカクショトウ</t>
    </rPh>
    <rPh sb="28" eb="30">
      <t>ナイヨウ</t>
    </rPh>
    <rPh sb="30" eb="31">
      <t>トウ</t>
    </rPh>
    <rPh sb="32" eb="34">
      <t>ジョウホウ</t>
    </rPh>
    <rPh sb="35" eb="40">
      <t>コウセイロウドウショウ</t>
    </rPh>
    <rPh sb="41" eb="43">
      <t>テイシュツ</t>
    </rPh>
    <rPh sb="55" eb="57">
      <t>テイキョウ</t>
    </rPh>
    <rPh sb="58" eb="59">
      <t>ア</t>
    </rPh>
    <rPh sb="63" eb="67">
      <t>トウガイジョウホウ</t>
    </rPh>
    <rPh sb="69" eb="70">
      <t>タ</t>
    </rPh>
    <rPh sb="70" eb="72">
      <t>ヒツヨウ</t>
    </rPh>
    <rPh sb="73" eb="75">
      <t>ジョウホウ</t>
    </rPh>
    <rPh sb="76" eb="78">
      <t>カツヨウ</t>
    </rPh>
    <phoneticPr fontId="24"/>
  </si>
  <si>
    <t xml:space="preserve">病院等に入院中の者が退院するに当たり、指定介護予防訪問リハビリテーション事業所の医師又は理学療法士、作業療法士又は言語聴覚士が、退院前カンファレンスに参加し、退院時共同指導（※）を実施
※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在宅での介護予防訪問リハビリテーション計画に反映させること。
</t>
    <rPh sb="0" eb="3">
      <t>ビョウイントウ</t>
    </rPh>
    <rPh sb="4" eb="6">
      <t>ニュウイン</t>
    </rPh>
    <rPh sb="6" eb="7">
      <t>チュウ</t>
    </rPh>
    <rPh sb="8" eb="9">
      <t>モノ</t>
    </rPh>
    <rPh sb="10" eb="12">
      <t>タイイン</t>
    </rPh>
    <rPh sb="15" eb="16">
      <t>ア</t>
    </rPh>
    <rPh sb="36" eb="39">
      <t>ジギョウショ</t>
    </rPh>
    <rPh sb="40" eb="42">
      <t>イシ</t>
    </rPh>
    <rPh sb="42" eb="43">
      <t>マタ</t>
    </rPh>
    <rPh sb="64" eb="67">
      <t>タイインマエ</t>
    </rPh>
    <rPh sb="75" eb="77">
      <t>サンカ</t>
    </rPh>
    <rPh sb="79" eb="86">
      <t>タイインジキョウドウシドウ</t>
    </rPh>
    <rPh sb="90" eb="92">
      <t>ジッシ</t>
    </rPh>
    <rPh sb="95" eb="97">
      <t>ビョウイン</t>
    </rPh>
    <rPh sb="97" eb="98">
      <t>マタ</t>
    </rPh>
    <rPh sb="99" eb="102">
      <t>シンリョウジョ</t>
    </rPh>
    <rPh sb="103" eb="105">
      <t>シュジ</t>
    </rPh>
    <rPh sb="106" eb="108">
      <t>イシ</t>
    </rPh>
    <rPh sb="109" eb="114">
      <t>リガクリョウホウシ</t>
    </rPh>
    <rPh sb="115" eb="120">
      <t>サギョウリョウホウシ</t>
    </rPh>
    <rPh sb="121" eb="126">
      <t>ゲンゴチョウカクシ</t>
    </rPh>
    <rPh sb="128" eb="129">
      <t>タ</t>
    </rPh>
    <rPh sb="130" eb="133">
      <t>ジュウギョウシャ</t>
    </rPh>
    <rPh sb="135" eb="136">
      <t>アイダ</t>
    </rPh>
    <rPh sb="137" eb="140">
      <t>トウガイシャ</t>
    </rPh>
    <rPh sb="141" eb="144">
      <t>ジョウキョウトウ</t>
    </rPh>
    <rPh sb="145" eb="146">
      <t>カン</t>
    </rPh>
    <rPh sb="148" eb="150">
      <t>ジョウホウ</t>
    </rPh>
    <rPh sb="151" eb="153">
      <t>ソウゴ</t>
    </rPh>
    <rPh sb="154" eb="156">
      <t>キョウユウ</t>
    </rPh>
    <rPh sb="158" eb="159">
      <t>ウエ</t>
    </rPh>
    <rPh sb="161" eb="165">
      <t>トウガイシャマタ</t>
    </rPh>
    <rPh sb="168" eb="170">
      <t>カゾク</t>
    </rPh>
    <rPh sb="171" eb="172">
      <t>タイ</t>
    </rPh>
    <rPh sb="202" eb="204">
      <t>ザイタク</t>
    </rPh>
    <rPh sb="206" eb="210">
      <t>カイゴヨボウ</t>
    </rPh>
    <rPh sb="210" eb="212">
      <t>ホウモン</t>
    </rPh>
    <rPh sb="221" eb="223">
      <t>ケイカク</t>
    </rPh>
    <rPh sb="224" eb="226">
      <t>ハンエイ</t>
    </rPh>
    <phoneticPr fontId="24"/>
  </si>
  <si>
    <t xml:space="preserve">退院時共同指導についての記録
</t>
    <rPh sb="0" eb="7">
      <t>タイインジキョウドウシドウ</t>
    </rPh>
    <rPh sb="12" eb="14">
      <t>キロク</t>
    </rPh>
    <phoneticPr fontId="24"/>
  </si>
  <si>
    <t xml:space="preserve">介護予防通所及び介護予防訪問リハビリテーション事業所を一体的に運営している事業所において、介護予防通所リハビリテーション費との併算
</t>
    <rPh sb="0" eb="4">
      <t>カイゴヨボウ</t>
    </rPh>
    <rPh sb="4" eb="6">
      <t>ツウショ</t>
    </rPh>
    <rPh sb="6" eb="7">
      <t>オヨ</t>
    </rPh>
    <rPh sb="8" eb="12">
      <t>カイゴヨボウ</t>
    </rPh>
    <rPh sb="12" eb="14">
      <t>ホウモン</t>
    </rPh>
    <rPh sb="23" eb="26">
      <t>ジギョウショ</t>
    </rPh>
    <rPh sb="27" eb="30">
      <t>イッタイテキ</t>
    </rPh>
    <rPh sb="31" eb="33">
      <t>ウンエイ</t>
    </rPh>
    <rPh sb="37" eb="40">
      <t>ジギョウショ</t>
    </rPh>
    <rPh sb="45" eb="49">
      <t>カイゴヨボウ</t>
    </rPh>
    <rPh sb="49" eb="51">
      <t>ツウショ</t>
    </rPh>
    <rPh sb="60" eb="61">
      <t>ヒ</t>
    </rPh>
    <rPh sb="63" eb="65">
      <t>ヘイサン</t>
    </rPh>
    <phoneticPr fontId="24"/>
  </si>
  <si>
    <t xml:space="preserve">利用者に直接提供する理学療法士、作業療法士又は言語聴覚士のうち勤続年数７年以上の者がいる。
</t>
    <phoneticPr fontId="22"/>
  </si>
  <si>
    <t xml:space="preserve">利用者に直接提供する理学療法士、作業療法士又は言語聴覚士のうち勤続年数３年以上の者がいる。
</t>
    <phoneticPr fontId="22"/>
  </si>
  <si>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</si>
  <si>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</si>
  <si>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</si>
  <si>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</si>
  <si>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</si>
  <si>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</si>
  <si>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</si>
  <si>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</si>
  <si>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</si>
  <si>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</si>
  <si>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</si>
  <si>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</si>
  <si>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</si>
  <si>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該当</t>
    <phoneticPr fontId="22"/>
  </si>
  <si>
    <t>他のサービスとの併算不可</t>
  </si>
  <si>
    <t>退院時共同指導加算</t>
  </si>
  <si>
    <t>調査対象</t>
    <rPh sb="0" eb="2">
      <t>チョウサ</t>
    </rPh>
    <rPh sb="2" eb="4">
      <t>タイショウ</t>
    </rPh>
    <phoneticPr fontId="22"/>
  </si>
  <si>
    <t>加算減算項目</t>
    <rPh sb="0" eb="2">
      <t>カサン</t>
    </rPh>
    <rPh sb="2" eb="4">
      <t>ゲンサン</t>
    </rPh>
    <rPh sb="4" eb="6">
      <t>コウモク</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</si>
  <si>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</si>
  <si>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</si>
  <si>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</si>
  <si>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</si>
  <si>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</si>
  <si>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</si>
  <si>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</si>
  <si>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</si>
  <si>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</si>
  <si>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phoneticPr fontId="22"/>
  </si>
  <si>
    <t>○</t>
  </si>
  <si>
    <t>□</t>
  </si>
  <si>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</si>
  <si>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</si>
  <si>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</si>
  <si>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</si>
  <si>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</si>
  <si>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虐待防止のための委員会を定期的に開催し、その結果を従業者に周知
</t>
    <phoneticPr fontId="22"/>
  </si>
  <si>
    <t xml:space="preserve">虐待防止のための指針を整備
</t>
    <phoneticPr fontId="22"/>
  </si>
  <si>
    <t xml:space="preserve">虐待防止のための研修を定期的に（年１回以上）実施
</t>
    <phoneticPr fontId="22"/>
  </si>
  <si>
    <t xml:space="preserve">虐待防止措置を適正に実施するための担当者を配置
</t>
    <rPh sb="21" eb="23">
      <t>ハイチ</t>
    </rPh>
    <phoneticPr fontId="22"/>
  </si>
  <si>
    <t xml:space="preserve">業務継続計画を策定
</t>
    <phoneticPr fontId="22"/>
  </si>
  <si>
    <t>□</t>
    <phoneticPr fontId="22"/>
  </si>
  <si>
    <t>令7.6.12
指導員:</t>
  </si>
  <si>
    <t>施設側:</t>
    <rPh sb="0" eb="2">
      <t>シセツ</t>
    </rPh>
    <rPh sb="2" eb="3">
      <t>ガワ</t>
    </rPh>
    <phoneticPr fontId="22"/>
  </si>
  <si>
    <t>介護職員等処遇改善加算</t>
    <rPh sb="0" eb="2">
      <t>カイゴ</t>
    </rPh>
    <rPh sb="2" eb="4">
      <t>ショクイン</t>
    </rPh>
    <rPh sb="4" eb="5">
      <t>トウ</t>
    </rPh>
    <rPh sb="5" eb="7">
      <t>ショグウ</t>
    </rPh>
    <rPh sb="7" eb="9">
      <t>カイゼン</t>
    </rPh>
    <rPh sb="9" eb="11">
      <t>カサン</t>
    </rPh>
    <phoneticPr fontId="24"/>
  </si>
  <si>
    <t xml:space="preserve">①　賃金改善に要する費用の見込額がこの加算の算定見込額以上となる賃金改善に関する計画の策定、計画に基づく措置
</t>
    <rPh sb="2" eb="3">
      <t>チン</t>
    </rPh>
    <phoneticPr fontId="22"/>
  </si>
  <si>
    <t>□</t>
    <phoneticPr fontId="24"/>
  </si>
  <si>
    <t>介護職員処遇改善計画書</t>
    <rPh sb="0" eb="2">
      <t>カイゴ</t>
    </rPh>
    <rPh sb="2" eb="4">
      <t>ショクイン</t>
    </rPh>
    <rPh sb="4" eb="6">
      <t>ショグウ</t>
    </rPh>
    <rPh sb="6" eb="8">
      <t>カイゼン</t>
    </rPh>
    <rPh sb="8" eb="11">
      <t>ケイカクショ</t>
    </rPh>
    <phoneticPr fontId="24"/>
  </si>
  <si>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</si>
  <si>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</si>
  <si>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</si>
  <si>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24"/>
  </si>
  <si>
    <t xml:space="preserve">⑤　前12月間に労働関係の法令に違反し、罰金以上の刑
</t>
    <rPh sb="8" eb="10">
      <t>ロウドウ</t>
    </rPh>
    <rPh sb="10" eb="12">
      <t>カンケイ</t>
    </rPh>
    <phoneticPr fontId="1"/>
  </si>
  <si>
    <t xml:space="preserve">⑥　労働保険料の納付
</t>
  </si>
  <si>
    <t>適正に納付</t>
    <rPh sb="0" eb="2">
      <t>テキセイ</t>
    </rPh>
    <rPh sb="3" eb="5">
      <t>ノウフ</t>
    </rPh>
    <phoneticPr fontId="24"/>
  </si>
  <si>
    <t xml:space="preserve">⑦　次の(一)又は(二)に適合している
</t>
    <rPh sb="7" eb="8">
      <t>マタ</t>
    </rPh>
    <rPh sb="13" eb="15">
      <t>テキゴウ</t>
    </rPh>
    <phoneticPr fontId="22"/>
  </si>
  <si>
    <t>適合</t>
    <rPh sb="0" eb="2">
      <t>テキゴウ</t>
    </rPh>
    <phoneticPr fontId="24"/>
  </si>
  <si>
    <t>(一)　次の(ア)、(イ)、(ウ)のいずれにも適合</t>
    <phoneticPr fontId="22"/>
  </si>
  <si>
    <t>適合</t>
    <phoneticPr fontId="24"/>
  </si>
  <si>
    <t xml:space="preserve">(ア)　任用の際の職責又は職務内容等の要件を書面で作成し、全ての介護職員に周知
</t>
    <phoneticPr fontId="22"/>
  </si>
  <si>
    <t xml:space="preserve">(イ)　資質の向上の支援に関する計画の策定、研修の実施又は研修の機会の確保し、全ての介護職員に周知
</t>
    <phoneticPr fontId="22"/>
  </si>
  <si>
    <t>研修計画書</t>
    <rPh sb="0" eb="2">
      <t>ケンシュウ</t>
    </rPh>
    <rPh sb="2" eb="4">
      <t>ケイカク</t>
    </rPh>
    <rPh sb="4" eb="5">
      <t>ショ</t>
    </rPh>
    <phoneticPr fontId="24"/>
  </si>
  <si>
    <t xml:space="preserve">(ウ)　経験もしくは資格等に応じて昇給する仕組み又は一定の基準に基づき定期に昇給を判定する仕組みを設け、全ての職員に周知
</t>
    <phoneticPr fontId="22"/>
  </si>
  <si>
    <t>あり</t>
  </si>
  <si>
    <t>(二)　次の(ア)又は(イ)に適合　</t>
    <rPh sb="4" eb="5">
      <t>ツギ</t>
    </rPh>
    <rPh sb="9" eb="10">
      <t>マタ</t>
    </rPh>
    <rPh sb="15" eb="17">
      <t>テキゴウ</t>
    </rPh>
    <phoneticPr fontId="22"/>
  </si>
  <si>
    <t>(ア)　ケアプランデータ連携システム（厚生労働省がケアプランデータ連携システムと同等の機能とセキュリティを有するシステムとして認めたものを含む。以下同じ。）を利用している</t>
    <phoneticPr fontId="22"/>
  </si>
  <si>
    <t>(イ)　介護サービス事業所等が所属する法人が、社会福祉連携推進法人に所属している</t>
    <phoneticPr fontId="22"/>
  </si>
  <si>
    <t xml:space="preserve">⑧　処遇改善の内容（賃金改善を除く）及び処遇改善に要した費用を全ての職員に周知
</t>
  </si>
  <si>
    <t>介護職員等処遇改善加算</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</si>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</sst>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39">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b/>
      <sz val="20"/>
      <name val="ＭＳ ゴシック"/>
      <family val="3"/>
      <charset val="128"/>
    </font>
    <font>
      <sz val="12"/>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0"/>
      <name val="ＭＳ ゴシック"/>
      <family val="3"/>
      <charset val="128"/>
    </font>
    <font>
      <b/>
      <sz val="10"/>
      <name val="ＭＳ ゴシック"/>
      <family val="3"/>
      <charset val="128"/>
    </font>
    <font>
      <sz val="9"/>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9"/>
      <color indexed="81"/>
      <name val="MS P ゴシック"/>
      <family val="3"/>
      <charset val="128"/>
    </font>
    <font>
      <sz val="11"/>
      <color theme="5" tint="-0.249977111117893"/>
      <name val="ＭＳ Ｐゴシック"/>
      <family val="3"/>
      <charset val="128"/>
    </font>
    <font>
      <sz val="10"/>
      <name val="ＭＳ Ｐゴシック"/>
      <family val="3"/>
      <charset val="128"/>
    </font>
    <font>
      <sz val="11"/>
      <name val="游ゴシック Light"/>
      <family val="3"/>
      <charset val="128"/>
    </font>
    <font>
      <sz val="10"/>
      <name val="ＭＳ ゴシック"/>
      <family val="3"/>
    </font>
    <font>
      <sz val="9"/>
      <name val="ＭＳ Ｐゴシック"/>
      <family val="3"/>
      <charset val="128"/>
    </font>
    <font>
      <sz val="10"/>
      <name val="游ゴシック Light"/>
      <family val="3"/>
      <charset val="128"/>
    </font>
    <font>
      <sz val="12"/>
      <name val="ＭＳ Ｐゴシック"/>
      <family val="3"/>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249977111117893"/>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right style="thin">
        <color indexed="64"/>
      </right>
      <top/>
      <bottom/>
      <diagonal/>
    </border>
    <border>
      <left style="thin">
        <color indexed="64"/>
      </left>
      <right/>
      <top/>
      <bottom/>
      <diagonal/>
    </border>
    <border>
      <left/>
      <right/>
      <top style="dotted">
        <color indexed="64"/>
      </top>
      <bottom/>
      <diagonal/>
    </border>
    <border>
      <left/>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162">
    <xf numFmtId="0" fontId="0" fillId="0" borderId="0" xfId="0" applyAlignment="1">
      <alignment vertical="center"/>
    </xf>
    <xf numFmtId="0" fontId="19" fillId="0" borderId="0" xfId="0" applyFont="1" applyAlignment="1">
      <alignment vertical="center"/>
    </xf>
    <xf numFmtId="0" fontId="0" fillId="0" borderId="0" xfId="0" applyFont="1" applyAlignment="1">
      <alignment vertical="center"/>
    </xf>
    <xf numFmtId="0" fontId="0" fillId="0" borderId="0" xfId="0">
      <alignment vertical="center"/>
    </xf>
    <xf numFmtId="0" fontId="21" fillId="0" borderId="0" xfId="0" applyFont="1">
      <alignment vertical="center"/>
    </xf>
    <xf numFmtId="0" fontId="28" fillId="0" borderId="0" xfId="0" applyFont="1">
      <alignment vertical="center"/>
    </xf>
    <xf numFmtId="0" fontId="21" fillId="23" borderId="21" xfId="0" applyFont="1" applyFill="1" applyBorder="1" applyAlignment="1" applyProtection="1">
      <alignment vertical="center" wrapText="1"/>
      <protection locked="0"/>
    </xf>
    <xf numFmtId="0" fontId="19" fillId="23" borderId="10" xfId="0" applyFont="1" applyFill="1" applyBorder="1" applyAlignment="1" applyProtection="1">
      <alignment horizontal="center" vertical="center" wrapText="1"/>
      <protection locked="0"/>
    </xf>
    <xf numFmtId="0" fontId="19" fillId="0" borderId="0" xfId="0" applyFont="1">
      <alignment vertical="center"/>
    </xf>
    <xf numFmtId="0" fontId="30" fillId="0" borderId="0" xfId="0" applyFont="1" applyAlignment="1">
      <alignment vertical="center" wrapText="1"/>
    </xf>
    <xf numFmtId="0" fontId="21" fillId="23" borderId="35" xfId="0" applyFont="1" applyFill="1" applyBorder="1" applyAlignment="1" applyProtection="1">
      <alignment vertical="center" wrapText="1"/>
      <protection locked="0"/>
    </xf>
    <xf numFmtId="0" fontId="21" fillId="0" borderId="22" xfId="0" applyFon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32" fillId="0" borderId="0" xfId="0" applyFont="1">
      <alignment vertical="center"/>
    </xf>
    <xf numFmtId="0" fontId="0" fillId="0" borderId="0" xfId="0" applyAlignment="1">
      <alignment horizontal="center" vertical="center"/>
    </xf>
    <xf numFmtId="0" fontId="26" fillId="0" borderId="0" xfId="0" applyFont="1" applyAlignment="1">
      <alignment horizontal="center" vertical="center" wrapText="1"/>
    </xf>
    <xf numFmtId="0" fontId="33" fillId="0" borderId="0" xfId="0" applyFont="1" applyAlignment="1">
      <alignment vertical="center"/>
    </xf>
    <xf numFmtId="0" fontId="34" fillId="0" borderId="24" xfId="0" applyFont="1" applyBorder="1" applyAlignment="1" applyProtection="1">
      <alignment horizontal="center" vertical="center" shrinkToFit="1"/>
      <protection locked="0"/>
    </xf>
    <xf numFmtId="0" fontId="33" fillId="0" borderId="24" xfId="0" applyFont="1" applyBorder="1" applyAlignment="1" applyProtection="1">
      <alignment horizontal="left" vertical="top" wrapText="1"/>
      <protection locked="0"/>
    </xf>
    <xf numFmtId="0" fontId="18" fillId="0" borderId="12"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36"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0" fontId="0" fillId="0" borderId="14"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39" xfId="0" applyFont="1" applyBorder="1" applyAlignment="1">
      <alignment horizontal="center" vertical="center" shrinkToFit="1"/>
    </xf>
    <xf numFmtId="0" fontId="0" fillId="0" borderId="10" xfId="0" applyFont="1" applyBorder="1" applyAlignment="1">
      <alignment horizontal="center" vertical="center" shrinkToFit="1"/>
    </xf>
    <xf numFmtId="0" fontId="33" fillId="0" borderId="16" xfId="0" applyFont="1" applyBorder="1" applyAlignment="1">
      <alignment horizontal="left" vertical="top" wrapText="1"/>
    </xf>
    <xf numFmtId="0" fontId="33" fillId="0" borderId="23" xfId="0" applyFont="1" applyBorder="1" applyAlignment="1">
      <alignment horizontal="left" vertical="top" wrapText="1"/>
    </xf>
    <xf numFmtId="0" fontId="33" fillId="0" borderId="25" xfId="0" applyFont="1" applyBorder="1" applyAlignment="1">
      <alignment horizontal="left" vertical="top" wrapText="1"/>
    </xf>
    <xf numFmtId="0" fontId="33" fillId="0" borderId="37" xfId="0" applyFont="1" applyBorder="1" applyAlignment="1">
      <alignment horizontal="left" vertical="top" wrapText="1"/>
    </xf>
    <xf numFmtId="0" fontId="33" fillId="0" borderId="13" xfId="0" applyFont="1" applyBorder="1" applyAlignment="1">
      <alignment horizontal="left" vertical="top" wrapText="1"/>
    </xf>
    <xf numFmtId="0" fontId="33" fillId="0" borderId="41" xfId="0" applyFont="1" applyBorder="1" applyAlignment="1">
      <alignment horizontal="left" vertical="top" wrapText="1"/>
    </xf>
    <xf numFmtId="0" fontId="33" fillId="0" borderId="21" xfId="0" applyFont="1" applyBorder="1" applyAlignment="1">
      <alignment horizontal="left" vertical="top" wrapText="1"/>
    </xf>
    <xf numFmtId="0" fontId="36" fillId="0" borderId="0" xfId="0" applyFont="1" applyAlignment="1" applyProtection="1">
      <alignment vertical="center" wrapText="1"/>
      <protection locked="0"/>
    </xf>
    <xf numFmtId="176" fontId="30" fillId="0" borderId="0" xfId="0" applyNumberFormat="1" applyFont="1" applyAlignment="1">
      <alignment horizontal="left" vertical="center"/>
    </xf>
    <xf numFmtId="0" fontId="18" fillId="0" borderId="15"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20" fillId="0" borderId="0" xfId="0" applyFont="1" applyAlignment="1" applyProtection="1">
      <alignment vertical="center"/>
      <protection locked="0"/>
    </xf>
    <xf numFmtId="0" fontId="20" fillId="0" borderId="31" xfId="0" applyFont="1" applyBorder="1" applyProtection="1">
      <alignment vertical="center"/>
      <protection locked="0"/>
    </xf>
    <xf numFmtId="0" fontId="26" fillId="26" borderId="0" xfId="0" applyFont="1" applyFill="1" applyAlignment="1" applyProtection="1">
      <alignment horizontal="right" vertical="center"/>
      <protection locked="0"/>
    </xf>
    <xf numFmtId="0" fontId="26" fillId="26" borderId="0" xfId="0" applyFont="1" applyFill="1" applyProtection="1">
      <alignment vertical="center"/>
      <protection locked="0"/>
    </xf>
    <xf numFmtId="0" fontId="21" fillId="25" borderId="10" xfId="0" applyFont="1" applyFill="1" applyBorder="1" applyAlignment="1" applyProtection="1">
      <alignment horizontal="center" vertical="center" wrapText="1"/>
      <protection locked="0"/>
    </xf>
    <xf numFmtId="0" fontId="18" fillId="0" borderId="32" xfId="0" applyFont="1" applyFill="1" applyBorder="1" applyAlignment="1" applyProtection="1">
      <alignment vertical="top" wrapText="1"/>
      <protection locked="0"/>
    </xf>
    <xf numFmtId="0" fontId="18" fillId="0" borderId="13" xfId="0" applyFont="1" applyFill="1" applyBorder="1" applyAlignment="1" applyProtection="1">
      <alignment horizontal="left" vertical="center" wrapText="1" shrinkToFit="1"/>
      <protection locked="0"/>
    </xf>
    <xf numFmtId="0" fontId="25" fillId="0" borderId="32" xfId="0" applyFont="1" applyFill="1" applyBorder="1" applyAlignment="1" applyProtection="1">
      <alignment horizontal="left" vertical="top" wrapText="1"/>
      <protection locked="0"/>
    </xf>
    <xf numFmtId="0" fontId="18" fillId="0" borderId="28" xfId="0" applyFont="1" applyFill="1" applyBorder="1" applyAlignment="1" applyProtection="1">
      <alignment vertical="top" wrapText="1"/>
      <protection locked="0"/>
    </xf>
    <xf numFmtId="0" fontId="18" fillId="0" borderId="16" xfId="0" applyFont="1" applyFill="1" applyBorder="1" applyAlignment="1" applyProtection="1">
      <alignment horizontal="left" vertical="center" wrapText="1" shrinkToFit="1"/>
      <protection locked="0"/>
    </xf>
    <xf numFmtId="0" fontId="25" fillId="0" borderId="28" xfId="0" applyFont="1" applyFill="1" applyBorder="1" applyAlignment="1" applyProtection="1">
      <alignment horizontal="left" vertical="top" wrapText="1"/>
      <protection locked="0"/>
    </xf>
    <xf numFmtId="0" fontId="18" fillId="0" borderId="28" xfId="0" applyFont="1" applyFill="1" applyBorder="1" applyAlignment="1" applyProtection="1">
      <alignment horizontal="left" vertical="top" wrapText="1"/>
      <protection locked="0"/>
    </xf>
    <xf numFmtId="0" fontId="18" fillId="0" borderId="29" xfId="0" applyFont="1" applyFill="1" applyBorder="1" applyAlignment="1" applyProtection="1">
      <alignment vertical="top" wrapText="1"/>
      <protection locked="0"/>
    </xf>
    <xf numFmtId="0" fontId="18" fillId="0" borderId="23" xfId="0" applyFont="1" applyFill="1" applyBorder="1" applyAlignment="1" applyProtection="1">
      <alignment horizontal="left" vertical="center" wrapText="1" shrinkToFit="1"/>
      <protection locked="0"/>
    </xf>
    <xf numFmtId="0" fontId="25" fillId="0" borderId="29" xfId="0" applyFont="1" applyFill="1" applyBorder="1" applyAlignment="1" applyProtection="1">
      <alignment horizontal="left" vertical="top" wrapText="1"/>
      <protection locked="0"/>
    </xf>
    <xf numFmtId="0" fontId="18" fillId="0" borderId="32" xfId="0" applyFont="1" applyFill="1" applyBorder="1" applyAlignment="1" applyProtection="1">
      <alignment horizontal="left" vertical="top" wrapText="1"/>
      <protection locked="0"/>
    </xf>
    <xf numFmtId="0" fontId="18" fillId="0" borderId="44" xfId="0" applyFont="1" applyFill="1" applyBorder="1" applyAlignment="1" applyProtection="1">
      <alignment horizontal="left" vertical="center" wrapText="1" shrinkToFit="1"/>
      <protection locked="0"/>
    </xf>
    <xf numFmtId="0" fontId="18" fillId="0" borderId="29" xfId="0" applyFont="1" applyFill="1" applyBorder="1" applyAlignment="1" applyProtection="1">
      <alignment horizontal="left" vertical="top" wrapText="1"/>
      <protection locked="0"/>
    </xf>
    <xf numFmtId="0" fontId="18" fillId="0" borderId="43" xfId="0" applyFont="1" applyFill="1" applyBorder="1" applyAlignment="1" applyProtection="1">
      <alignment horizontal="left" vertical="center" wrapText="1" shrinkToFit="1"/>
      <protection locked="0"/>
    </xf>
    <xf numFmtId="0" fontId="18" fillId="0" borderId="32" xfId="0" applyFont="1" applyBorder="1" applyAlignment="1" applyProtection="1">
      <alignment horizontal="left" vertical="top" wrapText="1" shrinkToFit="1"/>
      <protection locked="0"/>
    </xf>
    <xf numFmtId="0" fontId="18" fillId="0" borderId="13" xfId="0" applyFont="1" applyBorder="1" applyAlignment="1" applyProtection="1">
      <alignment horizontal="left" vertical="center" wrapText="1" shrinkToFit="1"/>
      <protection locked="0"/>
    </xf>
    <xf numFmtId="0" fontId="25" fillId="24" borderId="32" xfId="0" applyFont="1" applyFill="1" applyBorder="1" applyAlignment="1" applyProtection="1">
      <alignment horizontal="left" vertical="top" wrapText="1"/>
      <protection locked="0"/>
    </xf>
    <xf numFmtId="0" fontId="18" fillId="0" borderId="28" xfId="0" applyFont="1" applyBorder="1" applyAlignment="1" applyProtection="1">
      <alignment horizontal="left" vertical="top" wrapText="1" shrinkToFit="1"/>
      <protection locked="0"/>
    </xf>
    <xf numFmtId="0" fontId="18" fillId="0" borderId="16" xfId="0" applyFont="1" applyBorder="1" applyAlignment="1" applyProtection="1">
      <alignment horizontal="left" vertical="center" wrapText="1" shrinkToFit="1"/>
      <protection locked="0"/>
    </xf>
    <xf numFmtId="0" fontId="25" fillId="24" borderId="28" xfId="0" applyFont="1" applyFill="1" applyBorder="1" applyAlignment="1" applyProtection="1">
      <alignment horizontal="left" vertical="top" wrapText="1"/>
      <protection locked="0"/>
    </xf>
    <xf numFmtId="0" fontId="18" fillId="0" borderId="29" xfId="0" applyFont="1" applyBorder="1" applyAlignment="1" applyProtection="1">
      <alignment horizontal="left" vertical="top" wrapText="1" shrinkToFit="1"/>
      <protection locked="0"/>
    </xf>
    <xf numFmtId="0" fontId="18" fillId="0" borderId="23" xfId="0" applyFont="1" applyBorder="1" applyAlignment="1" applyProtection="1">
      <alignment horizontal="left" vertical="center" wrapText="1" shrinkToFit="1"/>
      <protection locked="0"/>
    </xf>
    <xf numFmtId="0" fontId="25" fillId="24" borderId="29" xfId="0" applyFont="1" applyFill="1" applyBorder="1" applyAlignment="1" applyProtection="1">
      <alignment horizontal="left" vertical="top" wrapText="1"/>
      <protection locked="0"/>
    </xf>
    <xf numFmtId="0" fontId="18" fillId="0" borderId="19" xfId="0" applyFont="1" applyFill="1" applyBorder="1" applyAlignment="1" applyProtection="1">
      <alignment horizontal="left" vertical="top" wrapText="1"/>
      <protection locked="0"/>
    </xf>
    <xf numFmtId="0" fontId="18" fillId="0" borderId="33" xfId="0" applyFont="1" applyFill="1" applyBorder="1" applyAlignment="1" applyProtection="1">
      <alignment horizontal="left" vertical="top" wrapText="1"/>
      <protection locked="0"/>
    </xf>
    <xf numFmtId="0" fontId="18" fillId="0" borderId="41" xfId="0" applyFont="1" applyFill="1" applyBorder="1" applyAlignment="1" applyProtection="1">
      <alignment horizontal="left" vertical="center" wrapText="1" shrinkToFit="1"/>
      <protection locked="0"/>
    </xf>
    <xf numFmtId="0" fontId="25" fillId="0" borderId="42" xfId="0" applyFont="1" applyFill="1" applyBorder="1" applyAlignment="1" applyProtection="1">
      <alignment horizontal="left" vertical="top" wrapText="1"/>
      <protection locked="0"/>
    </xf>
    <xf numFmtId="0" fontId="25" fillId="0" borderId="32" xfId="0" applyFont="1" applyBorder="1" applyAlignment="1" applyProtection="1">
      <alignment horizontal="left" vertical="top" wrapText="1"/>
      <protection locked="0"/>
    </xf>
    <xf numFmtId="0" fontId="18" fillId="0" borderId="33" xfId="0" applyFont="1" applyBorder="1" applyAlignment="1" applyProtection="1">
      <alignment horizontal="left" vertical="top" wrapText="1" shrinkToFit="1"/>
      <protection locked="0"/>
    </xf>
    <xf numFmtId="0" fontId="25" fillId="0" borderId="29" xfId="0" applyFont="1" applyBorder="1" applyAlignment="1" applyProtection="1">
      <alignment horizontal="left" vertical="top" wrapText="1"/>
      <protection locked="0"/>
    </xf>
    <xf numFmtId="0" fontId="18" fillId="0" borderId="10" xfId="0" applyFont="1" applyFill="1" applyBorder="1" applyAlignment="1" applyProtection="1">
      <alignment horizontal="left" vertical="top" wrapText="1" shrinkToFit="1"/>
      <protection locked="0"/>
    </xf>
    <xf numFmtId="0" fontId="18" fillId="0" borderId="30" xfId="0" applyFont="1" applyFill="1" applyBorder="1" applyAlignment="1" applyProtection="1">
      <alignment horizontal="left" vertical="top" wrapText="1" shrinkToFit="1"/>
      <protection locked="0"/>
    </xf>
    <xf numFmtId="0" fontId="18" fillId="0" borderId="34" xfId="0" applyFont="1" applyBorder="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32" xfId="0" applyFont="1" applyBorder="1" applyAlignment="1" applyProtection="1">
      <alignment vertical="top" wrapText="1" shrinkToFit="1"/>
      <protection locked="0"/>
    </xf>
    <xf numFmtId="0" fontId="33" fillId="0" borderId="32" xfId="0" applyFont="1" applyBorder="1" applyAlignment="1" applyProtection="1">
      <alignment horizontal="left" vertical="top" wrapText="1"/>
      <protection locked="0"/>
    </xf>
    <xf numFmtId="0" fontId="18" fillId="0" borderId="28" xfId="0" applyFont="1" applyBorder="1" applyAlignment="1" applyProtection="1">
      <alignment vertical="top" wrapText="1" shrinkToFit="1"/>
      <protection locked="0"/>
    </xf>
    <xf numFmtId="0" fontId="33" fillId="0" borderId="28" xfId="0" applyFont="1" applyBorder="1" applyAlignment="1" applyProtection="1">
      <alignment horizontal="left" vertical="top" wrapText="1"/>
      <protection locked="0"/>
    </xf>
    <xf numFmtId="0" fontId="18" fillId="0" borderId="29" xfId="0" applyFont="1" applyBorder="1" applyAlignment="1" applyProtection="1">
      <alignment vertical="top" wrapText="1" shrinkToFit="1"/>
      <protection locked="0"/>
    </xf>
    <xf numFmtId="0" fontId="33" fillId="0" borderId="29" xfId="0" applyFont="1" applyBorder="1" applyAlignment="1" applyProtection="1">
      <alignment horizontal="left" vertical="top" wrapText="1"/>
      <protection locked="0"/>
    </xf>
    <xf numFmtId="0" fontId="18" fillId="0" borderId="32" xfId="0" applyFont="1" applyBorder="1" applyAlignment="1" applyProtection="1">
      <alignment vertical="top" wrapText="1"/>
      <protection locked="0"/>
    </xf>
    <xf numFmtId="0" fontId="18" fillId="0" borderId="10" xfId="0" applyFont="1" applyFill="1" applyBorder="1" applyAlignment="1" applyProtection="1">
      <alignment vertical="top" wrapText="1" shrinkToFit="1"/>
      <protection locked="0"/>
    </xf>
    <xf numFmtId="0" fontId="18" fillId="0" borderId="30" xfId="0" applyFont="1" applyFill="1" applyBorder="1" applyAlignment="1" applyProtection="1">
      <alignment vertical="top" wrapText="1"/>
      <protection locked="0"/>
    </xf>
    <xf numFmtId="0" fontId="18" fillId="0" borderId="21" xfId="0" applyFont="1" applyFill="1" applyBorder="1" applyAlignment="1" applyProtection="1">
      <alignment horizontal="left" vertical="center" wrapText="1" shrinkToFit="1"/>
      <protection locked="0"/>
    </xf>
    <xf numFmtId="0" fontId="35" fillId="0" borderId="30" xfId="0" applyFont="1" applyBorder="1" applyAlignment="1" applyProtection="1">
      <alignment horizontal="left" vertical="top" wrapText="1"/>
      <protection locked="0"/>
    </xf>
    <xf numFmtId="0" fontId="18" fillId="0" borderId="28" xfId="0" applyFont="1" applyBorder="1" applyAlignment="1" applyProtection="1">
      <alignment vertical="top" wrapText="1"/>
      <protection locked="0"/>
    </xf>
    <xf numFmtId="0" fontId="18" fillId="0" borderId="25" xfId="0" applyFont="1" applyBorder="1" applyAlignment="1" applyProtection="1">
      <alignment horizontal="left" vertical="center" wrapText="1" shrinkToFit="1"/>
      <protection locked="0"/>
    </xf>
    <xf numFmtId="0" fontId="25" fillId="0" borderId="34" xfId="0" applyFont="1" applyBorder="1" applyAlignment="1" applyProtection="1">
      <alignment horizontal="left" vertical="top" wrapText="1"/>
      <protection locked="0"/>
    </xf>
    <xf numFmtId="0" fontId="18" fillId="0" borderId="22"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protection locked="0"/>
    </xf>
    <xf numFmtId="0" fontId="25" fillId="0" borderId="30" xfId="0" applyFont="1" applyFill="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left" vertical="center" shrinkToFit="1"/>
      <protection locked="0"/>
    </xf>
    <xf numFmtId="0" fontId="18" fillId="0" borderId="0" xfId="0" applyFont="1" applyAlignment="1" applyProtection="1">
      <alignment vertical="center" wrapText="1"/>
      <protection locked="0"/>
    </xf>
    <xf numFmtId="0" fontId="27" fillId="0" borderId="0" xfId="0" applyFont="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18" fillId="0" borderId="32" xfId="0" applyFont="1" applyFill="1" applyBorder="1" applyAlignment="1">
      <alignment vertical="center" wrapText="1" shrinkToFit="1"/>
    </xf>
    <xf numFmtId="177" fontId="18" fillId="0" borderId="32" xfId="0" applyNumberFormat="1" applyFont="1" applyFill="1" applyBorder="1" applyAlignment="1">
      <alignment horizontal="center" vertical="center" shrinkToFit="1"/>
    </xf>
    <xf numFmtId="0" fontId="18" fillId="0" borderId="45" xfId="0" applyFont="1" applyFill="1" applyBorder="1" applyAlignment="1">
      <alignment horizontal="left" vertical="center" wrapText="1"/>
    </xf>
    <xf numFmtId="0" fontId="37" fillId="0" borderId="11" xfId="0" applyFont="1" applyFill="1" applyBorder="1" applyAlignment="1">
      <alignment horizontal="left" vertical="top" wrapText="1"/>
    </xf>
    <xf numFmtId="0" fontId="18" fillId="0" borderId="11" xfId="0" applyFont="1" applyFill="1" applyBorder="1" applyAlignment="1">
      <alignment horizontal="center" vertical="center" shrinkToFit="1"/>
    </xf>
    <xf numFmtId="0" fontId="18" fillId="0" borderId="11" xfId="0" applyFont="1" applyFill="1" applyBorder="1" applyAlignment="1">
      <alignment horizontal="left" vertical="top" wrapText="1"/>
    </xf>
    <xf numFmtId="0" fontId="38" fillId="0" borderId="0" xfId="0" applyFont="1" applyAlignment="1">
      <alignment vertical="center"/>
    </xf>
    <xf numFmtId="0" fontId="18" fillId="0" borderId="28" xfId="0" applyFont="1" applyFill="1" applyBorder="1" applyAlignment="1">
      <alignment vertical="center" wrapText="1" shrinkToFit="1"/>
    </xf>
    <xf numFmtId="177" fontId="18" fillId="0" borderId="28" xfId="0" applyNumberFormat="1" applyFont="1" applyFill="1" applyBorder="1" applyAlignment="1">
      <alignment horizontal="center" vertical="center" shrinkToFit="1"/>
    </xf>
    <xf numFmtId="0" fontId="18" fillId="0" borderId="46" xfId="0" applyFont="1" applyFill="1" applyBorder="1" applyAlignment="1">
      <alignment horizontal="left" vertical="center" wrapText="1"/>
    </xf>
    <xf numFmtId="0" fontId="37" fillId="0" borderId="14" xfId="0" applyFont="1" applyFill="1" applyBorder="1" applyAlignment="1">
      <alignment horizontal="left" vertical="top" wrapText="1"/>
    </xf>
    <xf numFmtId="0" fontId="18" fillId="0" borderId="14" xfId="0" applyFont="1" applyFill="1" applyBorder="1" applyAlignment="1">
      <alignment horizontal="center" vertical="center" shrinkToFit="1"/>
    </xf>
    <xf numFmtId="0" fontId="18" fillId="0" borderId="14" xfId="0" applyFont="1" applyFill="1" applyBorder="1" applyAlignment="1">
      <alignment horizontal="left" vertical="top" wrapText="1"/>
    </xf>
    <xf numFmtId="177" fontId="18" fillId="27" borderId="28" xfId="0" applyNumberFormat="1" applyFont="1" applyFill="1" applyBorder="1" applyAlignment="1" applyProtection="1">
      <alignment horizontal="center" vertical="center" shrinkToFit="1"/>
      <protection locked="0"/>
    </xf>
    <xf numFmtId="0" fontId="18" fillId="27" borderId="46" xfId="0" applyFont="1" applyFill="1" applyBorder="1" applyAlignment="1" applyProtection="1">
      <alignment horizontal="left" vertical="center" wrapText="1"/>
      <protection locked="0"/>
    </xf>
    <xf numFmtId="0" fontId="18" fillId="0" borderId="28" xfId="0" applyFont="1" applyFill="1" applyBorder="1" applyAlignment="1">
      <alignment horizontal="left" vertical="center" wrapText="1" indent="1" shrinkToFit="1"/>
    </xf>
    <xf numFmtId="177" fontId="18" fillId="27" borderId="28" xfId="0" applyNumberFormat="1" applyFont="1" applyFill="1" applyBorder="1" applyAlignment="1">
      <alignment horizontal="center" vertical="center" shrinkToFit="1"/>
    </xf>
    <xf numFmtId="0" fontId="18" fillId="27" borderId="46" xfId="0" applyFont="1" applyFill="1" applyBorder="1" applyAlignment="1">
      <alignment horizontal="left" vertical="center" wrapText="1"/>
    </xf>
    <xf numFmtId="0" fontId="18" fillId="0" borderId="17" xfId="0" applyFont="1" applyFill="1" applyBorder="1" applyAlignment="1">
      <alignment vertical="center" wrapText="1" shrinkToFit="1"/>
    </xf>
    <xf numFmtId="177" fontId="18" fillId="0" borderId="29" xfId="0" applyNumberFormat="1" applyFont="1" applyFill="1" applyBorder="1" applyAlignment="1">
      <alignment horizontal="center" vertical="center" shrinkToFit="1"/>
    </xf>
    <xf numFmtId="0" fontId="18" fillId="0" borderId="47" xfId="0" applyFont="1" applyFill="1" applyBorder="1" applyAlignment="1">
      <alignment horizontal="left" vertical="center" wrapText="1"/>
    </xf>
    <xf numFmtId="0" fontId="37" fillId="0" borderId="17" xfId="0" applyFont="1" applyFill="1" applyBorder="1" applyAlignment="1">
      <alignment horizontal="left" vertical="top" wrapText="1"/>
    </xf>
    <xf numFmtId="0" fontId="18" fillId="0" borderId="17" xfId="0" applyFont="1" applyFill="1" applyBorder="1" applyAlignment="1">
      <alignment horizontal="center" vertical="center" shrinkToFit="1"/>
    </xf>
    <xf numFmtId="0" fontId="18" fillId="0" borderId="17" xfId="0" applyFont="1" applyFill="1" applyBorder="1" applyAlignment="1">
      <alignment horizontal="left" vertical="top" wrapText="1"/>
    </xf>
    <xf numFmtId="0" fontId="18" fillId="0" borderId="11" xfId="0" applyFont="1" applyFill="1" applyBorder="1" applyAlignment="1">
      <alignment horizontal="left" vertical="top" wrapText="1" shrinkToFit="1"/>
    </xf>
    <xf numFmtId="0" fontId="18" fillId="0" borderId="14" xfId="0" applyFont="1" applyFill="1" applyBorder="1" applyAlignment="1">
      <alignment horizontal="left" vertical="top" wrapText="1" shrinkToFit="1"/>
    </xf>
    <xf numFmtId="0" fontId="18" fillId="0" borderId="17" xfId="0" applyFont="1" applyFill="1" applyBorder="1" applyAlignment="1">
      <alignment horizontal="left" vertical="top" wrapText="1" shrinkToFit="1"/>
    </xf>
    <xf numFmtId="0" fontId="18" fillId="0" borderId="22"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19" xfId="0" applyFont="1" applyBorder="1" applyAlignment="1" applyProtection="1">
      <alignment vertical="top" wrapText="1"/>
      <protection locked="0"/>
    </xf>
    <xf numFmtId="0" fontId="18" fillId="0" borderId="22" xfId="0" applyFont="1" applyBorder="1" applyAlignment="1" applyProtection="1">
      <alignment vertical="top" wrapText="1" shrinkToFit="1"/>
      <protection locked="0"/>
    </xf>
    <xf numFmtId="0" fontId="18" fillId="0" borderId="27" xfId="0" applyFont="1" applyBorder="1" applyAlignment="1" applyProtection="1">
      <alignment vertical="top" wrapText="1" shrinkToFit="1"/>
      <protection locked="0"/>
    </xf>
    <xf numFmtId="0" fontId="18" fillId="0" borderId="19" xfId="0" applyFont="1" applyBorder="1" applyAlignment="1" applyProtection="1">
      <alignment vertical="top" wrapText="1" shrinkToFit="1"/>
      <protection locked="0"/>
    </xf>
    <xf numFmtId="0" fontId="18" fillId="0" borderId="11" xfId="0" applyFont="1" applyBorder="1" applyAlignment="1" applyProtection="1">
      <alignment vertical="top" wrapText="1" shrinkToFit="1"/>
      <protection locked="0"/>
    </xf>
    <xf numFmtId="0" fontId="18" fillId="0" borderId="17" xfId="0" applyFont="1" applyBorder="1" applyAlignment="1" applyProtection="1">
      <alignment vertical="top" wrapText="1" shrinkToFit="1"/>
      <protection locked="0"/>
    </xf>
    <xf numFmtId="0" fontId="25" fillId="0" borderId="32" xfId="0" applyFont="1" applyBorder="1" applyAlignment="1" applyProtection="1">
      <alignment horizontal="left" vertical="top" wrapText="1"/>
      <protection locked="0"/>
    </xf>
    <xf numFmtId="0" fontId="25" fillId="0" borderId="28" xfId="0" applyFont="1" applyBorder="1" applyAlignment="1" applyProtection="1">
      <alignment horizontal="left" vertical="top" wrapText="1"/>
      <protection locked="0"/>
    </xf>
    <xf numFmtId="0" fontId="18" fillId="0" borderId="22" xfId="0" applyFont="1" applyFill="1" applyBorder="1" applyAlignment="1" applyProtection="1">
      <alignment vertical="top" wrapText="1" shrinkToFit="1"/>
      <protection locked="0"/>
    </xf>
    <xf numFmtId="0" fontId="18" fillId="0" borderId="27" xfId="0" applyFont="1" applyFill="1" applyBorder="1" applyAlignment="1" applyProtection="1">
      <alignment vertical="top" wrapText="1" shrinkToFit="1"/>
      <protection locked="0"/>
    </xf>
    <xf numFmtId="0" fontId="18" fillId="0" borderId="19" xfId="0" applyFont="1" applyFill="1" applyBorder="1" applyAlignment="1" applyProtection="1">
      <alignment vertical="top" wrapText="1" shrinkToFit="1"/>
      <protection locked="0"/>
    </xf>
    <xf numFmtId="0" fontId="18" fillId="0" borderId="15"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6" xfId="0" applyFont="1" applyFill="1" applyBorder="1" applyAlignment="1" applyProtection="1">
      <alignment horizontal="left" vertical="center" wrapText="1" shrinkToFit="1"/>
      <protection locked="0"/>
    </xf>
    <xf numFmtId="0" fontId="18" fillId="0" borderId="23" xfId="0" applyFont="1" applyFill="1" applyBorder="1" applyAlignment="1" applyProtection="1">
      <alignment horizontal="left" vertical="center" wrapText="1" shrinkToFit="1"/>
      <protection locked="0"/>
    </xf>
    <xf numFmtId="0" fontId="18" fillId="0" borderId="22" xfId="0" applyFont="1" applyFill="1" applyBorder="1" applyAlignment="1" applyProtection="1">
      <alignment vertical="top" wrapText="1"/>
      <protection locked="0"/>
    </xf>
    <xf numFmtId="0" fontId="18" fillId="0" borderId="27" xfId="0" applyFont="1" applyFill="1" applyBorder="1" applyAlignment="1" applyProtection="1">
      <alignment vertical="top" wrapText="1"/>
      <protection locked="0"/>
    </xf>
    <xf numFmtId="0" fontId="18" fillId="0" borderId="19" xfId="0" applyFont="1" applyFill="1" applyBorder="1" applyAlignment="1" applyProtection="1">
      <alignment vertical="top" wrapText="1"/>
      <protection locked="0"/>
    </xf>
    <xf numFmtId="0" fontId="18" fillId="0" borderId="11" xfId="0" applyFont="1" applyFill="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25" fillId="0" borderId="34" xfId="0" applyFont="1" applyFill="1" applyBorder="1" applyAlignment="1" applyProtection="1">
      <alignment horizontal="left" vertical="top" wrapText="1"/>
      <protection locked="0"/>
    </xf>
    <xf numFmtId="0" fontId="25" fillId="0" borderId="38" xfId="0" applyFont="1" applyFill="1" applyBorder="1" applyAlignment="1" applyProtection="1">
      <alignment horizontal="left" vertical="top" wrapText="1"/>
      <protection locked="0"/>
    </xf>
    <xf numFmtId="0" fontId="18" fillId="0" borderId="22" xfId="0" applyFont="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2" xfId="0" applyFont="1" applyBorder="1" applyAlignment="1" applyProtection="1">
      <alignment horizontal="left" vertical="top" shrinkToFit="1"/>
      <protection locked="0"/>
    </xf>
    <xf numFmtId="0" fontId="18" fillId="0" borderId="27" xfId="0" applyFont="1" applyBorder="1" applyAlignment="1" applyProtection="1">
      <alignment horizontal="left" vertical="top" shrinkToFit="1"/>
      <protection locked="0"/>
    </xf>
    <xf numFmtId="0" fontId="18" fillId="0" borderId="19" xfId="0" applyFont="1" applyBorder="1" applyAlignment="1" applyProtection="1">
      <alignment horizontal="left" vertical="top" shrinkToFit="1"/>
      <protection locked="0"/>
    </xf>
    <xf numFmtId="0" fontId="18" fillId="0" borderId="22" xfId="0" applyFont="1" applyBorder="1" applyAlignment="1" applyProtection="1">
      <alignment horizontal="left" vertical="top" wrapText="1" shrinkToFit="1"/>
      <protection locked="0"/>
    </xf>
    <xf numFmtId="0" fontId="18" fillId="0" borderId="19" xfId="0" applyFont="1" applyBorder="1" applyAlignment="1" applyProtection="1">
      <alignment horizontal="left" vertical="top" wrapText="1"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cellStyle name="どちらでもない" xfId="28" builtinId="28" customBuiltin="1"/>
    <cellStyle name="メモ" xfId="29" builtinId="10" customBuiltin="1"/>
    <cellStyle name="リンク セル" xfId="30" builtinId="24" customBuiltin="1"/>
    <cellStyle name="リンクセル" xfId="3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25">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rgb="FFFFFF00"/>
      </font>
      <fill>
        <patternFill>
          <bgColor rgb="FFFFFF00"/>
        </patternFill>
      </fill>
    </dxf>
    <dxf>
      <font>
        <color rgb="FFFF0000"/>
      </font>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471170</xdr:colOff>
      <xdr:row>2</xdr:row>
      <xdr:rowOff>91440</xdr:rowOff>
    </xdr:from>
    <xdr:to>
      <xdr:col>4</xdr:col>
      <xdr:colOff>2072640</xdr:colOff>
      <xdr:row>5</xdr:row>
      <xdr:rowOff>274320</xdr:rowOff>
    </xdr:to>
    <xdr:sp macro="" textlink="">
      <xdr:nvSpPr>
        <xdr:cNvPr id="2" name="角丸四角形吹き出し 1">
          <a:extLst>
            <a:ext uri="{FF2B5EF4-FFF2-40B4-BE49-F238E27FC236}">
              <a16:creationId xmlns:a16="http://schemas.microsoft.com/office/drawing/2014/main" id="{6DEE0CA6-C51B-4C04-8EC9-99DA6EC3B883}"/>
            </a:ext>
          </a:extLst>
        </xdr:cNvPr>
        <xdr:cNvSpPr/>
      </xdr:nvSpPr>
      <xdr:spPr>
        <a:xfrm>
          <a:off x="6216650" y="822960"/>
          <a:ext cx="2675890" cy="1356360"/>
        </a:xfrm>
        <a:prstGeom prst="wedgeRoundRectCallout">
          <a:avLst>
            <a:gd name="adj1" fmla="val -69351"/>
            <a:gd name="adj2" fmla="val -30939"/>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6"/>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98" customWidth="1"/>
    <col min="2" max="2" width="56" style="98" customWidth="1"/>
    <col min="3" max="3" width="4.109375" style="99" customWidth="1"/>
    <col min="4" max="4" width="15.6640625" style="100" customWidth="1"/>
    <col min="5" max="5" width="30.6640625" style="101" customWidth="1"/>
    <col min="6" max="6" width="9" style="1" hidden="1" customWidth="1"/>
    <col min="7" max="7" width="26.44140625" style="1" hidden="1" customWidth="1"/>
    <col min="8" max="8" width="7.6640625" style="16" hidden="1" customWidth="1"/>
    <col min="9" max="16" width="9" style="1" hidden="1" customWidth="1"/>
    <col min="17" max="16384" width="9" style="1"/>
  </cols>
  <sheetData>
    <row r="1" spans="1:16" ht="28.8" customHeight="1">
      <c r="A1" s="42" t="s">
        <v>1</v>
      </c>
      <c r="B1" s="42"/>
      <c r="C1" s="43"/>
      <c r="D1" s="44" t="s">
        <v>64</v>
      </c>
      <c r="E1" s="45" t="s">
        <v>65</v>
      </c>
      <c r="F1" s="103" t="s">
        <v>105</v>
      </c>
      <c r="G1" s="102" t="s">
        <v>106</v>
      </c>
      <c r="H1" s="15"/>
      <c r="I1" s="3" t="s">
        <v>30</v>
      </c>
      <c r="J1" s="3" t="s">
        <v>66</v>
      </c>
      <c r="K1" s="4" t="s">
        <v>67</v>
      </c>
      <c r="L1" s="4" t="s">
        <v>68</v>
      </c>
      <c r="M1" s="5" t="s">
        <v>69</v>
      </c>
      <c r="N1" s="5" t="s">
        <v>67</v>
      </c>
      <c r="O1" s="4" t="s">
        <v>70</v>
      </c>
      <c r="P1" s="4" t="s">
        <v>71</v>
      </c>
    </row>
    <row r="2" spans="1:16" ht="28.8" customHeight="1">
      <c r="A2" s="46" t="s">
        <v>2</v>
      </c>
      <c r="B2" s="46" t="s">
        <v>3</v>
      </c>
      <c r="C2" s="10"/>
      <c r="D2" s="6" t="s">
        <v>72</v>
      </c>
      <c r="E2" s="7" t="s">
        <v>73</v>
      </c>
      <c r="F2" s="11" t="s">
        <v>74</v>
      </c>
      <c r="G2" s="12" t="s">
        <v>75</v>
      </c>
      <c r="H2" s="38" t="s">
        <v>76</v>
      </c>
      <c r="I2" s="39">
        <f ca="1">TODAY()</f>
        <v>46205</v>
      </c>
      <c r="J2" s="8"/>
      <c r="K2" s="8"/>
      <c r="L2" s="8"/>
      <c r="M2" s="8"/>
      <c r="N2" s="8"/>
      <c r="O2" s="8"/>
      <c r="P2" s="8"/>
    </row>
    <row r="3" spans="1:16" s="2" customFormat="1" ht="39.6">
      <c r="A3" s="148" t="s">
        <v>11</v>
      </c>
      <c r="B3" s="47" t="s">
        <v>99</v>
      </c>
      <c r="C3" s="19" t="s">
        <v>104</v>
      </c>
      <c r="D3" s="48" t="s">
        <v>94</v>
      </c>
      <c r="E3" s="49"/>
      <c r="F3" s="17"/>
      <c r="G3" s="18"/>
      <c r="H3" s="16" t="str">
        <f>IF(A3=0,H2,INDEX(調査対象選定!A:A,MATCH(A3,調査対象選定!B:B,0)))</f>
        <v>○</v>
      </c>
      <c r="I3" s="9" t="str">
        <f ca="1">TEXT(I2,"gge.m.d")&amp;CHAR(10)&amp;"指導員:"</f>
        <v>令8.7.2
指導員:</v>
      </c>
    </row>
    <row r="4" spans="1:16" s="2" customFormat="1" ht="26.4">
      <c r="A4" s="149"/>
      <c r="B4" s="50" t="s">
        <v>100</v>
      </c>
      <c r="C4" s="40" t="s">
        <v>93</v>
      </c>
      <c r="D4" s="51" t="s">
        <v>95</v>
      </c>
      <c r="E4" s="52"/>
      <c r="F4" s="24"/>
      <c r="G4" s="31"/>
      <c r="H4" s="16" t="str">
        <f>IF(A4=0,H3,INDEX(調査対象選定!A:A,MATCH(A4,調査対象選定!B:B,0)))</f>
        <v>○</v>
      </c>
    </row>
    <row r="5" spans="1:16" s="2" customFormat="1" ht="26.4">
      <c r="A5" s="149"/>
      <c r="B5" s="53" t="s">
        <v>101</v>
      </c>
      <c r="C5" s="40" t="s">
        <v>93</v>
      </c>
      <c r="D5" s="51" t="s">
        <v>94</v>
      </c>
      <c r="E5" s="52"/>
      <c r="F5" s="24"/>
      <c r="G5" s="31"/>
      <c r="H5" s="16" t="str">
        <f>IF(A5=0,H4,INDEX(調査対象選定!A:A,MATCH(A5,調査対象選定!B:B,0)))</f>
        <v>○</v>
      </c>
    </row>
    <row r="6" spans="1:16" s="2" customFormat="1" ht="26.4">
      <c r="A6" s="150"/>
      <c r="B6" s="54" t="s">
        <v>102</v>
      </c>
      <c r="C6" s="41" t="s">
        <v>93</v>
      </c>
      <c r="D6" s="55" t="s">
        <v>96</v>
      </c>
      <c r="E6" s="56"/>
      <c r="F6" s="25"/>
      <c r="G6" s="32"/>
      <c r="H6" s="16" t="str">
        <f>IF(A6=0,H5,INDEX(調査対象選定!A:A,MATCH(A6,調査対象選定!B:B,0)))</f>
        <v>○</v>
      </c>
    </row>
    <row r="7" spans="1:16" ht="26.4">
      <c r="A7" s="151" t="s">
        <v>29</v>
      </c>
      <c r="B7" s="57" t="s">
        <v>103</v>
      </c>
      <c r="C7" s="20" t="s">
        <v>93</v>
      </c>
      <c r="D7" s="58" t="s">
        <v>97</v>
      </c>
      <c r="E7" s="153"/>
      <c r="F7" s="28"/>
      <c r="G7" s="33"/>
      <c r="H7" s="16" t="str">
        <f>IF(A7=0,H6,INDEX(調査対象選定!A:A,MATCH(A7,調査対象選定!B:B,0)))</f>
        <v>○</v>
      </c>
    </row>
    <row r="8" spans="1:16" ht="66">
      <c r="A8" s="152"/>
      <c r="B8" s="59" t="s">
        <v>98</v>
      </c>
      <c r="C8" s="21" t="s">
        <v>93</v>
      </c>
      <c r="D8" s="60" t="s">
        <v>94</v>
      </c>
      <c r="E8" s="154"/>
      <c r="F8" s="29"/>
      <c r="G8" s="34"/>
      <c r="H8" s="16" t="str">
        <f>IF(A8=0,H7,INDEX(調査対象選定!A:A,MATCH(A8,調査対象選定!B:B,0)))</f>
        <v>○</v>
      </c>
    </row>
    <row r="9" spans="1:16" ht="52.8">
      <c r="A9" s="157" t="s">
        <v>4</v>
      </c>
      <c r="B9" s="61" t="s">
        <v>34</v>
      </c>
      <c r="C9" s="19" t="s">
        <v>30</v>
      </c>
      <c r="D9" s="62" t="s">
        <v>13</v>
      </c>
      <c r="E9" s="63"/>
      <c r="F9" s="27"/>
      <c r="G9" s="35"/>
      <c r="H9" s="16" t="str">
        <f>IF(A9=0,H8,INDEX(調査対象選定!A:A,MATCH(A9,調査対象選定!B:B,0)))</f>
        <v>○</v>
      </c>
    </row>
    <row r="10" spans="1:16" s="2" customFormat="1" ht="39.6">
      <c r="A10" s="158"/>
      <c r="B10" s="64" t="s">
        <v>35</v>
      </c>
      <c r="C10" s="40" t="s">
        <v>30</v>
      </c>
      <c r="D10" s="65" t="s">
        <v>17</v>
      </c>
      <c r="E10" s="66"/>
      <c r="F10" s="24"/>
      <c r="G10" s="31"/>
      <c r="H10" s="16" t="str">
        <f>IF(A10=0,H9,INDEX(調査対象選定!A:A,MATCH(A10,調査対象選定!B:B,0)))</f>
        <v>○</v>
      </c>
    </row>
    <row r="11" spans="1:16" s="2" customFormat="1" ht="39.6">
      <c r="A11" s="159"/>
      <c r="B11" s="67" t="s">
        <v>36</v>
      </c>
      <c r="C11" s="41" t="s">
        <v>30</v>
      </c>
      <c r="D11" s="68" t="s">
        <v>17</v>
      </c>
      <c r="E11" s="69"/>
      <c r="F11" s="25"/>
      <c r="G11" s="32"/>
      <c r="H11" s="16" t="str">
        <f>IF(A11=0,H10,INDEX(調査対象選定!A:A,MATCH(A11,調査対象選定!B:B,0)))</f>
        <v>○</v>
      </c>
    </row>
    <row r="12" spans="1:16" s="2" customFormat="1" ht="26.4">
      <c r="A12" s="70" t="s">
        <v>6</v>
      </c>
      <c r="B12" s="71" t="s">
        <v>37</v>
      </c>
      <c r="C12" s="22" t="s">
        <v>30</v>
      </c>
      <c r="D12" s="72" t="s">
        <v>5</v>
      </c>
      <c r="E12" s="73"/>
      <c r="F12" s="26"/>
      <c r="G12" s="36"/>
      <c r="H12" s="16" t="str">
        <f>IF(A12=0,H11,INDEX(調査対象選定!A:A,MATCH(A12,調査対象選定!B:B,0)))</f>
        <v>○</v>
      </c>
    </row>
    <row r="13" spans="1:16" s="2" customFormat="1" ht="26.4">
      <c r="A13" s="160" t="s">
        <v>7</v>
      </c>
      <c r="B13" s="61" t="s">
        <v>37</v>
      </c>
      <c r="C13" s="19" t="s">
        <v>30</v>
      </c>
      <c r="D13" s="62" t="s">
        <v>0</v>
      </c>
      <c r="E13" s="74"/>
      <c r="F13" s="27"/>
      <c r="G13" s="35"/>
      <c r="H13" s="16" t="str">
        <f>IF(A13=0,H12,INDEX(調査対象選定!A:A,MATCH(A13,調査対象選定!B:B,0)))</f>
        <v>○</v>
      </c>
    </row>
    <row r="14" spans="1:16" s="2" customFormat="1" ht="26.4">
      <c r="A14" s="161"/>
      <c r="B14" s="75" t="s">
        <v>38</v>
      </c>
      <c r="C14" s="41" t="s">
        <v>30</v>
      </c>
      <c r="D14" s="68" t="s">
        <v>5</v>
      </c>
      <c r="E14" s="76"/>
      <c r="F14" s="25"/>
      <c r="G14" s="32"/>
      <c r="H14" s="16" t="str">
        <f>IF(A14=0,H13,INDEX(調査対象選定!A:A,MATCH(A14,調査対象選定!B:B,0)))</f>
        <v>○</v>
      </c>
    </row>
    <row r="15" spans="1:16" s="2" customFormat="1" ht="26.4">
      <c r="A15" s="77" t="s">
        <v>8</v>
      </c>
      <c r="B15" s="78" t="s">
        <v>37</v>
      </c>
      <c r="C15" s="22" t="s">
        <v>30</v>
      </c>
      <c r="D15" s="72" t="s">
        <v>5</v>
      </c>
      <c r="E15" s="73"/>
      <c r="F15" s="26"/>
      <c r="G15" s="36"/>
      <c r="H15" s="16" t="str">
        <f>IF(A15=0,H14,INDEX(調査対象選定!A:A,MATCH(A15,調査対象選定!B:B,0)))</f>
        <v>○</v>
      </c>
    </row>
    <row r="16" spans="1:16" s="2" customFormat="1" ht="105.6">
      <c r="A16" s="155" t="s">
        <v>12</v>
      </c>
      <c r="B16" s="79" t="s">
        <v>39</v>
      </c>
      <c r="C16" s="19" t="s">
        <v>30</v>
      </c>
      <c r="D16" s="62" t="s">
        <v>13</v>
      </c>
      <c r="E16" s="74"/>
      <c r="F16" s="27"/>
      <c r="G16" s="35"/>
      <c r="H16" s="16" t="str">
        <f>IF(A16=0,H15,INDEX(調査対象選定!A:A,MATCH(A16,調査対象選定!B:B,0)))</f>
        <v>○</v>
      </c>
    </row>
    <row r="17" spans="1:8" s="2" customFormat="1" ht="92.4">
      <c r="A17" s="156"/>
      <c r="B17" s="80" t="s">
        <v>40</v>
      </c>
      <c r="C17" s="41" t="s">
        <v>30</v>
      </c>
      <c r="D17" s="68" t="s">
        <v>14</v>
      </c>
      <c r="E17" s="76" t="s">
        <v>15</v>
      </c>
      <c r="F17" s="25"/>
      <c r="G17" s="32"/>
      <c r="H17" s="16" t="str">
        <f>IF(A17=0,H16,INDEX(調査対象選定!A:A,MATCH(A17,調査対象選定!B:B,0)))</f>
        <v>○</v>
      </c>
    </row>
    <row r="18" spans="1:8" ht="52.8">
      <c r="A18" s="134" t="s">
        <v>16</v>
      </c>
      <c r="B18" s="81" t="s">
        <v>41</v>
      </c>
      <c r="C18" s="19" t="s">
        <v>30</v>
      </c>
      <c r="D18" s="62" t="s">
        <v>17</v>
      </c>
      <c r="E18" s="82"/>
      <c r="F18" s="27"/>
      <c r="G18" s="35"/>
      <c r="H18" s="16" t="str">
        <f>IF(A18=0,H17,INDEX(調査対象選定!A:A,MATCH(A18,調査対象選定!B:B,0)))</f>
        <v>○</v>
      </c>
    </row>
    <row r="19" spans="1:8" ht="66">
      <c r="A19" s="135"/>
      <c r="B19" s="83" t="s">
        <v>42</v>
      </c>
      <c r="C19" s="40" t="s">
        <v>30</v>
      </c>
      <c r="D19" s="65" t="s">
        <v>18</v>
      </c>
      <c r="E19" s="84"/>
      <c r="F19" s="24"/>
      <c r="G19" s="31"/>
      <c r="H19" s="16" t="str">
        <f>IF(A19=0,H18,INDEX(調査対象選定!A:A,MATCH(A19,調査対象選定!B:B,0)))</f>
        <v>○</v>
      </c>
    </row>
    <row r="20" spans="1:8" ht="66">
      <c r="A20" s="135"/>
      <c r="B20" s="83" t="s">
        <v>43</v>
      </c>
      <c r="C20" s="40" t="s">
        <v>30</v>
      </c>
      <c r="D20" s="65" t="s">
        <v>18</v>
      </c>
      <c r="E20" s="84"/>
      <c r="F20" s="24"/>
      <c r="G20" s="31"/>
      <c r="H20" s="16" t="str">
        <f>IF(A20=0,H19,INDEX(調査対象選定!A:A,MATCH(A20,調査対象選定!B:B,0)))</f>
        <v>○</v>
      </c>
    </row>
    <row r="21" spans="1:8" ht="39.6">
      <c r="A21" s="135"/>
      <c r="B21" s="83" t="s">
        <v>44</v>
      </c>
      <c r="C21" s="40" t="s">
        <v>30</v>
      </c>
      <c r="D21" s="65" t="s">
        <v>18</v>
      </c>
      <c r="E21" s="84"/>
      <c r="F21" s="24"/>
      <c r="G21" s="31"/>
      <c r="H21" s="16" t="str">
        <f>IF(A21=0,H20,INDEX(調査対象選定!A:A,MATCH(A21,調査対象選定!B:B,0)))</f>
        <v>○</v>
      </c>
    </row>
    <row r="22" spans="1:8" ht="132">
      <c r="A22" s="135"/>
      <c r="B22" s="83" t="s">
        <v>45</v>
      </c>
      <c r="C22" s="40" t="s">
        <v>30</v>
      </c>
      <c r="D22" s="65" t="s">
        <v>14</v>
      </c>
      <c r="E22" s="84" t="s">
        <v>19</v>
      </c>
      <c r="F22" s="24"/>
      <c r="G22" s="31"/>
      <c r="H22" s="16" t="str">
        <f>IF(A22=0,H21,INDEX(調査対象選定!A:A,MATCH(A22,調査対象選定!B:B,0)))</f>
        <v>○</v>
      </c>
    </row>
    <row r="23" spans="1:8" ht="39.6">
      <c r="A23" s="135"/>
      <c r="B23" s="83" t="s">
        <v>46</v>
      </c>
      <c r="C23" s="40" t="s">
        <v>30</v>
      </c>
      <c r="D23" s="65" t="s">
        <v>17</v>
      </c>
      <c r="E23" s="84"/>
      <c r="F23" s="24"/>
      <c r="G23" s="31"/>
      <c r="H23" s="16" t="str">
        <f>IF(A23=0,H22,INDEX(調査対象選定!A:A,MATCH(A23,調査対象選定!B:B,0)))</f>
        <v>○</v>
      </c>
    </row>
    <row r="24" spans="1:8" ht="26.4">
      <c r="A24" s="136"/>
      <c r="B24" s="85" t="s">
        <v>47</v>
      </c>
      <c r="C24" s="41" t="s">
        <v>30</v>
      </c>
      <c r="D24" s="68" t="s">
        <v>13</v>
      </c>
      <c r="E24" s="86"/>
      <c r="F24" s="25"/>
      <c r="G24" s="32"/>
      <c r="H24" s="16" t="str">
        <f>IF(A24=0,H23,INDEX(調査対象選定!A:A,MATCH(A24,調査対象選定!B:B,0)))</f>
        <v>○</v>
      </c>
    </row>
    <row r="25" spans="1:8" ht="39.6">
      <c r="A25" s="137" t="s">
        <v>20</v>
      </c>
      <c r="B25" s="87" t="s">
        <v>48</v>
      </c>
      <c r="C25" s="19" t="s">
        <v>30</v>
      </c>
      <c r="D25" s="62" t="s">
        <v>17</v>
      </c>
      <c r="E25" s="74"/>
      <c r="F25" s="27"/>
      <c r="G25" s="35"/>
      <c r="H25" s="16" t="str">
        <f>IF(A25=0,H24,INDEX(調査対象選定!A:A,MATCH(A25,調査対象選定!B:B,0)))</f>
        <v>○</v>
      </c>
    </row>
    <row r="26" spans="1:8" ht="39.6">
      <c r="A26" s="138"/>
      <c r="B26" s="80" t="s">
        <v>49</v>
      </c>
      <c r="C26" s="41" t="s">
        <v>30</v>
      </c>
      <c r="D26" s="68" t="s">
        <v>21</v>
      </c>
      <c r="E26" s="76"/>
      <c r="F26" s="25"/>
      <c r="G26" s="32"/>
      <c r="H26" s="16" t="str">
        <f>IF(A26=0,H25,INDEX(調査対象選定!A:A,MATCH(A26,調査対象選定!B:B,0)))</f>
        <v>○</v>
      </c>
    </row>
    <row r="27" spans="1:8" ht="52.8">
      <c r="A27" s="88" t="s">
        <v>31</v>
      </c>
      <c r="B27" s="89" t="s">
        <v>50</v>
      </c>
      <c r="C27" s="23" t="s">
        <v>30</v>
      </c>
      <c r="D27" s="90" t="s">
        <v>33</v>
      </c>
      <c r="E27" s="91"/>
      <c r="F27" s="30"/>
      <c r="G27" s="37"/>
      <c r="H27" s="16" t="str">
        <f>IF(A27=0,H26,INDEX(調査対象選定!A:A,MATCH(A27,調査対象選定!B:B,0)))</f>
        <v>○</v>
      </c>
    </row>
    <row r="28" spans="1:8" s="2" customFormat="1" ht="39.6">
      <c r="A28" s="131" t="s">
        <v>22</v>
      </c>
      <c r="B28" s="87" t="s">
        <v>51</v>
      </c>
      <c r="C28" s="19" t="s">
        <v>30</v>
      </c>
      <c r="D28" s="62" t="s">
        <v>23</v>
      </c>
      <c r="E28" s="139" t="s">
        <v>24</v>
      </c>
      <c r="F28" s="27"/>
      <c r="G28" s="35"/>
      <c r="H28" s="16" t="str">
        <f>IF(A28=0,H27,INDEX(調査対象選定!A:A,MATCH(A28,調査対象選定!B:B,0)))</f>
        <v>○</v>
      </c>
    </row>
    <row r="29" spans="1:8" s="2" customFormat="1" ht="79.2">
      <c r="A29" s="132"/>
      <c r="B29" s="92" t="s">
        <v>52</v>
      </c>
      <c r="C29" s="40" t="s">
        <v>30</v>
      </c>
      <c r="D29" s="65" t="s">
        <v>13</v>
      </c>
      <c r="E29" s="140"/>
      <c r="F29" s="24"/>
      <c r="G29" s="31"/>
      <c r="H29" s="16" t="str">
        <f>IF(A29=0,H28,INDEX(調査対象選定!A:A,MATCH(A29,調査対象選定!B:B,0)))</f>
        <v>○</v>
      </c>
    </row>
    <row r="30" spans="1:8" s="2" customFormat="1" ht="92.4">
      <c r="A30" s="132"/>
      <c r="B30" s="92" t="s">
        <v>53</v>
      </c>
      <c r="C30" s="40" t="s">
        <v>30</v>
      </c>
      <c r="D30" s="65" t="s">
        <v>13</v>
      </c>
      <c r="E30" s="140"/>
      <c r="F30" s="24"/>
      <c r="G30" s="31"/>
      <c r="H30" s="16" t="str">
        <f>IF(A30=0,H29,INDEX(調査対象選定!A:A,MATCH(A30,調査対象選定!B:B,0)))</f>
        <v>○</v>
      </c>
    </row>
    <row r="31" spans="1:8" s="2" customFormat="1" ht="52.8">
      <c r="A31" s="132"/>
      <c r="B31" s="92" t="s">
        <v>54</v>
      </c>
      <c r="C31" s="40" t="s">
        <v>30</v>
      </c>
      <c r="D31" s="65" t="s">
        <v>13</v>
      </c>
      <c r="E31" s="140"/>
      <c r="F31" s="24"/>
      <c r="G31" s="31"/>
      <c r="H31" s="16" t="str">
        <f>IF(A31=0,H30,INDEX(調査対象選定!A:A,MATCH(A31,調査対象選定!B:B,0)))</f>
        <v>○</v>
      </c>
    </row>
    <row r="32" spans="1:8" s="2" customFormat="1" ht="66">
      <c r="A32" s="133"/>
      <c r="B32" s="80" t="s">
        <v>55</v>
      </c>
      <c r="C32" s="41" t="s">
        <v>30</v>
      </c>
      <c r="D32" s="68" t="s">
        <v>13</v>
      </c>
      <c r="E32" s="76" t="s">
        <v>25</v>
      </c>
      <c r="F32" s="25"/>
      <c r="G32" s="32"/>
      <c r="H32" s="16" t="str">
        <f>IF(A32=0,H31,INDEX(調査対象選定!A:A,MATCH(A32,調査対象選定!B:B,0)))</f>
        <v>○</v>
      </c>
    </row>
    <row r="33" spans="1:8" ht="66">
      <c r="A33" s="141" t="s">
        <v>26</v>
      </c>
      <c r="B33" s="47" t="s">
        <v>56</v>
      </c>
      <c r="C33" s="19" t="s">
        <v>30</v>
      </c>
      <c r="D33" s="48" t="s">
        <v>14</v>
      </c>
      <c r="E33" s="49"/>
      <c r="F33" s="27"/>
      <c r="G33" s="35"/>
      <c r="H33" s="16" t="str">
        <f>IF(A33=0,H32,INDEX(調査対象選定!A:A,MATCH(A33,調査対象選定!B:B,0)))</f>
        <v>○</v>
      </c>
    </row>
    <row r="34" spans="1:8" ht="92.4">
      <c r="A34" s="142"/>
      <c r="B34" s="50" t="s">
        <v>57</v>
      </c>
      <c r="C34" s="144" t="s">
        <v>30</v>
      </c>
      <c r="D34" s="146" t="s">
        <v>32</v>
      </c>
      <c r="E34" s="52"/>
      <c r="F34" s="24"/>
      <c r="G34" s="31"/>
      <c r="H34" s="16" t="str">
        <f>IF(A34=0,H33,INDEX(調査対象選定!A:A,MATCH(A34,調査対象選定!B:B,0)))</f>
        <v>○</v>
      </c>
    </row>
    <row r="35" spans="1:8" ht="66">
      <c r="A35" s="143"/>
      <c r="B35" s="54" t="s">
        <v>58</v>
      </c>
      <c r="C35" s="145"/>
      <c r="D35" s="147"/>
      <c r="E35" s="56"/>
      <c r="F35" s="25"/>
      <c r="G35" s="32"/>
      <c r="H35" s="16" t="str">
        <f>IF(A35=0,H34,INDEX(調査対象選定!A:A,MATCH(A35,調査対象選定!B:B,0)))</f>
        <v>○</v>
      </c>
    </row>
    <row r="36" spans="1:8" s="2" customFormat="1" ht="158.4">
      <c r="A36" s="131" t="s">
        <v>27</v>
      </c>
      <c r="B36" s="87" t="s">
        <v>59</v>
      </c>
      <c r="C36" s="19" t="s">
        <v>30</v>
      </c>
      <c r="D36" s="62" t="s">
        <v>14</v>
      </c>
      <c r="E36" s="74"/>
      <c r="F36" s="27"/>
      <c r="G36" s="35"/>
      <c r="H36" s="16" t="str">
        <f>IF(A36=0,H35,INDEX(調査対象選定!A:A,MATCH(A36,調査対象選定!B:B,0)))</f>
        <v>○</v>
      </c>
    </row>
    <row r="37" spans="1:8" s="2" customFormat="1" ht="26.4">
      <c r="A37" s="132"/>
      <c r="B37" s="79" t="s">
        <v>60</v>
      </c>
      <c r="C37" s="40" t="s">
        <v>30</v>
      </c>
      <c r="D37" s="93" t="s">
        <v>17</v>
      </c>
      <c r="E37" s="94"/>
      <c r="F37" s="24"/>
      <c r="G37" s="31"/>
      <c r="H37" s="16" t="str">
        <f>IF(A37=0,H36,INDEX(調査対象選定!A:A,MATCH(A37,調査対象選定!B:B,0)))</f>
        <v>○</v>
      </c>
    </row>
    <row r="38" spans="1:8" s="2" customFormat="1" ht="52.8">
      <c r="A38" s="133"/>
      <c r="B38" s="80" t="s">
        <v>61</v>
      </c>
      <c r="C38" s="41" t="s">
        <v>30</v>
      </c>
      <c r="D38" s="68" t="s">
        <v>28</v>
      </c>
      <c r="E38" s="76"/>
      <c r="F38" s="25"/>
      <c r="G38" s="32"/>
      <c r="H38" s="16" t="str">
        <f>IF(A38=0,H37,INDEX(調査対象選定!A:A,MATCH(A38,調査対象選定!B:B,0)))</f>
        <v>○</v>
      </c>
    </row>
    <row r="39" spans="1:8" ht="39.6">
      <c r="A39" s="95" t="s">
        <v>9</v>
      </c>
      <c r="B39" s="59" t="s">
        <v>62</v>
      </c>
      <c r="C39" s="22" t="s">
        <v>30</v>
      </c>
      <c r="D39" s="72" t="s">
        <v>77</v>
      </c>
      <c r="E39" s="73"/>
      <c r="F39" s="26"/>
      <c r="G39" s="36"/>
      <c r="H39" s="16" t="str">
        <f>IF(A39=0,H38,INDEX(調査対象選定!A:A,MATCH(A39,調査対象選定!B:B,0)))</f>
        <v>○</v>
      </c>
    </row>
    <row r="40" spans="1:8" ht="39.6">
      <c r="A40" s="96" t="s">
        <v>10</v>
      </c>
      <c r="B40" s="59" t="s">
        <v>63</v>
      </c>
      <c r="C40" s="23" t="s">
        <v>30</v>
      </c>
      <c r="D40" s="90" t="s">
        <v>5</v>
      </c>
      <c r="E40" s="97"/>
      <c r="F40" s="30"/>
      <c r="G40" s="37"/>
      <c r="H40" s="16" t="str">
        <f>IF(A40=0,H39,INDEX(調査対象選定!A:A,MATCH(A40,調査対象選定!B:B,0)))</f>
        <v>○</v>
      </c>
    </row>
    <row r="41" spans="1:8" s="110" customFormat="1" ht="39.6">
      <c r="A41" s="128" t="s">
        <v>107</v>
      </c>
      <c r="B41" s="104" t="s">
        <v>108</v>
      </c>
      <c r="C41" s="105" t="s">
        <v>109</v>
      </c>
      <c r="D41" s="106" t="s">
        <v>17</v>
      </c>
      <c r="E41" s="107" t="s">
        <v>110</v>
      </c>
      <c r="F41" s="108"/>
      <c r="G41" s="109"/>
      <c r="H41" s="16" t="str">
        <f>IF(A41=0,H40,INDEX(調査対象選定!A:A,MATCH(A41,調査対象選定!B:B,0)))</f>
        <v>○</v>
      </c>
    </row>
    <row r="42" spans="1:8" s="110" customFormat="1" ht="26.4">
      <c r="A42" s="129"/>
      <c r="B42" s="111" t="s">
        <v>111</v>
      </c>
      <c r="C42" s="112" t="s">
        <v>109</v>
      </c>
      <c r="D42" s="113" t="s">
        <v>17</v>
      </c>
      <c r="E42" s="114" t="s">
        <v>110</v>
      </c>
      <c r="F42" s="115"/>
      <c r="G42" s="116"/>
      <c r="H42" s="16" t="str">
        <f>IF(A42=0,H41,INDEX(調査対象選定!A:A,MATCH(A42,調査対象選定!B:B,0)))</f>
        <v>○</v>
      </c>
    </row>
    <row r="43" spans="1:8" s="110" customFormat="1" ht="26.4">
      <c r="A43" s="129"/>
      <c r="B43" s="111" t="s">
        <v>112</v>
      </c>
      <c r="C43" s="112" t="s">
        <v>109</v>
      </c>
      <c r="D43" s="113" t="s">
        <v>17</v>
      </c>
      <c r="E43" s="114"/>
      <c r="F43" s="115"/>
      <c r="G43" s="116"/>
      <c r="H43" s="16" t="str">
        <f>IF(A43=0,H42,INDEX(調査対象選定!A:A,MATCH(A43,調査対象選定!B:B,0)))</f>
        <v>○</v>
      </c>
    </row>
    <row r="44" spans="1:8" s="110" customFormat="1" ht="26.4">
      <c r="A44" s="129"/>
      <c r="B44" s="111" t="s">
        <v>113</v>
      </c>
      <c r="C44" s="112" t="s">
        <v>109</v>
      </c>
      <c r="D44" s="113" t="s">
        <v>17</v>
      </c>
      <c r="E44" s="114" t="s">
        <v>114</v>
      </c>
      <c r="F44" s="115"/>
      <c r="G44" s="116"/>
      <c r="H44" s="16" t="str">
        <f>IF(A44=0,H43,INDEX(調査対象選定!A:A,MATCH(A44,調査対象選定!B:B,0)))</f>
        <v>○</v>
      </c>
    </row>
    <row r="45" spans="1:8" s="110" customFormat="1" ht="26.4">
      <c r="A45" s="129"/>
      <c r="B45" s="111" t="s">
        <v>115</v>
      </c>
      <c r="C45" s="112" t="s">
        <v>109</v>
      </c>
      <c r="D45" s="113" t="s">
        <v>23</v>
      </c>
      <c r="E45" s="114"/>
      <c r="F45" s="115"/>
      <c r="G45" s="116"/>
      <c r="H45" s="16" t="str">
        <f>IF(A45=0,H44,INDEX(調査対象選定!A:A,MATCH(A45,調査対象選定!B:B,0)))</f>
        <v>○</v>
      </c>
    </row>
    <row r="46" spans="1:8" s="110" customFormat="1" ht="26.4">
      <c r="A46" s="129"/>
      <c r="B46" s="111" t="s">
        <v>116</v>
      </c>
      <c r="C46" s="112" t="s">
        <v>109</v>
      </c>
      <c r="D46" s="113" t="s">
        <v>117</v>
      </c>
      <c r="E46" s="114"/>
      <c r="F46" s="115"/>
      <c r="G46" s="116"/>
      <c r="H46" s="16" t="str">
        <f>IF(A46=0,H45,INDEX(調査対象選定!A:A,MATCH(A46,調査対象選定!B:B,0)))</f>
        <v>○</v>
      </c>
    </row>
    <row r="47" spans="1:8" s="110" customFormat="1" ht="26.4">
      <c r="A47" s="129"/>
      <c r="B47" s="111" t="s">
        <v>118</v>
      </c>
      <c r="C47" s="117" t="str">
        <f>IF(OR(C48=$J$1,C52=$J$1),$J$1,$I$1)</f>
        <v>□</v>
      </c>
      <c r="D47" s="118" t="s">
        <v>119</v>
      </c>
      <c r="E47" s="114"/>
      <c r="F47" s="115"/>
      <c r="G47" s="116"/>
      <c r="H47" s="16" t="str">
        <f>IF(A47=0,H46,INDEX(調査対象選定!A:A,MATCH(A47,調査対象選定!B:B,0)))</f>
        <v>○</v>
      </c>
    </row>
    <row r="48" spans="1:8" s="110" customFormat="1" ht="16.2">
      <c r="A48" s="129"/>
      <c r="B48" s="111" t="s">
        <v>120</v>
      </c>
      <c r="C48" s="117" t="str">
        <f>IF(AND(C49=$J$1,C50=$J$1,C51=$J$1),$J$1,$I$1)</f>
        <v>□</v>
      </c>
      <c r="D48" s="118" t="s">
        <v>121</v>
      </c>
      <c r="E48" s="114"/>
      <c r="F48" s="115"/>
      <c r="G48" s="116"/>
      <c r="H48" s="16" t="str">
        <f>IF(A48=0,H47,INDEX(調査対象選定!A:A,MATCH(A48,調査対象選定!B:B,0)))</f>
        <v>○</v>
      </c>
    </row>
    <row r="49" spans="1:8" s="110" customFormat="1" ht="39.6">
      <c r="A49" s="129"/>
      <c r="B49" s="119" t="s">
        <v>122</v>
      </c>
      <c r="C49" s="112" t="s">
        <v>93</v>
      </c>
      <c r="D49" s="113" t="s">
        <v>17</v>
      </c>
      <c r="E49" s="114"/>
      <c r="F49" s="115"/>
      <c r="G49" s="116"/>
      <c r="H49" s="16" t="str">
        <f>IF(A49=0,H48,INDEX(調査対象選定!A:A,MATCH(A49,調査対象選定!B:B,0)))</f>
        <v>○</v>
      </c>
    </row>
    <row r="50" spans="1:8" s="110" customFormat="1" ht="39.6">
      <c r="A50" s="129"/>
      <c r="B50" s="119" t="s">
        <v>123</v>
      </c>
      <c r="C50" s="112" t="s">
        <v>93</v>
      </c>
      <c r="D50" s="113" t="s">
        <v>17</v>
      </c>
      <c r="E50" s="114" t="s">
        <v>124</v>
      </c>
      <c r="F50" s="115"/>
      <c r="G50" s="116"/>
      <c r="H50" s="16" t="str">
        <f>IF(A50=0,H49,INDEX(調査対象選定!A:A,MATCH(A50,調査対象選定!B:B,0)))</f>
        <v>○</v>
      </c>
    </row>
    <row r="51" spans="1:8" s="110" customFormat="1" ht="52.8">
      <c r="A51" s="129"/>
      <c r="B51" s="119" t="s">
        <v>125</v>
      </c>
      <c r="C51" s="112" t="s">
        <v>93</v>
      </c>
      <c r="D51" s="113" t="s">
        <v>126</v>
      </c>
      <c r="E51" s="114"/>
      <c r="F51" s="115"/>
      <c r="G51" s="116"/>
      <c r="H51" s="16" t="str">
        <f>IF(A51=0,H50,INDEX(調査対象選定!A:A,MATCH(A51,調査対象選定!B:B,0)))</f>
        <v>○</v>
      </c>
    </row>
    <row r="52" spans="1:8" s="110" customFormat="1" ht="25.95" customHeight="1">
      <c r="A52" s="129"/>
      <c r="B52" s="111" t="s">
        <v>127</v>
      </c>
      <c r="C52" s="120" t="str">
        <f>IF(OR(C53=$J$1,C54=$J$1),$J$1,$I$1)</f>
        <v>□</v>
      </c>
      <c r="D52" s="121" t="s">
        <v>5</v>
      </c>
      <c r="E52" s="114"/>
      <c r="F52" s="115"/>
      <c r="G52" s="116"/>
      <c r="H52" s="16" t="str">
        <f>IF(A52=0,H51,INDEX(調査対象選定!A:A,MATCH(A52,調査対象選定!B:B,0)))</f>
        <v>○</v>
      </c>
    </row>
    <row r="53" spans="1:8" s="110" customFormat="1" ht="58.95" customHeight="1">
      <c r="A53" s="129"/>
      <c r="B53" s="119" t="s">
        <v>128</v>
      </c>
      <c r="C53" s="112" t="s">
        <v>93</v>
      </c>
      <c r="D53" s="113" t="s">
        <v>13</v>
      </c>
      <c r="E53" s="114"/>
      <c r="F53" s="115"/>
      <c r="G53" s="116"/>
      <c r="H53" s="16" t="str">
        <f>IF(A53=0,H52,INDEX(調査対象選定!A:A,MATCH(A53,調査対象選定!B:B,0)))</f>
        <v>○</v>
      </c>
    </row>
    <row r="54" spans="1:8" s="110" customFormat="1" ht="35.549999999999997" customHeight="1">
      <c r="A54" s="129"/>
      <c r="B54" s="119" t="s">
        <v>129</v>
      </c>
      <c r="C54" s="112" t="s">
        <v>93</v>
      </c>
      <c r="D54" s="113" t="s">
        <v>13</v>
      </c>
      <c r="E54" s="114"/>
      <c r="F54" s="115"/>
      <c r="G54" s="116"/>
      <c r="H54" s="16" t="str">
        <f>IF(A54=0,H53,INDEX(調査対象選定!A:A,MATCH(A54,調査対象選定!B:B,0)))</f>
        <v>○</v>
      </c>
    </row>
    <row r="55" spans="1:8" s="110" customFormat="1" ht="39.6">
      <c r="A55" s="130"/>
      <c r="B55" s="122" t="s">
        <v>130</v>
      </c>
      <c r="C55" s="123" t="s">
        <v>109</v>
      </c>
      <c r="D55" s="124" t="s">
        <v>17</v>
      </c>
      <c r="E55" s="125"/>
      <c r="F55" s="126"/>
      <c r="G55" s="127"/>
      <c r="H55" s="16" t="str">
        <f>IF(A55=0,H54,INDEX(調査対象選定!A:A,MATCH(A55,調査対象選定!B:B,0)))</f>
        <v>○</v>
      </c>
    </row>
    <row r="56" spans="1:8" ht="20.100000000000001" customHeight="1">
      <c r="A56" s="98" t="s">
        <v>91</v>
      </c>
    </row>
  </sheetData>
  <autoFilter ref="A2:H40"/>
  <mergeCells count="15">
    <mergeCell ref="E28:E31"/>
    <mergeCell ref="A33:A35"/>
    <mergeCell ref="C34:C35"/>
    <mergeCell ref="D34:D35"/>
    <mergeCell ref="A3:A6"/>
    <mergeCell ref="A7:A8"/>
    <mergeCell ref="E7:E8"/>
    <mergeCell ref="A16:A17"/>
    <mergeCell ref="A9:A11"/>
    <mergeCell ref="A13:A14"/>
    <mergeCell ref="A41:A55"/>
    <mergeCell ref="A36:A38"/>
    <mergeCell ref="A18:A24"/>
    <mergeCell ref="A25:A26"/>
    <mergeCell ref="A28:A32"/>
  </mergeCells>
  <phoneticPr fontId="22"/>
  <conditionalFormatting sqref="C3:D40 C56:D56">
    <cfRule type="expression" dxfId="24" priority="30">
      <formula>$C3=$J$1</formula>
    </cfRule>
  </conditionalFormatting>
  <conditionalFormatting sqref="C3:C40 C56">
    <cfRule type="expression" dxfId="23" priority="29">
      <formula>$C3=$K$1</formula>
    </cfRule>
  </conditionalFormatting>
  <conditionalFormatting sqref="A3:E40 A56:E56">
    <cfRule type="expression" dxfId="22" priority="31">
      <formula>AND($H3&lt;&gt;$L$1,$C3=$I$1)</formula>
    </cfRule>
  </conditionalFormatting>
  <conditionalFormatting sqref="D3:D40 D56">
    <cfRule type="expression" dxfId="21" priority="22">
      <formula>$C3=$K$1</formula>
    </cfRule>
  </conditionalFormatting>
  <conditionalFormatting sqref="F3:G40 F56:G56">
    <cfRule type="expression" dxfId="20" priority="21">
      <formula>OR($F3=$M$1,$F3=$N$1)</formula>
    </cfRule>
  </conditionalFormatting>
  <conditionalFormatting sqref="C41:D47 C55:D55">
    <cfRule type="expression" dxfId="19" priority="19">
      <formula>$C41=$J$1</formula>
    </cfRule>
  </conditionalFormatting>
  <conditionalFormatting sqref="C41:C47 C55">
    <cfRule type="expression" dxfId="18" priority="18">
      <formula>$C41=$K$1</formula>
    </cfRule>
  </conditionalFormatting>
  <conditionalFormatting sqref="A41:E41 B42:E47 B55:E55 E52:E54">
    <cfRule type="expression" dxfId="17" priority="20">
      <formula>AND($H41&lt;&gt;$L$1,$C41=$I$1)</formula>
    </cfRule>
  </conditionalFormatting>
  <conditionalFormatting sqref="F41:G55">
    <cfRule type="expression" dxfId="16" priority="16">
      <formula>OR($F41=$M$1,$F41=$N$1)</formula>
    </cfRule>
  </conditionalFormatting>
  <conditionalFormatting sqref="D41:D47 D55">
    <cfRule type="expression" dxfId="15" priority="17">
      <formula>$C41=$K$1</formula>
    </cfRule>
  </conditionalFormatting>
  <conditionalFormatting sqref="C47:D47">
    <cfRule type="expression" dxfId="14" priority="15">
      <formula>AND($C49=$J$1,$C50=$J$1,$C51=$J$1)</formula>
    </cfRule>
  </conditionalFormatting>
  <conditionalFormatting sqref="C53:D54">
    <cfRule type="expression" dxfId="13" priority="13">
      <formula>$C53=$J$1</formula>
    </cfRule>
  </conditionalFormatting>
  <conditionalFormatting sqref="C53:C54">
    <cfRule type="expression" dxfId="12" priority="12">
      <formula>$C53=$K$1</formula>
    </cfRule>
  </conditionalFormatting>
  <conditionalFormatting sqref="D53:D54">
    <cfRule type="expression" dxfId="11" priority="11">
      <formula>$C53=$K$1</formula>
    </cfRule>
  </conditionalFormatting>
  <conditionalFormatting sqref="B53:D54 B52">
    <cfRule type="expression" dxfId="10" priority="14">
      <formula>AND($H52&lt;&gt;$L$1,$C52=$I$1)</formula>
    </cfRule>
  </conditionalFormatting>
  <conditionalFormatting sqref="C52:D52">
    <cfRule type="expression" dxfId="9" priority="10">
      <formula>OR($C53=$J$1,$C54=$J$1)</formula>
    </cfRule>
  </conditionalFormatting>
  <conditionalFormatting sqref="C52:D52">
    <cfRule type="expression" dxfId="8" priority="8">
      <formula>$C52=$J$1</formula>
    </cfRule>
  </conditionalFormatting>
  <conditionalFormatting sqref="C52">
    <cfRule type="expression" dxfId="7" priority="7">
      <formula>$C52=$K$1</formula>
    </cfRule>
  </conditionalFormatting>
  <conditionalFormatting sqref="D52">
    <cfRule type="expression" dxfId="6" priority="6">
      <formula>$C52=$K$1</formula>
    </cfRule>
  </conditionalFormatting>
  <conditionalFormatting sqref="C52:D52">
    <cfRule type="expression" dxfId="5" priority="9">
      <formula>AND($H52&lt;&gt;$L$1,$C52=$I$1)</formula>
    </cfRule>
  </conditionalFormatting>
  <conditionalFormatting sqref="C48:D48">
    <cfRule type="expression" dxfId="4" priority="5">
      <formula>AND($C49=$J$1,$C50=$J$1,$C51=$J$1)</formula>
    </cfRule>
  </conditionalFormatting>
  <conditionalFormatting sqref="C48:D51">
    <cfRule type="expression" dxfId="3" priority="3">
      <formula>$C48=$J$1</formula>
    </cfRule>
  </conditionalFormatting>
  <conditionalFormatting sqref="C48:C51">
    <cfRule type="expression" dxfId="2" priority="2">
      <formula>$C48=$K$1</formula>
    </cfRule>
  </conditionalFormatting>
  <conditionalFormatting sqref="D48:D51">
    <cfRule type="expression" dxfId="1" priority="1">
      <formula>$C48=$K$1</formula>
    </cfRule>
  </conditionalFormatting>
  <conditionalFormatting sqref="B48:E51">
    <cfRule type="expression" dxfId="0" priority="4">
      <formula>AND($H48&lt;&gt;$L$1,$C48=$I$1)</formula>
    </cfRule>
  </conditionalFormatting>
  <dataValidations count="5">
    <dataValidation type="list" allowBlank="1" showInputMessage="1" sqref="F1">
      <formula1>$I$3</formula1>
    </dataValidation>
    <dataValidation type="list" allowBlank="1" showInputMessage="1" sqref="C3:C11 C27:C34">
      <formula1>$I$1:$J$1</formula1>
    </dataValidation>
    <dataValidation type="list" allowBlank="1" showInputMessage="1" sqref="F3:F55">
      <formula1>$L$1:$P$1</formula1>
    </dataValidation>
    <dataValidation type="list" allowBlank="1" showInputMessage="1" sqref="C12:C26 C36:C55">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pane ySplit="1" topLeftCell="A2" activePane="bottomLeft" state="frozen"/>
      <selection pane="bottomLeft" activeCell="B20" sqref="B20"/>
    </sheetView>
  </sheetViews>
  <sheetFormatPr defaultRowHeight="13.2"/>
  <cols>
    <col min="1" max="1" width="9.21875" bestFit="1" customWidth="1"/>
    <col min="2" max="2" width="71.33203125" bestFit="1" customWidth="1"/>
  </cols>
  <sheetData>
    <row r="1" spans="1:6" s="3" customFormat="1">
      <c r="A1" s="3" t="s">
        <v>80</v>
      </c>
      <c r="B1" s="3" t="s">
        <v>81</v>
      </c>
      <c r="C1" s="3" t="s">
        <v>82</v>
      </c>
      <c r="D1" s="3" t="s">
        <v>83</v>
      </c>
      <c r="E1" s="3" t="str">
        <f>'403介護予防訪問リハビリテーション費'!L1</f>
        <v>○</v>
      </c>
      <c r="F1" s="13" t="s">
        <v>84</v>
      </c>
    </row>
    <row r="2" spans="1:6">
      <c r="A2" s="14" t="s">
        <v>92</v>
      </c>
      <c r="B2" t="s">
        <v>2</v>
      </c>
      <c r="C2">
        <f>MATCH(B2,'403介護予防訪問リハビリテーション費'!A:A,0)</f>
        <v>2</v>
      </c>
      <c r="D2">
        <f>C3-1</f>
        <v>2</v>
      </c>
      <c r="F2" s="13" t="s">
        <v>85</v>
      </c>
    </row>
    <row r="3" spans="1:6">
      <c r="A3" s="14" t="s">
        <v>92</v>
      </c>
      <c r="B3" t="s">
        <v>11</v>
      </c>
      <c r="C3">
        <f>MATCH(B3,'403介護予防訪問リハビリテーション費'!A:A,0)</f>
        <v>3</v>
      </c>
      <c r="D3">
        <f t="shared" ref="D3:D18" si="0">C4-1</f>
        <v>6</v>
      </c>
      <c r="F3" s="13" t="s">
        <v>86</v>
      </c>
    </row>
    <row r="4" spans="1:6">
      <c r="A4" s="14" t="s">
        <v>92</v>
      </c>
      <c r="B4" t="s">
        <v>29</v>
      </c>
      <c r="C4">
        <f>MATCH(B4,'403介護予防訪問リハビリテーション費'!A:A,0)</f>
        <v>7</v>
      </c>
      <c r="D4">
        <f t="shared" si="0"/>
        <v>8</v>
      </c>
      <c r="F4" s="13" t="s">
        <v>87</v>
      </c>
    </row>
    <row r="5" spans="1:6">
      <c r="A5" s="14" t="s">
        <v>92</v>
      </c>
      <c r="B5" t="s">
        <v>4</v>
      </c>
      <c r="C5">
        <f>MATCH(B5,'403介護予防訪問リハビリテーション費'!A:A,0)</f>
        <v>9</v>
      </c>
      <c r="D5">
        <f t="shared" si="0"/>
        <v>11</v>
      </c>
      <c r="F5" s="13" t="s">
        <v>88</v>
      </c>
    </row>
    <row r="6" spans="1:6">
      <c r="A6" s="14" t="s">
        <v>92</v>
      </c>
      <c r="B6" t="s">
        <v>6</v>
      </c>
      <c r="C6">
        <f>MATCH(B6,'403介護予防訪問リハビリテーション費'!A:A,0)</f>
        <v>12</v>
      </c>
      <c r="D6">
        <f t="shared" si="0"/>
        <v>12</v>
      </c>
      <c r="F6" s="13" t="s">
        <v>89</v>
      </c>
    </row>
    <row r="7" spans="1:6">
      <c r="A7" s="14" t="s">
        <v>92</v>
      </c>
      <c r="B7" t="s">
        <v>7</v>
      </c>
      <c r="C7">
        <f>MATCH(B7,'403介護予防訪問リハビリテーション費'!A:A,0)</f>
        <v>13</v>
      </c>
      <c r="D7">
        <f t="shared" si="0"/>
        <v>14</v>
      </c>
      <c r="F7" s="13" t="s">
        <v>90</v>
      </c>
    </row>
    <row r="8" spans="1:6">
      <c r="A8" s="14" t="s">
        <v>92</v>
      </c>
      <c r="B8" t="s">
        <v>8</v>
      </c>
      <c r="C8">
        <f>MATCH(B8,'403介護予防訪問リハビリテーション費'!A:A,0)</f>
        <v>15</v>
      </c>
      <c r="D8">
        <f t="shared" si="0"/>
        <v>15</v>
      </c>
    </row>
    <row r="9" spans="1:6">
      <c r="A9" s="14" t="s">
        <v>92</v>
      </c>
      <c r="B9" t="s">
        <v>12</v>
      </c>
      <c r="C9">
        <f>MATCH(B9,'403介護予防訪問リハビリテーション費'!A:A,0)</f>
        <v>16</v>
      </c>
      <c r="D9">
        <f t="shared" si="0"/>
        <v>17</v>
      </c>
    </row>
    <row r="10" spans="1:6">
      <c r="A10" s="14" t="s">
        <v>92</v>
      </c>
      <c r="B10" t="s">
        <v>16</v>
      </c>
      <c r="C10">
        <f>MATCH(B10,'403介護予防訪問リハビリテーション費'!A:A,0)</f>
        <v>18</v>
      </c>
      <c r="D10">
        <f t="shared" si="0"/>
        <v>24</v>
      </c>
    </row>
    <row r="11" spans="1:6">
      <c r="A11" s="14" t="s">
        <v>92</v>
      </c>
      <c r="B11" t="s">
        <v>20</v>
      </c>
      <c r="C11">
        <f>MATCH(B11,'403介護予防訪問リハビリテーション費'!A:A,0)</f>
        <v>25</v>
      </c>
      <c r="D11">
        <f t="shared" si="0"/>
        <v>26</v>
      </c>
    </row>
    <row r="12" spans="1:6">
      <c r="A12" s="14" t="s">
        <v>92</v>
      </c>
      <c r="B12" t="s">
        <v>78</v>
      </c>
      <c r="C12">
        <f>MATCH(B12,'403介護予防訪問リハビリテーション費'!A:A,0)</f>
        <v>27</v>
      </c>
      <c r="D12">
        <f t="shared" si="0"/>
        <v>27</v>
      </c>
    </row>
    <row r="13" spans="1:6">
      <c r="A13" s="14" t="s">
        <v>92</v>
      </c>
      <c r="B13" t="s">
        <v>22</v>
      </c>
      <c r="C13">
        <f>MATCH(B13,'403介護予防訪問リハビリテーション費'!A:A,0)</f>
        <v>28</v>
      </c>
      <c r="D13">
        <f t="shared" si="0"/>
        <v>32</v>
      </c>
    </row>
    <row r="14" spans="1:6">
      <c r="A14" s="14" t="s">
        <v>92</v>
      </c>
      <c r="B14" t="s">
        <v>26</v>
      </c>
      <c r="C14">
        <f>MATCH(B14,'403介護予防訪問リハビリテーション費'!A:A,0)</f>
        <v>33</v>
      </c>
      <c r="D14">
        <f t="shared" si="0"/>
        <v>35</v>
      </c>
    </row>
    <row r="15" spans="1:6">
      <c r="A15" s="14" t="s">
        <v>92</v>
      </c>
      <c r="B15" t="s">
        <v>79</v>
      </c>
      <c r="C15">
        <f>MATCH(B15,'403介護予防訪問リハビリテーション費'!A:A,0)</f>
        <v>36</v>
      </c>
      <c r="D15">
        <f t="shared" si="0"/>
        <v>38</v>
      </c>
    </row>
    <row r="16" spans="1:6">
      <c r="A16" s="14" t="s">
        <v>92</v>
      </c>
      <c r="B16" t="s">
        <v>9</v>
      </c>
      <c r="C16">
        <f>MATCH(B16,'403介護予防訪問リハビリテーション費'!A:A,0)</f>
        <v>39</v>
      </c>
      <c r="D16">
        <f t="shared" si="0"/>
        <v>39</v>
      </c>
    </row>
    <row r="17" spans="1:4">
      <c r="A17" s="14" t="s">
        <v>92</v>
      </c>
      <c r="B17" t="s">
        <v>10</v>
      </c>
      <c r="C17">
        <f>MATCH(B17,'403介護予防訪問リハビリテーション費'!A:A,0)</f>
        <v>40</v>
      </c>
      <c r="D17">
        <f t="shared" si="0"/>
        <v>40</v>
      </c>
    </row>
    <row r="18" spans="1:4">
      <c r="A18" s="14" t="s">
        <v>92</v>
      </c>
      <c r="B18" t="s">
        <v>131</v>
      </c>
      <c r="C18">
        <f>MATCH(B18,'403介護予防訪問リハビリテーション費'!A:A,0)</f>
        <v>41</v>
      </c>
      <c r="D18">
        <f t="shared" si="0"/>
        <v>55</v>
      </c>
    </row>
    <row r="19" spans="1:4">
      <c r="B19" t="s">
        <v>132</v>
      </c>
      <c r="C19">
        <f>MATCH(B19,'403介護予防訪問リハビリテーション費'!A:A,0)</f>
        <v>56</v>
      </c>
    </row>
  </sheetData>
  <sortState ref="A1:B42">
    <sortCondition ref="A1:A42"/>
  </sortState>
  <phoneticPr fontId="22"/>
  <dataValidations count="1">
    <dataValidation type="list" allowBlank="1" showInputMessage="1" showErrorMessage="1" sqref="A2:A17">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403介護予防訪問リハビリテーション費</vt:lpstr>
      <vt:lpstr>調査対象選定</vt:lpstr>
      <vt:lpstr>'403介護予防訪問リハビリテーション費'!Print_Area</vt:lpstr>
      <vt:lpstr>'403介護予防訪問リハビリテーション費'!Print_Titles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revision>0</cp:revision>
  <cp:lastPrinted>2024-10-29T04:52:14Z</cp:lastPrinted>
  <dcterms:created xsi:type="dcterms:W3CDTF">2023-02-01T02:24:03Z</dcterms:created>
  <dcterms:modified xsi:type="dcterms:W3CDTF">2026-07-02T01:17:57Z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