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4起案\"/>
    </mc:Choice>
  </mc:AlternateContent>
  <bookViews>
    <workbookView xWindow="2208" yWindow="2208" windowWidth="21600" windowHeight="11172" tabRatio="906"/>
  </bookViews>
  <sheets>
    <sheet name="407介護予防短期入所療養介護費（病院）" sheetId="16" r:id="rId1"/>
    <sheet name="調査対象選定" sheetId="17" state="hidden" r:id="rId2"/>
  </sheets>
  <definedNames>
    <definedName name="_xlnm._FilterDatabase" localSheetId="0" hidden="1">'407介護予防短期入所療養介護費（病院）'!$A$2:$H$159</definedName>
    <definedName name="_xlnm.Print_Area" localSheetId="0">'407介護予防短期入所療養介護費（病院）'!$A$1:$G$159</definedName>
    <definedName name="_xlnm.Print_Titles" localSheetId="0">'407介護予防短期入所療養介護費（病院）'!$2:$2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7" i="16" l="1"/>
  <c r="C152" i="16"/>
  <c r="C147" i="16"/>
  <c r="C140" i="16"/>
  <c r="C135" i="16"/>
  <c r="C128" i="16"/>
  <c r="C82" i="16"/>
  <c r="C90" i="16"/>
  <c r="C104" i="16"/>
  <c r="C3" i="17" l="1"/>
  <c r="C4" i="17"/>
  <c r="D3" i="17" s="1"/>
  <c r="C5" i="17"/>
  <c r="D4" i="17" s="1"/>
  <c r="C6" i="17"/>
  <c r="D5" i="17" s="1"/>
  <c r="C7" i="17"/>
  <c r="D6" i="17" s="1"/>
  <c r="C8" i="17"/>
  <c r="D7" i="17" s="1"/>
  <c r="C9" i="17"/>
  <c r="D8" i="17" s="1"/>
  <c r="C10" i="17"/>
  <c r="D9" i="17" s="1"/>
  <c r="C11" i="17"/>
  <c r="D10" i="17" s="1"/>
  <c r="C12" i="17"/>
  <c r="D11" i="17" s="1"/>
  <c r="C13" i="17"/>
  <c r="D12" i="17" s="1"/>
  <c r="C14" i="17"/>
  <c r="D13" i="17" s="1"/>
  <c r="C15" i="17"/>
  <c r="D14" i="17" s="1"/>
  <c r="C16" i="17"/>
  <c r="D15" i="17" s="1"/>
  <c r="C17" i="17"/>
  <c r="D16" i="17" s="1"/>
  <c r="C18" i="17"/>
  <c r="D17" i="17" s="1"/>
  <c r="C19" i="17"/>
  <c r="D18" i="17" s="1"/>
  <c r="C20" i="17"/>
  <c r="D19" i="17" s="1"/>
  <c r="C21" i="17"/>
  <c r="D20" i="17" s="1"/>
  <c r="C22" i="17"/>
  <c r="D21" i="17" s="1"/>
  <c r="C23" i="17"/>
  <c r="D22" i="17" s="1"/>
  <c r="C24" i="17"/>
  <c r="D23" i="17" s="1"/>
  <c r="C25" i="17"/>
  <c r="D24" i="17" s="1"/>
  <c r="C26" i="17"/>
  <c r="D25" i="17" s="1"/>
  <c r="C27" i="17"/>
  <c r="D26" i="17" s="1"/>
  <c r="C28" i="17"/>
  <c r="D27" i="17" s="1"/>
  <c r="C29" i="17"/>
  <c r="D28" i="17" s="1"/>
  <c r="C30" i="17"/>
  <c r="D29" i="17" s="1"/>
  <c r="C31" i="17"/>
  <c r="D30" i="17" s="1"/>
  <c r="C32" i="17"/>
  <c r="D31" i="17" s="1"/>
  <c r="C33" i="17"/>
  <c r="D32" i="17" s="1"/>
  <c r="C34" i="17"/>
  <c r="D33" i="17" s="1"/>
  <c r="C35" i="17"/>
  <c r="D34" i="17" s="1"/>
  <c r="C36" i="17"/>
  <c r="D35" i="17" s="1"/>
  <c r="C37" i="17"/>
  <c r="D36" i="17" s="1"/>
  <c r="C38" i="17"/>
  <c r="D37" i="17" s="1"/>
  <c r="C39" i="17"/>
  <c r="D38" i="17" s="1"/>
  <c r="C40" i="17"/>
  <c r="D39" i="17" s="1"/>
  <c r="C41" i="17"/>
  <c r="D40" i="17" s="1"/>
  <c r="C42" i="17"/>
  <c r="D41" i="17" s="1"/>
  <c r="C43" i="17"/>
  <c r="D42" i="17" s="1"/>
  <c r="C44" i="17"/>
  <c r="D43" i="17" s="1"/>
  <c r="C45" i="17"/>
  <c r="D44" i="17" s="1"/>
  <c r="C46" i="17"/>
  <c r="D45" i="17" s="1"/>
  <c r="C47" i="17"/>
  <c r="D46" i="17" s="1"/>
  <c r="C48" i="17"/>
  <c r="D47" i="17" s="1"/>
  <c r="C2" i="17"/>
  <c r="E1" i="17"/>
  <c r="D2" i="17"/>
  <c r="H4" i="16"/>
  <c r="H5" i="16"/>
  <c r="H6" i="16" s="1"/>
  <c r="H7" i="16" s="1"/>
  <c r="H8" i="16" s="1"/>
  <c r="H9" i="16"/>
  <c r="H10" i="16" s="1"/>
  <c r="H11" i="16"/>
  <c r="H12" i="16" s="1"/>
  <c r="H13" i="16" s="1"/>
  <c r="H14" i="16" s="1"/>
  <c r="H15" i="16"/>
  <c r="H16" i="16" s="1"/>
  <c r="H17" i="16" s="1"/>
  <c r="H18" i="16" s="1"/>
  <c r="H19" i="16"/>
  <c r="H20" i="16" s="1"/>
  <c r="H21" i="16"/>
  <c r="H22" i="16"/>
  <c r="H23" i="16"/>
  <c r="H24" i="16" s="1"/>
  <c r="H25" i="16"/>
  <c r="H26" i="16" s="1"/>
  <c r="H27" i="16"/>
  <c r="H28" i="16" s="1"/>
  <c r="H29" i="16" s="1"/>
  <c r="H30" i="16"/>
  <c r="H31" i="16" s="1"/>
  <c r="H32" i="16" s="1"/>
  <c r="H33" i="16"/>
  <c r="H34" i="16" s="1"/>
  <c r="H35" i="16" s="1"/>
  <c r="H36" i="16" s="1"/>
  <c r="H37" i="16" s="1"/>
  <c r="H38" i="16" s="1"/>
  <c r="H39" i="16" s="1"/>
  <c r="H40" i="16"/>
  <c r="H41" i="16" s="1"/>
  <c r="H42" i="16" s="1"/>
  <c r="H43" i="16"/>
  <c r="H44" i="16"/>
  <c r="H45" i="16" s="1"/>
  <c r="H46" i="16" s="1"/>
  <c r="H47" i="16" s="1"/>
  <c r="H48" i="16"/>
  <c r="H49" i="16" s="1"/>
  <c r="H50" i="16"/>
  <c r="H51" i="16" s="1"/>
  <c r="H52" i="16" s="1"/>
  <c r="H53" i="16" s="1"/>
  <c r="H54" i="16" s="1"/>
  <c r="H55" i="16" s="1"/>
  <c r="H56" i="16" s="1"/>
  <c r="H57" i="16"/>
  <c r="H58" i="16" s="1"/>
  <c r="H59" i="16" s="1"/>
  <c r="H60" i="16" s="1"/>
  <c r="H61" i="16" s="1"/>
  <c r="H62" i="16" s="1"/>
  <c r="H63" i="16"/>
  <c r="H64" i="16" s="1"/>
  <c r="H65" i="16" s="1"/>
  <c r="H66" i="16" s="1"/>
  <c r="H67" i="16"/>
  <c r="H68" i="16" s="1"/>
  <c r="H69" i="16" s="1"/>
  <c r="H70" i="16" s="1"/>
  <c r="H71" i="16" s="1"/>
  <c r="H72" i="16" s="1"/>
  <c r="H73" i="16"/>
  <c r="H74" i="16"/>
  <c r="H75" i="16" s="1"/>
  <c r="H76" i="16" s="1"/>
  <c r="H77" i="16" s="1"/>
  <c r="H78" i="16" s="1"/>
  <c r="H79" i="16"/>
  <c r="H80" i="16" s="1"/>
  <c r="H81" i="16" s="1"/>
  <c r="H82" i="16"/>
  <c r="H83" i="16" s="1"/>
  <c r="H84" i="16" s="1"/>
  <c r="H85" i="16" s="1"/>
  <c r="H86" i="16" s="1"/>
  <c r="H87" i="16"/>
  <c r="H88" i="16" s="1"/>
  <c r="H89" i="16" s="1"/>
  <c r="H90" i="16"/>
  <c r="H91" i="16" s="1"/>
  <c r="H92" i="16" s="1"/>
  <c r="H93" i="16" s="1"/>
  <c r="H94" i="16" s="1"/>
  <c r="H95" i="16" s="1"/>
  <c r="H96" i="16"/>
  <c r="H97" i="16" s="1"/>
  <c r="H98" i="16" s="1"/>
  <c r="H99" i="16" s="1"/>
  <c r="H100" i="16" s="1"/>
  <c r="H101" i="16" s="1"/>
  <c r="H102" i="16" s="1"/>
  <c r="H103" i="16" s="1"/>
  <c r="H104" i="16" s="1"/>
  <c r="H105" i="16" s="1"/>
  <c r="H106" i="16" s="1"/>
  <c r="H107" i="16" s="1"/>
  <c r="H108" i="16" s="1"/>
  <c r="H109" i="16" s="1"/>
  <c r="H110" i="16" s="1"/>
  <c r="H111" i="16"/>
  <c r="H112" i="16"/>
  <c r="H113" i="16"/>
  <c r="H114" i="16"/>
  <c r="H115" i="16" s="1"/>
  <c r="H116" i="16"/>
  <c r="H117" i="16" s="1"/>
  <c r="H118" i="16"/>
  <c r="H119" i="16" s="1"/>
  <c r="H120" i="16"/>
  <c r="H121" i="16" s="1"/>
  <c r="H122" i="16"/>
  <c r="H123" i="16" s="1"/>
  <c r="H124" i="16"/>
  <c r="H125" i="16" s="1"/>
  <c r="H126" i="16"/>
  <c r="H127" i="16" s="1"/>
  <c r="H128" i="16" s="1"/>
  <c r="H129" i="16" s="1"/>
  <c r="H130" i="16" s="1"/>
  <c r="H131" i="16"/>
  <c r="H132" i="16" s="1"/>
  <c r="H133" i="16"/>
  <c r="H134" i="16" s="1"/>
  <c r="H135" i="16" s="1"/>
  <c r="H136" i="16" s="1"/>
  <c r="H137" i="16" s="1"/>
  <c r="H138" i="16"/>
  <c r="H139" i="16" s="1"/>
  <c r="H140" i="16" s="1"/>
  <c r="H141" i="16" s="1"/>
  <c r="H142" i="16" s="1"/>
  <c r="H143" i="16"/>
  <c r="H144" i="16" s="1"/>
  <c r="H145" i="16"/>
  <c r="H146" i="16" s="1"/>
  <c r="H147" i="16" s="1"/>
  <c r="H148" i="16" s="1"/>
  <c r="H149" i="16" s="1"/>
  <c r="H150" i="16"/>
  <c r="H151" i="16" s="1"/>
  <c r="H152" i="16" s="1"/>
  <c r="H153" i="16" s="1"/>
  <c r="H154" i="16" s="1"/>
  <c r="H155" i="16"/>
  <c r="H156" i="16" s="1"/>
  <c r="H157" i="16" s="1"/>
  <c r="H158" i="16" s="1"/>
  <c r="H159" i="16" s="1"/>
  <c r="H3" i="16"/>
  <c r="I2" i="16"/>
  <c r="I3" i="16" s="1"/>
</calcChain>
</file>

<file path=xl/comments1.xml><?xml version="1.0" encoding="utf-8"?>
<comments xmlns="http://schemas.openxmlformats.org/spreadsheetml/2006/main">
  <authors>
    <author>kndp</author>
  </authors>
  <commentList>
    <comment ref="G1" authorId="0" shapeId="0">
      <text>
        <r>
          <rPr>
            <sz val="9"/>
            <color indexed="81"/>
            <rFont val="MS P ゴシック"/>
            <family val="3"/>
            <charset val="128"/>
          </rPr>
          <t>①プルダウンで、本日(運営指導当日)の日付けを選び、
②下段に指導員名を記載して下さい。</t>
        </r>
      </text>
    </comment>
  </commentList>
</comments>
</file>

<file path=xl/sharedStrings.xml><?xml version="1.0" encoding="utf-8"?>
<sst xmlns="http://schemas.openxmlformats.org/spreadsheetml/2006/main" count="646" uniqueCount="243">
  <si>
    <t>点検項目</t>
    <rPh sb="0" eb="2">
      <t>テンケン</t>
    </rPh>
    <rPh sb="2" eb="4">
      <t>コウモク</t>
    </rPh>
    <phoneticPr fontId="22"/>
  </si>
  <si>
    <t>点検事項</t>
    <rPh sb="0" eb="2">
      <t>テンケン</t>
    </rPh>
    <rPh sb="2" eb="4">
      <t>ジコウ</t>
    </rPh>
    <phoneticPr fontId="22"/>
  </si>
  <si>
    <t>夜間勤務等看護Ⅲ</t>
    <rPh sb="0" eb="2">
      <t>ヤカン</t>
    </rPh>
    <rPh sb="2" eb="4">
      <t>キンム</t>
    </rPh>
    <rPh sb="4" eb="5">
      <t>トウ</t>
    </rPh>
    <rPh sb="5" eb="7">
      <t>カンゴ</t>
    </rPh>
    <phoneticPr fontId="22"/>
  </si>
  <si>
    <t>□</t>
    <phoneticPr fontId="22"/>
  </si>
  <si>
    <t>夜間勤務等看護Ⅱ</t>
    <rPh sb="0" eb="2">
      <t>ヤカン</t>
    </rPh>
    <rPh sb="2" eb="4">
      <t>キンム</t>
    </rPh>
    <rPh sb="4" eb="5">
      <t>トウ</t>
    </rPh>
    <rPh sb="5" eb="7">
      <t>カンゴ</t>
    </rPh>
    <phoneticPr fontId="22"/>
  </si>
  <si>
    <t>夜勤減算</t>
    <rPh sb="0" eb="2">
      <t>ヤキン</t>
    </rPh>
    <rPh sb="2" eb="4">
      <t>ゲンサン</t>
    </rPh>
    <phoneticPr fontId="22"/>
  </si>
  <si>
    <t>ユニットケア減算</t>
    <rPh sb="6" eb="8">
      <t>ゲンサン</t>
    </rPh>
    <phoneticPr fontId="22"/>
  </si>
  <si>
    <t>満たさない</t>
    <rPh sb="0" eb="1">
      <t>ミ</t>
    </rPh>
    <phoneticPr fontId="22"/>
  </si>
  <si>
    <t>未配置</t>
    <rPh sb="0" eb="3">
      <t>ミハイチ</t>
    </rPh>
    <phoneticPr fontId="22"/>
  </si>
  <si>
    <t>特定診療費</t>
    <rPh sb="0" eb="2">
      <t>トクテイ</t>
    </rPh>
    <rPh sb="2" eb="4">
      <t>シンリョウ</t>
    </rPh>
    <rPh sb="4" eb="5">
      <t>ヒ</t>
    </rPh>
    <phoneticPr fontId="22"/>
  </si>
  <si>
    <t>病院療養病床療養環境減算</t>
    <rPh sb="0" eb="2">
      <t>ビョウイン</t>
    </rPh>
    <rPh sb="2" eb="4">
      <t>リョウヨウ</t>
    </rPh>
    <rPh sb="4" eb="6">
      <t>ビョウショウ</t>
    </rPh>
    <rPh sb="6" eb="8">
      <t>リョウヨウ</t>
    </rPh>
    <rPh sb="8" eb="10">
      <t>カンキョウ</t>
    </rPh>
    <rPh sb="10" eb="12">
      <t>ゲンサン</t>
    </rPh>
    <phoneticPr fontId="22"/>
  </si>
  <si>
    <t>療養食献立表</t>
    <rPh sb="0" eb="3">
      <t>リョウヨウショク</t>
    </rPh>
    <rPh sb="3" eb="6">
      <t>コンダテヒョウ</t>
    </rPh>
    <phoneticPr fontId="22"/>
  </si>
  <si>
    <t>送迎加算</t>
    <rPh sb="0" eb="2">
      <t>ソウゲイ</t>
    </rPh>
    <rPh sb="2" eb="4">
      <t>カサン</t>
    </rPh>
    <phoneticPr fontId="22"/>
  </si>
  <si>
    <t>夜間勤務等看護Ⅰ</t>
    <rPh sb="0" eb="2">
      <t>ヤカン</t>
    </rPh>
    <rPh sb="2" eb="4">
      <t>キンム</t>
    </rPh>
    <rPh sb="4" eb="5">
      <t>トウ</t>
    </rPh>
    <rPh sb="5" eb="7">
      <t>カンゴ</t>
    </rPh>
    <phoneticPr fontId="22"/>
  </si>
  <si>
    <t>医師の配置による減算</t>
    <rPh sb="0" eb="2">
      <t>イシ</t>
    </rPh>
    <rPh sb="3" eb="5">
      <t>ハイチ</t>
    </rPh>
    <rPh sb="8" eb="10">
      <t>ゲンサン</t>
    </rPh>
    <phoneticPr fontId="22"/>
  </si>
  <si>
    <t>満たす</t>
    <rPh sb="0" eb="1">
      <t>ミ</t>
    </rPh>
    <phoneticPr fontId="22"/>
  </si>
  <si>
    <t>あり</t>
    <phoneticPr fontId="22"/>
  </si>
  <si>
    <t>夜間勤務等看護Ⅳ</t>
    <rPh sb="0" eb="2">
      <t>ヤカン</t>
    </rPh>
    <rPh sb="2" eb="4">
      <t>キンム</t>
    </rPh>
    <rPh sb="4" eb="5">
      <t>トウ</t>
    </rPh>
    <rPh sb="5" eb="7">
      <t>カンゴ</t>
    </rPh>
    <phoneticPr fontId="2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</si>
  <si>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2"/>
  </si>
  <si>
    <t>療養食加算</t>
    <rPh sb="0" eb="3">
      <t>リョウヨウショク</t>
    </rPh>
    <rPh sb="3" eb="5">
      <t>カサン</t>
    </rPh>
    <phoneticPr fontId="22"/>
  </si>
  <si>
    <t>該当</t>
    <rPh sb="0" eb="2">
      <t>ガイトウ</t>
    </rPh>
    <phoneticPr fontId="22"/>
  </si>
  <si>
    <t>若年性認知症利用者受入加算</t>
    <rPh sb="0" eb="2">
      <t>ジャクネン</t>
    </rPh>
    <rPh sb="2" eb="3">
      <t>セイ</t>
    </rPh>
    <rPh sb="3" eb="6">
      <t>ニンチショウ</t>
    </rPh>
    <rPh sb="6" eb="9">
      <t>リヨウシャ</t>
    </rPh>
    <rPh sb="9" eb="11">
      <t>ウケイレ</t>
    </rPh>
    <rPh sb="11" eb="13">
      <t>カサン</t>
    </rPh>
    <phoneticPr fontId="22"/>
  </si>
  <si>
    <t>認知症専門ケア加算Ⅱ</t>
    <rPh sb="0" eb="3">
      <t>ニンチショウ</t>
    </rPh>
    <rPh sb="3" eb="5">
      <t>センモン</t>
    </rPh>
    <rPh sb="7" eb="9">
      <t>カサン</t>
    </rPh>
    <phoneticPr fontId="22"/>
  </si>
  <si>
    <t>実施</t>
    <rPh sb="0" eb="2">
      <t>ジッシ</t>
    </rPh>
    <phoneticPr fontId="22"/>
  </si>
  <si>
    <t>認知症専門ケア加算Ⅰ</t>
    <rPh sb="0" eb="3">
      <t>ニンチショウ</t>
    </rPh>
    <rPh sb="3" eb="5">
      <t>センモン</t>
    </rPh>
    <rPh sb="7" eb="9">
      <t>カサン</t>
    </rPh>
    <phoneticPr fontId="22"/>
  </si>
  <si>
    <t>サービス提供体制強化加算（Ⅰ）</t>
    <rPh sb="4" eb="6">
      <t>テイキョウ</t>
    </rPh>
    <rPh sb="6" eb="8">
      <t>タイセイ</t>
    </rPh>
    <rPh sb="8" eb="10">
      <t>キョウカ</t>
    </rPh>
    <rPh sb="10" eb="12">
      <t>カサン</t>
    </rPh>
    <phoneticPr fontId="22"/>
  </si>
  <si>
    <t>サービス提供体制強化加算（Ⅱ）</t>
    <rPh sb="4" eb="6">
      <t>テイキョウ</t>
    </rPh>
    <rPh sb="6" eb="8">
      <t>タイセイ</t>
    </rPh>
    <rPh sb="8" eb="10">
      <t>キョウカ</t>
    </rPh>
    <rPh sb="10" eb="12">
      <t>カサン</t>
    </rPh>
    <phoneticPr fontId="22"/>
  </si>
  <si>
    <t>サービス提供体制強化加算（Ⅲ）</t>
    <rPh sb="4" eb="6">
      <t>テイキョウ</t>
    </rPh>
    <rPh sb="6" eb="8">
      <t>タイセイ</t>
    </rPh>
    <rPh sb="8" eb="10">
      <t>キョウカ</t>
    </rPh>
    <rPh sb="10" eb="12">
      <t>カサン</t>
    </rPh>
    <phoneticPr fontId="22"/>
  </si>
  <si>
    <t>□</t>
  </si>
  <si>
    <t>あり</t>
  </si>
  <si>
    <t>身体拘束廃止未実施減算</t>
    <rPh sb="0" eb="2">
      <t>シンタイ</t>
    </rPh>
    <rPh sb="2" eb="4">
      <t>コウソク</t>
    </rPh>
    <rPh sb="4" eb="6">
      <t>ハイシ</t>
    </rPh>
    <rPh sb="6" eb="9">
      <t>ミジッシ</t>
    </rPh>
    <rPh sb="9" eb="11">
      <t>ゲンサン</t>
    </rPh>
    <phoneticPr fontId="24"/>
  </si>
  <si>
    <t>□</t>
    <phoneticPr fontId="24"/>
  </si>
  <si>
    <t>未整備</t>
    <rPh sb="0" eb="3">
      <t>ミセイビ</t>
    </rPh>
    <phoneticPr fontId="24"/>
  </si>
  <si>
    <t>R7.3.31まで経過措置期間</t>
    <rPh sb="9" eb="11">
      <t>ケイカ</t>
    </rPh>
    <rPh sb="11" eb="13">
      <t>ソチ</t>
    </rPh>
    <rPh sb="13" eb="15">
      <t>キカン</t>
    </rPh>
    <phoneticPr fontId="22"/>
  </si>
  <si>
    <t>未実施</t>
    <rPh sb="0" eb="3">
      <t>ミジッシ</t>
    </rPh>
    <phoneticPr fontId="24"/>
  </si>
  <si>
    <t>高齢者虐待防止措置未実施減算</t>
    <rPh sb="0" eb="3">
      <t>コウレイシャ</t>
    </rPh>
    <rPh sb="3" eb="5">
      <t>ギャクタイ</t>
    </rPh>
    <rPh sb="5" eb="7">
      <t>ボウシ</t>
    </rPh>
    <rPh sb="7" eb="9">
      <t>ソチ</t>
    </rPh>
    <rPh sb="9" eb="12">
      <t>ミジッシ</t>
    </rPh>
    <rPh sb="12" eb="14">
      <t>ゲンザン</t>
    </rPh>
    <phoneticPr fontId="22"/>
  </si>
  <si>
    <t>□</t>
    <phoneticPr fontId="22"/>
  </si>
  <si>
    <t>未実施</t>
    <rPh sb="0" eb="3">
      <t>ミジッシ</t>
    </rPh>
    <phoneticPr fontId="22"/>
  </si>
  <si>
    <t>業務継続計画未策定減算</t>
    <rPh sb="0" eb="2">
      <t>ギョウム</t>
    </rPh>
    <rPh sb="2" eb="4">
      <t>ケイゾク</t>
    </rPh>
    <rPh sb="4" eb="6">
      <t>ケイカク</t>
    </rPh>
    <rPh sb="6" eb="9">
      <t>ミサクテイ</t>
    </rPh>
    <rPh sb="9" eb="11">
      <t>ゲンザン</t>
    </rPh>
    <phoneticPr fontId="22"/>
  </si>
  <si>
    <t>R7.3.31まで経過措置期間
（「感染症の予防及びまん延防止のための指針」「非常災害に関する具体的計画」未策定の場合を除く）</t>
    <phoneticPr fontId="22"/>
  </si>
  <si>
    <t>従来型個室に入所する者の費用の算定</t>
    <rPh sb="0" eb="3">
      <t>ジュウライガタ</t>
    </rPh>
    <rPh sb="3" eb="5">
      <t>コシツ</t>
    </rPh>
    <rPh sb="6" eb="8">
      <t>ニュウショ</t>
    </rPh>
    <rPh sb="10" eb="11">
      <t>モノ</t>
    </rPh>
    <rPh sb="12" eb="14">
      <t>ヒヨウ</t>
    </rPh>
    <rPh sb="15" eb="17">
      <t>サンテイ</t>
    </rPh>
    <phoneticPr fontId="22"/>
  </si>
  <si>
    <t>いずれかに該当</t>
    <rPh sb="5" eb="7">
      <t>ガイトウ</t>
    </rPh>
    <phoneticPr fontId="22"/>
  </si>
  <si>
    <t>該当</t>
    <rPh sb="0" eb="2">
      <t>ガイトウ</t>
    </rPh>
    <phoneticPr fontId="22"/>
  </si>
  <si>
    <t>連続して30日を超えた長期利用</t>
    <rPh sb="0" eb="2">
      <t>レンゾク</t>
    </rPh>
    <rPh sb="6" eb="7">
      <t>ニチ</t>
    </rPh>
    <rPh sb="8" eb="9">
      <t>コ</t>
    </rPh>
    <rPh sb="11" eb="13">
      <t>チョウキ</t>
    </rPh>
    <rPh sb="13" eb="15">
      <t>リヨウ</t>
    </rPh>
    <phoneticPr fontId="22"/>
  </si>
  <si>
    <t>していない</t>
    <phoneticPr fontId="22"/>
  </si>
  <si>
    <t>口腔連携強化加算</t>
    <rPh sb="0" eb="8">
      <t>コウクウレンケイキョウカカサン</t>
    </rPh>
    <phoneticPr fontId="24"/>
  </si>
  <si>
    <t>あり</t>
    <phoneticPr fontId="24"/>
  </si>
  <si>
    <t>算定なし</t>
    <rPh sb="0" eb="2">
      <t>サンテイ</t>
    </rPh>
    <phoneticPr fontId="24"/>
  </si>
  <si>
    <t>実施</t>
    <rPh sb="0" eb="2">
      <t>ジッシ</t>
    </rPh>
    <phoneticPr fontId="24"/>
  </si>
  <si>
    <t>ト及びチについては、利用者の状態に応じて確認可能な場合に限って実施</t>
    <rPh sb="1" eb="2">
      <t>オヨ</t>
    </rPh>
    <rPh sb="10" eb="13">
      <t>リヨウシャ</t>
    </rPh>
    <rPh sb="14" eb="16">
      <t>ジョウタイ</t>
    </rPh>
    <rPh sb="17" eb="18">
      <t>オウ</t>
    </rPh>
    <rPh sb="20" eb="24">
      <t>カクニンカノウ</t>
    </rPh>
    <rPh sb="25" eb="27">
      <t>バアイ</t>
    </rPh>
    <rPh sb="28" eb="29">
      <t>カギ</t>
    </rPh>
    <rPh sb="31" eb="33">
      <t>ジッシ</t>
    </rPh>
    <phoneticPr fontId="24"/>
  </si>
  <si>
    <t>該当</t>
    <rPh sb="0" eb="2">
      <t>ガイトウ</t>
    </rPh>
    <phoneticPr fontId="24"/>
  </si>
  <si>
    <t>生産性向上推進体制加算(Ⅰ)</t>
    <rPh sb="0" eb="2">
      <t>セイサン</t>
    </rPh>
    <rPh sb="2" eb="3">
      <t>セイ</t>
    </rPh>
    <rPh sb="3" eb="5">
      <t>コウジョウ</t>
    </rPh>
    <rPh sb="5" eb="7">
      <t>スイシン</t>
    </rPh>
    <rPh sb="7" eb="9">
      <t>タイセイ</t>
    </rPh>
    <rPh sb="9" eb="11">
      <t>カサン</t>
    </rPh>
    <phoneticPr fontId="24"/>
  </si>
  <si>
    <t>生産性向上推進体制加算（Ⅱ）</t>
    <rPh sb="0" eb="5">
      <t>セイサンセイコウジョウ</t>
    </rPh>
    <rPh sb="5" eb="9">
      <t>スイシンタイセイ</t>
    </rPh>
    <rPh sb="9" eb="11">
      <t>カサン</t>
    </rPh>
    <phoneticPr fontId="24"/>
  </si>
  <si>
    <t>定員超過減算</t>
    <rPh sb="0" eb="2">
      <t>テイイン</t>
    </rPh>
    <rPh sb="2" eb="4">
      <t>チョウカ</t>
    </rPh>
    <rPh sb="4" eb="6">
      <t>ゲンサン</t>
    </rPh>
    <phoneticPr fontId="22"/>
  </si>
  <si>
    <t>人員基準減算</t>
    <rPh sb="0" eb="2">
      <t>ジンイン</t>
    </rPh>
    <rPh sb="2" eb="4">
      <t>キジュン</t>
    </rPh>
    <rPh sb="4" eb="6">
      <t>ゲンサン</t>
    </rPh>
    <phoneticPr fontId="22"/>
  </si>
  <si>
    <t>介護職員等処遇改善加算（Ⅰ）</t>
    <rPh sb="0" eb="2">
      <t>カイゴ</t>
    </rPh>
    <rPh sb="2" eb="4">
      <t>ショクイン</t>
    </rPh>
    <rPh sb="4" eb="5">
      <t>トウ</t>
    </rPh>
    <rPh sb="5" eb="7">
      <t>ショグウ</t>
    </rPh>
    <rPh sb="7" eb="9">
      <t>カイゼン</t>
    </rPh>
    <rPh sb="9" eb="11">
      <t>カサン</t>
    </rPh>
    <phoneticPr fontId="22"/>
  </si>
  <si>
    <t>あり</t>
    <phoneticPr fontId="22"/>
  </si>
  <si>
    <t>介護職員処遇改善計画書</t>
    <rPh sb="0" eb="2">
      <t>カイゴ</t>
    </rPh>
    <rPh sb="2" eb="4">
      <t>ショクイン</t>
    </rPh>
    <rPh sb="4" eb="6">
      <t>ショグウ</t>
    </rPh>
    <rPh sb="6" eb="8">
      <t>カイゼン</t>
    </rPh>
    <rPh sb="8" eb="11">
      <t>ケイカクショ</t>
    </rPh>
    <phoneticPr fontId="22"/>
  </si>
  <si>
    <t>実績報告書</t>
    <rPh sb="0" eb="2">
      <t>ジッセキ</t>
    </rPh>
    <rPh sb="2" eb="5">
      <t>ホウコクショ</t>
    </rPh>
    <phoneticPr fontId="22"/>
  </si>
  <si>
    <t>なし</t>
    <phoneticPr fontId="22"/>
  </si>
  <si>
    <t>適正に納付</t>
    <rPh sb="0" eb="2">
      <t>テキセイ</t>
    </rPh>
    <rPh sb="3" eb="5">
      <t>ノウフ</t>
    </rPh>
    <phoneticPr fontId="22"/>
  </si>
  <si>
    <t>研修計画書</t>
    <rPh sb="0" eb="2">
      <t>ケンシュウ</t>
    </rPh>
    <rPh sb="2" eb="4">
      <t>ケイカク</t>
    </rPh>
    <rPh sb="4" eb="5">
      <t>ショ</t>
    </rPh>
    <phoneticPr fontId="22"/>
  </si>
  <si>
    <t>算定あり</t>
    <rPh sb="0" eb="2">
      <t>サンテイ</t>
    </rPh>
    <phoneticPr fontId="22"/>
  </si>
  <si>
    <t>介護職員等処遇改善加算（Ⅱ）</t>
    <rPh sb="0" eb="2">
      <t>カイゴ</t>
    </rPh>
    <rPh sb="2" eb="4">
      <t>ショクイン</t>
    </rPh>
    <rPh sb="4" eb="5">
      <t>トウ</t>
    </rPh>
    <rPh sb="5" eb="7">
      <t>ショグウ</t>
    </rPh>
    <rPh sb="7" eb="9">
      <t>カイゼン</t>
    </rPh>
    <rPh sb="9" eb="11">
      <t>カサン</t>
    </rPh>
    <phoneticPr fontId="22"/>
  </si>
  <si>
    <t>介護職員等処遇改善加算（Ⅲ）</t>
    <rPh sb="0" eb="2">
      <t>カイゴ</t>
    </rPh>
    <rPh sb="2" eb="4">
      <t>ショクイン</t>
    </rPh>
    <rPh sb="4" eb="5">
      <t>トウ</t>
    </rPh>
    <rPh sb="5" eb="7">
      <t>ショグウ</t>
    </rPh>
    <rPh sb="7" eb="9">
      <t>カイゼン</t>
    </rPh>
    <rPh sb="9" eb="11">
      <t>カサン</t>
    </rPh>
    <phoneticPr fontId="22"/>
  </si>
  <si>
    <t>介護職員等処遇改善加算（Ⅳ）</t>
    <rPh sb="0" eb="2">
      <t>カイゴ</t>
    </rPh>
    <rPh sb="2" eb="4">
      <t>ショクイン</t>
    </rPh>
    <rPh sb="4" eb="5">
      <t>トウ</t>
    </rPh>
    <rPh sb="5" eb="7">
      <t>ショグウ</t>
    </rPh>
    <rPh sb="7" eb="9">
      <t>カイゼン</t>
    </rPh>
    <rPh sb="9" eb="11">
      <t>カサン</t>
    </rPh>
    <phoneticPr fontId="22"/>
  </si>
  <si>
    <t>介護職員等処遇改善加算（Ⅴ）(1)</t>
    <rPh sb="0" eb="2">
      <t>カイゴ</t>
    </rPh>
    <rPh sb="2" eb="4">
      <t>ショクイン</t>
    </rPh>
    <rPh sb="4" eb="5">
      <t>トウ</t>
    </rPh>
    <rPh sb="5" eb="7">
      <t>ショグウ</t>
    </rPh>
    <rPh sb="7" eb="9">
      <t>カイゼン</t>
    </rPh>
    <rPh sb="9" eb="11">
      <t>カサン</t>
    </rPh>
    <phoneticPr fontId="22"/>
  </si>
  <si>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22"/>
  </si>
  <si>
    <t>介護職員等処遇改善加算（Ⅴ）(2)</t>
    <rPh sb="0" eb="2">
      <t>カイゴ</t>
    </rPh>
    <rPh sb="2" eb="4">
      <t>ショクイン</t>
    </rPh>
    <rPh sb="4" eb="5">
      <t>トウ</t>
    </rPh>
    <rPh sb="5" eb="7">
      <t>ショグウ</t>
    </rPh>
    <rPh sb="7" eb="9">
      <t>カイゼン</t>
    </rPh>
    <rPh sb="9" eb="11">
      <t>カサン</t>
    </rPh>
    <phoneticPr fontId="22"/>
  </si>
  <si>
    <t>介護職員等処遇改善加算（Ⅴ）(3)</t>
    <rPh sb="0" eb="2">
      <t>カイゴ</t>
    </rPh>
    <rPh sb="2" eb="4">
      <t>ショクイン</t>
    </rPh>
    <rPh sb="4" eb="5">
      <t>トウ</t>
    </rPh>
    <rPh sb="5" eb="7">
      <t>ショグウ</t>
    </rPh>
    <rPh sb="7" eb="9">
      <t>カイゼン</t>
    </rPh>
    <rPh sb="9" eb="11">
      <t>カサン</t>
    </rPh>
    <phoneticPr fontId="22"/>
  </si>
  <si>
    <t>介護職員等処遇改善加算（Ⅴ）(4)</t>
    <rPh sb="0" eb="2">
      <t>カイゴ</t>
    </rPh>
    <rPh sb="2" eb="4">
      <t>ショクイン</t>
    </rPh>
    <rPh sb="4" eb="5">
      <t>トウ</t>
    </rPh>
    <rPh sb="5" eb="7">
      <t>ショグウ</t>
    </rPh>
    <rPh sb="7" eb="9">
      <t>カイゼン</t>
    </rPh>
    <rPh sb="9" eb="11">
      <t>カサン</t>
    </rPh>
    <phoneticPr fontId="22"/>
  </si>
  <si>
    <t>介護職員等処遇改善加算（Ⅴ）(5)</t>
    <rPh sb="0" eb="2">
      <t>カイゴ</t>
    </rPh>
    <rPh sb="2" eb="4">
      <t>ショクイン</t>
    </rPh>
    <rPh sb="4" eb="5">
      <t>トウ</t>
    </rPh>
    <rPh sb="5" eb="7">
      <t>ショグウ</t>
    </rPh>
    <rPh sb="7" eb="9">
      <t>カイゼン</t>
    </rPh>
    <rPh sb="9" eb="11">
      <t>カサン</t>
    </rPh>
    <phoneticPr fontId="22"/>
  </si>
  <si>
    <t>介護職員等処遇改善加算（Ⅴ）(6)</t>
    <rPh sb="0" eb="2">
      <t>カイゴ</t>
    </rPh>
    <rPh sb="2" eb="4">
      <t>ショクイン</t>
    </rPh>
    <rPh sb="4" eb="5">
      <t>トウ</t>
    </rPh>
    <rPh sb="5" eb="7">
      <t>ショグウ</t>
    </rPh>
    <rPh sb="7" eb="9">
      <t>カイゼン</t>
    </rPh>
    <rPh sb="9" eb="11">
      <t>カサン</t>
    </rPh>
    <phoneticPr fontId="22"/>
  </si>
  <si>
    <t>介護職員等処遇改善加算（Ⅴ）(7)</t>
    <rPh sb="0" eb="2">
      <t>カイゴ</t>
    </rPh>
    <rPh sb="2" eb="4">
      <t>ショクイン</t>
    </rPh>
    <rPh sb="4" eb="5">
      <t>トウ</t>
    </rPh>
    <rPh sb="5" eb="7">
      <t>ショグウ</t>
    </rPh>
    <rPh sb="7" eb="9">
      <t>カイゼン</t>
    </rPh>
    <rPh sb="9" eb="11">
      <t>カサン</t>
    </rPh>
    <phoneticPr fontId="22"/>
  </si>
  <si>
    <t>介護職員等処遇改善加算（Ⅴ）(8)</t>
    <rPh sb="0" eb="2">
      <t>カイゴ</t>
    </rPh>
    <rPh sb="2" eb="4">
      <t>ショクイン</t>
    </rPh>
    <rPh sb="4" eb="5">
      <t>トウ</t>
    </rPh>
    <rPh sb="5" eb="7">
      <t>ショグウ</t>
    </rPh>
    <rPh sb="7" eb="9">
      <t>カイゼン</t>
    </rPh>
    <rPh sb="9" eb="11">
      <t>カサン</t>
    </rPh>
    <phoneticPr fontId="22"/>
  </si>
  <si>
    <t>介護職員等処遇改善加算（Ⅴ）(9)</t>
    <rPh sb="0" eb="2">
      <t>カイゴ</t>
    </rPh>
    <rPh sb="2" eb="4">
      <t>ショクイン</t>
    </rPh>
    <rPh sb="4" eb="5">
      <t>トウ</t>
    </rPh>
    <rPh sb="5" eb="7">
      <t>ショグウ</t>
    </rPh>
    <rPh sb="7" eb="9">
      <t>カイゼン</t>
    </rPh>
    <rPh sb="9" eb="11">
      <t>カサン</t>
    </rPh>
    <phoneticPr fontId="22"/>
  </si>
  <si>
    <t>介護職員等処遇改善加算（Ⅴ）(10)</t>
    <rPh sb="0" eb="2">
      <t>カイゴ</t>
    </rPh>
    <rPh sb="2" eb="4">
      <t>ショクイン</t>
    </rPh>
    <rPh sb="4" eb="5">
      <t>トウ</t>
    </rPh>
    <rPh sb="5" eb="7">
      <t>ショグウ</t>
    </rPh>
    <rPh sb="7" eb="9">
      <t>カイゼン</t>
    </rPh>
    <rPh sb="9" eb="11">
      <t>カサン</t>
    </rPh>
    <phoneticPr fontId="22"/>
  </si>
  <si>
    <t>介護職員等処遇改善加算（Ⅴ）(11)</t>
    <rPh sb="0" eb="2">
      <t>カイゴ</t>
    </rPh>
    <rPh sb="2" eb="4">
      <t>ショクイン</t>
    </rPh>
    <rPh sb="4" eb="5">
      <t>トウ</t>
    </rPh>
    <rPh sb="5" eb="7">
      <t>ショグウ</t>
    </rPh>
    <rPh sb="7" eb="9">
      <t>カイゼン</t>
    </rPh>
    <rPh sb="9" eb="11">
      <t>カサン</t>
    </rPh>
    <phoneticPr fontId="22"/>
  </si>
  <si>
    <t>介護職員等処遇改善加算（Ⅴ）(12)</t>
    <rPh sb="0" eb="2">
      <t>カイゴ</t>
    </rPh>
    <rPh sb="2" eb="4">
      <t>ショクイン</t>
    </rPh>
    <rPh sb="4" eb="5">
      <t>トウ</t>
    </rPh>
    <rPh sb="5" eb="7">
      <t>ショグウ</t>
    </rPh>
    <rPh sb="7" eb="9">
      <t>カイゼン</t>
    </rPh>
    <rPh sb="9" eb="11">
      <t>カサン</t>
    </rPh>
    <phoneticPr fontId="22"/>
  </si>
  <si>
    <t>介護職員等処遇改善加算（Ⅴ）(13)</t>
    <rPh sb="0" eb="2">
      <t>カイゴ</t>
    </rPh>
    <rPh sb="2" eb="4">
      <t>ショクイン</t>
    </rPh>
    <rPh sb="4" eb="5">
      <t>トウ</t>
    </rPh>
    <rPh sb="5" eb="7">
      <t>ショグウ</t>
    </rPh>
    <rPh sb="7" eb="9">
      <t>カイゼン</t>
    </rPh>
    <rPh sb="9" eb="11">
      <t>カサン</t>
    </rPh>
    <phoneticPr fontId="22"/>
  </si>
  <si>
    <t>介護職員等処遇改善加算（Ⅴ）(14)</t>
    <rPh sb="0" eb="2">
      <t>カイゴ</t>
    </rPh>
    <rPh sb="2" eb="4">
      <t>ショクイン</t>
    </rPh>
    <rPh sb="4" eb="5">
      <t>トウ</t>
    </rPh>
    <rPh sb="5" eb="7">
      <t>ショグウ</t>
    </rPh>
    <rPh sb="7" eb="9">
      <t>カイゼン</t>
    </rPh>
    <rPh sb="9" eb="11">
      <t>カサン</t>
    </rPh>
    <phoneticPr fontId="22"/>
  </si>
  <si>
    <t>該当</t>
    <rPh sb="0" eb="2">
      <t>ガイトウ</t>
    </rPh>
    <phoneticPr fontId="22"/>
  </si>
  <si>
    <r>
      <t>点検結果</t>
    </r>
    <r>
      <rPr>
        <sz val="8"/>
        <rFont val="ＭＳ ゴシック"/>
        <family val="3"/>
        <charset val="128"/>
      </rPr>
      <t xml:space="preserve">
(■×で示す)</t>
    </r>
    <rPh sb="0" eb="2">
      <t>テンケン</t>
    </rPh>
    <rPh sb="2" eb="4">
      <t>ケッカ</t>
    </rPh>
    <rPh sb="9" eb="10">
      <t>シメ</t>
    </rPh>
    <phoneticPr fontId="22"/>
  </si>
  <si>
    <r>
      <t>備考</t>
    </r>
    <r>
      <rPr>
        <sz val="8"/>
        <rFont val="ＭＳ Ｐゴシック"/>
        <family val="3"/>
        <charset val="128"/>
      </rPr>
      <t xml:space="preserve">
（不備の場合の改善方法など）</t>
    </r>
    <rPh sb="0" eb="2">
      <t>ビコウ</t>
    </rPh>
    <rPh sb="4" eb="6">
      <t>フビ</t>
    </rPh>
    <rPh sb="7" eb="9">
      <t>バアイ</t>
    </rPh>
    <phoneticPr fontId="22"/>
  </si>
  <si>
    <t>評価</t>
    <rPh sb="0" eb="2">
      <t>ヒョウカ</t>
    </rPh>
    <phoneticPr fontId="22"/>
  </si>
  <si>
    <t>発見した事実等</t>
    <phoneticPr fontId="22"/>
  </si>
  <si>
    <t>調査対象選定</t>
    <rPh sb="0" eb="6">
      <t>チョウサタイショウセンテイ</t>
    </rPh>
    <phoneticPr fontId="22"/>
  </si>
  <si>
    <t>事業所名：</t>
    <rPh sb="0" eb="3">
      <t>ジギョウショ</t>
    </rPh>
    <rPh sb="3" eb="4">
      <t>ナ</t>
    </rPh>
    <phoneticPr fontId="22"/>
  </si>
  <si>
    <t>〔　　　　　　　　　〕</t>
    <phoneticPr fontId="22"/>
  </si>
  <si>
    <t>所轄庁
確認欄</t>
    <rPh sb="0" eb="3">
      <t>ショカツチョウ</t>
    </rPh>
    <rPh sb="4" eb="6">
      <t>カクニン</t>
    </rPh>
    <rPh sb="6" eb="7">
      <t>ラン</t>
    </rPh>
    <phoneticPr fontId="22"/>
  </si>
  <si>
    <t>令6.10.9
指導員:</t>
    <phoneticPr fontId="22"/>
  </si>
  <si>
    <t>■</t>
    <phoneticPr fontId="22"/>
  </si>
  <si>
    <t>×</t>
    <phoneticPr fontId="22"/>
  </si>
  <si>
    <t>○</t>
    <phoneticPr fontId="22"/>
  </si>
  <si>
    <t>△</t>
    <phoneticPr fontId="22"/>
  </si>
  <si>
    <t>非該当</t>
    <rPh sb="0" eb="1">
      <t>ヒ</t>
    </rPh>
    <rPh sb="1" eb="3">
      <t>ガイトウ</t>
    </rPh>
    <phoneticPr fontId="22"/>
  </si>
  <si>
    <t>他</t>
    <rPh sb="0" eb="1">
      <t>ホカ</t>
    </rPh>
    <phoneticPr fontId="22"/>
  </si>
  <si>
    <t xml:space="preserve">
</t>
  </si>
  <si>
    <t xml:space="preserve">療養病棟における夜勤を行う看護・介護職員の数が利用者及び入院患者の合計数が３０又はその端数を増す毎に１以上(ただし２人以上)
</t>
  </si>
  <si>
    <t xml:space="preserve">療養病棟における夜勤を行う看護職員の数が１以上
</t>
  </si>
  <si>
    <t xml:space="preserve">療養病棟における夜勤を行う看護又は介護職員の１人当たり平均夜勤時間64時間以下
</t>
  </si>
  <si>
    <t xml:space="preserve">ユニット型・・・２ユニットごとに夜勤を行う看護又は介護職員１以上
</t>
  </si>
  <si>
    <t xml:space="preserve">日中ユニットごとに常時１名以上の介護又は看護職員の配置
</t>
  </si>
  <si>
    <t xml:space="preserve">ユニットごとに常勤のユニットリーダーの配置
</t>
  </si>
  <si>
    <t xml:space="preserve">身体的拘束等を行う場合の記録
</t>
  </si>
  <si>
    <t xml:space="preserve">身体的拘束等の適正化のための対策を検討する委員会を３月に１回以上開催している
</t>
  </si>
  <si>
    <t xml:space="preserve">身体的拘束等の適正化のための指針を整備している
</t>
  </si>
  <si>
    <t xml:space="preserve">身体的拘束等の適正化のための研修を定期的（年２回以上）に開催している
</t>
  </si>
  <si>
    <t xml:space="preserve">虐待防止のための委員会を定期的に開催し、その結果を従業者に周知している
</t>
  </si>
  <si>
    <t xml:space="preserve">高齢者虐待防止のための指針を整備している。
</t>
  </si>
  <si>
    <t xml:space="preserve">高齢者虐待防止のための研修を定期的に（年１回以上）実施している。
</t>
  </si>
  <si>
    <t xml:space="preserve">高齢者虐待防止措置を適正に実施するための担当者を置いている。
</t>
  </si>
  <si>
    <t xml:space="preserve">業務継続計画を策定している。
</t>
  </si>
  <si>
    <t xml:space="preserve">業務継続計画に従い必要な措置を講じている。
※業務継続計画の周知、研修、訓練及び定期的な業務継続計画の見直しの実施の有無は、業務継続計画未策定減算の算定要件ではない
</t>
  </si>
  <si>
    <t xml:space="preserve">廊下幅1.8ｍ(両側に居室の場合2.7ｍ)以上
</t>
  </si>
  <si>
    <t xml:space="preserve">療養病床の全病床数に占める割合が50/100を超える
</t>
  </si>
  <si>
    <t xml:space="preserve">夜勤を行う看護職員が利用者数及び入院患者数の合計が15又はその端数を増すごとに１以上であり、かつ、２人以上配置
</t>
  </si>
  <si>
    <t xml:space="preserve">夜勤を行う看護職員１人あたりの月平均夜勤時間72時間以下
</t>
  </si>
  <si>
    <t xml:space="preserve">夜勤を行う看護職員が利用者数及び入院患者数の合計が20又はその端数を増すごとに１以上であり、かつ、２人以上配置
</t>
  </si>
  <si>
    <t xml:space="preserve">月平均夜勤時間72時間以下
</t>
  </si>
  <si>
    <t xml:space="preserve">夜勤を行う看護・介護職員が利用者数及び入院患者数の合計が15又はその端数を増すごとに１以上であり、かつ、２人以上配置
</t>
  </si>
  <si>
    <t xml:space="preserve">夜勤を行う看護・介護職員１人あたりの月平均夜勤時間72時間以下
</t>
  </si>
  <si>
    <t xml:space="preserve">夜勤を行う看護職員１以上
</t>
  </si>
  <si>
    <t xml:space="preserve">夜勤を行う看護・介護職員が利用者数及び入院患者数の合計20又はその端数を増すごとに１以上であり、かつ、２人以上配置
</t>
  </si>
  <si>
    <t xml:space="preserve">医師が、認知症の行動・心理症状が認められ、緊急に短期入所療養介護が必要と判断した者であり、介護支援専門員、受入事業所の職員と連携し、利用者又は家族の同意を得て短期入所療養介護の利用を開始
</t>
  </si>
  <si>
    <t xml:space="preserve">加算適用利用者が次を満たす
病院又は診療所に入院中の者、介護予防認知症対応型共同生活介護等を利用中の者が、直接、短期入所療養介護の利用を開始していない。
</t>
  </si>
  <si>
    <t xml:space="preserve">医師が判断した日又はその次の日に利用開始
</t>
  </si>
  <si>
    <t xml:space="preserve">７日を限度に算定
</t>
  </si>
  <si>
    <t xml:space="preserve">判断した医師が診療録等に症状、判断の内容等を記録
</t>
  </si>
  <si>
    <t xml:space="preserve">介護予防サービス計画書による記録
</t>
  </si>
  <si>
    <t xml:space="preserve">「若年性認知症利用者受入加算」を算定していない
</t>
  </si>
  <si>
    <t xml:space="preserve">若年性認知症利用者ごとの個別担当者
</t>
  </si>
  <si>
    <t xml:space="preserve">利用者の特性やニーズに応じたサービス提供
</t>
  </si>
  <si>
    <t xml:space="preserve">「認知症行動・心理症状緊急対応加算」を算定していない
</t>
  </si>
  <si>
    <t xml:space="preserve">利用者の心身の状態等が送迎を必要と認められる状態
</t>
  </si>
  <si>
    <t xml:space="preserve">感染症等により、従来型個室への入所が必要と医師が判断した者
</t>
  </si>
  <si>
    <t xml:space="preserve">病室の面積が6.4㎡/人以下の従来型個室を利用する者
</t>
  </si>
  <si>
    <t xml:space="preserve">著しい精神症状等により、同室の他の入所者の心身の状況に重大な影響を及ぼすおそれがあるとして、従来型個室への入所が必要であると医師が判断した者
</t>
  </si>
  <si>
    <t xml:space="preserve">多床室のサービス費を算定している
</t>
  </si>
  <si>
    <t xml:space="preserve">利用者が連続して30日を超えて指定介護予防短期入所療養介護を受けている
</t>
  </si>
  <si>
    <t xml:space="preserve">30日を超える日以降の介護予防短期入所療養介護費は算定しない
</t>
  </si>
  <si>
    <t xml:space="preserve">歯科訪問診療料の算定実績がある歯科医療機関の歯科医師又はその指示を受けた歯科衛生士に相談できる体制を確保し、文書で取り決めていること
</t>
  </si>
  <si>
    <t xml:space="preserve">他の介護サービス事業所において、当該利用者について、栄養状態のスクリーニングを行い、口腔・栄養スクリーニング加算(Ⅱ）を算定している場合を除き、口腔・栄養スクリーニング加算を算定していない
</t>
  </si>
  <si>
    <t xml:space="preserve">当該利用者について、口腔の健康状態の評価の結果、居宅療養管理指導が必要であるとして初回の居宅療養管理指導を行った月を除き、指定居宅療養管理指導事業所が歯科医師等が行う居宅療養管理指導費を算定していない
</t>
  </si>
  <si>
    <t xml:space="preserve">他の介護サービス事業所において、当該利用者について、口腔連携強化加算を算定していない
</t>
  </si>
  <si>
    <t xml:space="preserve">次に掲げる項目について、口腔の健康状態の評価を実施
イ　開口の状態
ロ　歯の汚れの有無
ハ　舌の汚れの有無
ニ　歯肉の腫れ、出血の有無
ホ　左右両方の奥歯のかみ合わせの状態
ヘ　むせの有無
ト　ぶくぶくうがいの状態
チ　食物のため込み、残留の有無
</t>
  </si>
  <si>
    <t xml:space="preserve">利用者の同意を得て、歯科医療機関及び介護支援専門員に評価結果の情報提供
</t>
  </si>
  <si>
    <t xml:space="preserve">１月に１回に限り算定
</t>
  </si>
  <si>
    <t xml:space="preserve">管理栄養士又は栄養士による食事提供の管理の実施
</t>
  </si>
  <si>
    <t xml:space="preserve">利用者の状況により適切な栄養量及び内容の食事提供を実施
</t>
  </si>
  <si>
    <t xml:space="preserve">定員、人員基準に適合
</t>
  </si>
  <si>
    <t xml:space="preserve">疾病治療の直接手段として、医師の発行する食事せんに基づき提供された適切な栄養量及び内容を有する糖尿病食、腎臓病食、肝臓病食、胃潰瘍食、貧血食、膵臓病食、脂質異常症食、痛風食及び特別な場合の検査食の提供
</t>
  </si>
  <si>
    <t xml:space="preserve">療養食の献立の作成
</t>
  </si>
  <si>
    <t xml:space="preserve">１日につき３回を限度に算定
</t>
  </si>
  <si>
    <t xml:space="preserve">入所者総数のうち介護を必要とする認知症者の対象者（日常生活自立度ランクⅢ以上の者である）の割合が５割以上
</t>
  </si>
  <si>
    <t xml:space="preserve">専門的な研修修了者を、対象者の数が20人未満の場合は１人以上、対象者が20人以上の場合は、１に当該対象者が19名を超えて10又はその端数を増すごとに１を加えた人数を配置し、チームとしての専門的な認知症ケアの実施
</t>
  </si>
  <si>
    <t xml:space="preserve">留意事項の伝達又は技術的指導に係る会議を定期的に実施
</t>
  </si>
  <si>
    <t xml:space="preserve">認知症専門ケア加算（Ⅱ）を算定していない
</t>
  </si>
  <si>
    <t xml:space="preserve">専門的な研修修了者を１名以上配置し、事業所又は施設全体の認知症ケアの指導等を実施
</t>
  </si>
  <si>
    <t xml:space="preserve">介護職員、看護職員毎の認知症ケアに関する研修計画の作成、当該計画に従い研修（外部における研修を含む。）の実施又は実施を予定
</t>
  </si>
  <si>
    <t xml:space="preserve">認知症専門ケア加算（Ⅰ）を算定していない
</t>
  </si>
  <si>
    <t xml:space="preserve">指導管理等のうち日常的に必要な医療行為として実施
</t>
  </si>
  <si>
    <t xml:space="preserve">①利用者の安全並びに介護サービスの質の確保及び職員の負担軽減に資する方策を検討するための委員会において、次に掲げる事項について必要な検討を行い、当該事項の実施を定期的（３月に１回以上）に確認している
a　介護機器を活用する場合における利用者の安全及びケアの質の確保
b　職員の負担の軽減及び勤務状況への配慮
c　介護機器の定期的な点検
d　業務の効率化及び質の向上並びに職員の負担軽減を図るための職員研修
</t>
  </si>
  <si>
    <t xml:space="preserve">②上記取組及び介護機器の活用による業務の効率化及びケアの質の確保並びに職員の負担軽減に関する実績がある
</t>
  </si>
  <si>
    <t xml:space="preserve">③以下の介護機器をすべて使用している
・見守り機器
・インカム等の職員間の連絡調整の迅速化に資するICT機器
・介護記録ソフトウェアやスマートフォン等の介護記録の作成の効率化に資するICT機器
</t>
  </si>
  <si>
    <t xml:space="preserve">④委員会において、職員の業務分担の明確化等による業務の効率化及びケアの質の確保並びに負担軽減について必要な検討を行い、当該検討を踏まえ、必要な取組を実施し、及び当該取組の実施を定期的に確認している
</t>
  </si>
  <si>
    <t xml:space="preserve">⑤事業年度ごとに①、③、④の取組に関する実績を厚生労働省に報告している
</t>
  </si>
  <si>
    <t xml:space="preserve">加算(Ⅰ)の①に適合している
</t>
  </si>
  <si>
    <t xml:space="preserve">以下の介護機器のうち、１つ以上を使用している
・見守り機器
・インカム等の職員間の連絡調整の迅速化に資するICT機器
・介護記録ソフトウェアやスマートフォン等の介護記録の作成の効率化に資するICT機器
</t>
  </si>
  <si>
    <t xml:space="preserve">事業年度ごとに上記２つの取組に関する実績を厚生労働省に報告している
</t>
  </si>
  <si>
    <t xml:space="preserve">（１）療養病棟の介護職員総数のうち介護福祉士の占める割合が１００分の８０以上
</t>
  </si>
  <si>
    <t xml:space="preserve">（２）療養病棟の介護職員総数のうち、勤続年数が１０年以上の介護福祉士の割合が１００分の３５以上
</t>
  </si>
  <si>
    <t xml:space="preserve">サービス提供体制強化加算（Ⅱ）及び（Ⅲ）を算定していない
</t>
  </si>
  <si>
    <t xml:space="preserve">療養病棟の介護職員総数のうち介護福祉士の占める割合が１００分の６０以上
</t>
  </si>
  <si>
    <t xml:space="preserve">サービス提供体制強化加算（Ⅰ）及び（Ⅲ）を算定していない
</t>
  </si>
  <si>
    <t xml:space="preserve">次の（１）、（２）、（３）のいずれかに該当
</t>
  </si>
  <si>
    <t xml:space="preserve">（１）療養病棟の介護職員の総数のうち介護福祉士の割合が１００分の５０以上
</t>
  </si>
  <si>
    <t xml:space="preserve">（２）療養病棟の看護・介護職員の総数のうち常勤職員の割合が１００分の７５以上
</t>
  </si>
  <si>
    <t xml:space="preserve">（３）利用者又は入院患者に直接サービスを提供する職員の総数のうち勤続年数７年以上の職員の割合が１００分の３０以上
</t>
  </si>
  <si>
    <t xml:space="preserve">サービス提供体制強化加算（Ⅰ）及び（Ⅱ）を算定していない
</t>
  </si>
  <si>
    <t xml:space="preserve">①　次の(一)及び(二)のいずれにも適合し、かつ賃金改善に要する費用の見込額がこの加算の算定見込額以上となる賃金改善に関する計画の策定、計画に基づく措置
</t>
  </si>
  <si>
    <t xml:space="preserve">(一)仮に介護職員等処遇改善加算(Ⅳ)を算定した場合に算定することが見込まれる額の1/2以上を基本給又は毎月支払われる手当に充てるものであること
</t>
  </si>
  <si>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</si>
  <si>
    <t xml:space="preserve">②　改善計画書の作成、周知、届出
</t>
  </si>
  <si>
    <t xml:space="preserve">③　賃金改善の実施
</t>
  </si>
  <si>
    <t xml:space="preserve">④　処遇改善に関する実績の報告
</t>
  </si>
  <si>
    <t xml:space="preserve">⑤　前12月間に労働関係の法令違反し、罰金以上の刑
</t>
  </si>
  <si>
    <t xml:space="preserve">⑥　労働保険料の納付
</t>
  </si>
  <si>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</si>
  <si>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</si>
  <si>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</si>
  <si>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</si>
  <si>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</si>
  <si>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</si>
  <si>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サービス提供体制強化加算(Ⅰ）又は(Ⅱ）を算定
</t>
  </si>
  <si>
    <t xml:space="preserve">介護職員等処遇改善加算(Ⅰ)の①から⑨までのいずれにも適合すること
</t>
  </si>
  <si>
    <t xml:space="preserve">介護職員等処遇改善加算(Ⅰ)の①(一)及び②から⑧までのいずれにも適合すること
</t>
  </si>
  <si>
    <t xml:space="preserve">介護職員等処遇改善加算(Ⅰ)の①(一)、②から⑥まで、⑦(一)から(二)まで及び⑧のいずれにも適合すること
</t>
  </si>
  <si>
    <t xml:space="preserve">令和６年５月31日において、
介護職員処遇改善加算(Ⅰ)を算定
介護職員等特定処遇改善加算(Ⅰ）を算定
介護職員等ベースアップ等支援加算を算定せず
</t>
  </si>
  <si>
    <t xml:space="preserve">介護職員等処遇改善加算(Ⅰ)の①(二)及び②から⑩までのいずれにも適合すること
</t>
  </si>
  <si>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</si>
  <si>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</si>
  <si>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</si>
  <si>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</si>
  <si>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</si>
  <si>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</si>
  <si>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 xml:space="preserve">令和６年５月31日において、
介護職員処遇改善加算(Ⅱ)を算定
介護職員等特定処遇改善加算(Ⅰ）を算定
介護職員等ベースアップ等支援加算を算定せず
</t>
  </si>
  <si>
    <t xml:space="preserve">令和６年５月31日において、
介護職員処遇改善加算(Ⅱ)を算定
介護職員等特定処遇改善加算(Ⅱ）を算定
介護職員等ベースアップ等支援加算を算定せず
</t>
  </si>
  <si>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</si>
  <si>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</si>
  <si>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</si>
  <si>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</si>
  <si>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</si>
  <si>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</si>
  <si>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</si>
  <si>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</si>
  <si>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</si>
  <si>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 xml:space="preserve">令和６年５月31日において、
介護職員処遇改善加算(Ⅱ)を算定
介護職員等特定処遇改善加算(Ⅰ)(Ⅱ)を算定せず
介護職員等ベースアップ等支援加算を算定せず
</t>
  </si>
  <si>
    <t xml:space="preserve">介護職員等処遇改善加算(Ⅰ)の①(ただし(一)(二)に係る部分を除く)、②から⑥まで、⑦(一)から(二)まで及び⑧のいずれにも適合すること
</t>
  </si>
  <si>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</si>
  <si>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</si>
  <si>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 xml:space="preserve">令和６年５月31日において、
介護職員処遇改善加算(Ⅲ)を算定
介護職員等ベースアップ等支援加算を算定
介護職員等特定処遇改善加算(Ⅰ)(Ⅱ)を算定せず
</t>
  </si>
  <si>
    <t xml:space="preserve">介護職員等処遇改善加算(Ⅰ)の①(ただし(一)(二)に係る部分を除く)、②から⑥まで及び⑧のいずれにも適合すること
</t>
  </si>
  <si>
    <t xml:space="preserve">令和６年５月31日において、
介護職員処遇改善加算(Ⅲ)を算定
介護職員等特定処遇改善加算(Ⅰ)(Ⅱ)を算定せず
介護職員等ベースアップ等支援加算を算定せず
</t>
  </si>
  <si>
    <t>.</t>
  </si>
  <si>
    <t>.</t>
    <phoneticPr fontId="22"/>
  </si>
  <si>
    <t>調査対象</t>
    <rPh sb="0" eb="2">
      <t>チョウサ</t>
    </rPh>
    <rPh sb="2" eb="4">
      <t>タイショウ</t>
    </rPh>
    <phoneticPr fontId="22"/>
  </si>
  <si>
    <t>開始行</t>
    <rPh sb="0" eb="2">
      <t>カイシ</t>
    </rPh>
    <rPh sb="2" eb="3">
      <t>ギョウ</t>
    </rPh>
    <phoneticPr fontId="22"/>
  </si>
  <si>
    <t>終了行</t>
    <rPh sb="0" eb="2">
      <t>シュウリョウ</t>
    </rPh>
    <rPh sb="2" eb="3">
      <t>ギョウ</t>
    </rPh>
    <phoneticPr fontId="22"/>
  </si>
  <si>
    <t>【使用説明書】</t>
    <rPh sb="1" eb="3">
      <t>シヨウ</t>
    </rPh>
    <rPh sb="3" eb="6">
      <t>セツメイショ</t>
    </rPh>
    <phoneticPr fontId="22"/>
  </si>
  <si>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22"/>
  </si>
  <si>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22"/>
  </si>
  <si>
    <t>・しかし自己点検において「■」となっていれば、当該行は、塗りつぶされません。</t>
    <rPh sb="4" eb="8">
      <t>ジコテンケン</t>
    </rPh>
    <rPh sb="23" eb="25">
      <t>トウガイ</t>
    </rPh>
    <rPh sb="25" eb="26">
      <t>ギョウ</t>
    </rPh>
    <rPh sb="28" eb="29">
      <t>ヌ</t>
    </rPh>
    <phoneticPr fontId="22"/>
  </si>
  <si>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22"/>
  </si>
  <si>
    <t>・そのF列やG列でフィルターをすれば、講評もれを防ぐことができます。</t>
    <rPh sb="4" eb="5">
      <t>レツ</t>
    </rPh>
    <rPh sb="7" eb="8">
      <t>レツ</t>
    </rPh>
    <rPh sb="19" eb="21">
      <t>コウヒョウ</t>
    </rPh>
    <rPh sb="24" eb="25">
      <t>フセ</t>
    </rPh>
    <phoneticPr fontId="22"/>
  </si>
  <si>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22"/>
  </si>
  <si>
    <t>○</t>
  </si>
  <si>
    <t>適合</t>
  </si>
  <si>
    <t>該当</t>
  </si>
  <si>
    <r>
      <rPr>
        <b/>
        <sz val="17"/>
        <rFont val="ＭＳ Ｐゴシック"/>
        <family val="3"/>
        <charset val="128"/>
      </rPr>
      <t>407 介護予防短期入所療養介護費</t>
    </r>
    <r>
      <rPr>
        <b/>
        <sz val="16"/>
        <rFont val="ＭＳ Ｐゴシック"/>
        <family val="3"/>
        <charset val="128"/>
      </rPr>
      <t>(療養病床を有する病院)</t>
    </r>
    <phoneticPr fontId="22"/>
  </si>
  <si>
    <t>定員超過減算</t>
    <rPh sb="0" eb="4">
      <t>テイインチョウカ</t>
    </rPh>
    <rPh sb="4" eb="6">
      <t>ゲンザン</t>
    </rPh>
    <phoneticPr fontId="22"/>
  </si>
  <si>
    <t xml:space="preserve">
</t>
    <phoneticPr fontId="22"/>
  </si>
  <si>
    <t xml:space="preserve">次の（１）又は（２）に該当
</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</si>
</sst>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e\.m\.d;@"/>
    <numFmt numFmtId="178" formatCode="0_ ;[Red]\-0\ "/>
  </numFmts>
  <fonts count="40">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ゴシック"/>
      <family val="3"/>
      <charset val="128"/>
    </font>
    <font>
      <sz val="12"/>
      <name val="ＭＳ Ｐゴシック"/>
      <family val="3"/>
      <charset val="128"/>
    </font>
    <font>
      <sz val="12"/>
      <name val="ＭＳ ゴシック"/>
      <family val="3"/>
      <charset val="128"/>
    </font>
    <font>
      <b/>
      <sz val="16"/>
      <name val="ＭＳ ゴシック"/>
      <family val="3"/>
      <charset val="128"/>
    </font>
    <font>
      <sz val="6"/>
      <name val="ＭＳ Ｐゴシック"/>
      <family val="3"/>
      <charset val="128"/>
    </font>
    <font>
      <sz val="11"/>
      <name val="ＭＳ Ｐゴシック"/>
      <family val="3"/>
      <charset val="128"/>
    </font>
    <font>
      <sz val="6"/>
      <name val="ＭＳ Ｐゴシック"/>
      <family val="3"/>
    </font>
    <font>
      <sz val="8"/>
      <name val="ＭＳ ゴシック"/>
      <family val="3"/>
      <charset val="128"/>
    </font>
    <font>
      <sz val="8"/>
      <name val="ＭＳ Ｐゴシック"/>
      <family val="3"/>
      <charset val="128"/>
    </font>
    <font>
      <sz val="9"/>
      <name val="ＭＳ Ｐゴシック"/>
      <family val="3"/>
      <charset val="128"/>
    </font>
    <font>
      <b/>
      <sz val="20"/>
      <name val="ＭＳ ゴシック"/>
      <family val="3"/>
      <charset val="128"/>
    </font>
    <font>
      <b/>
      <sz val="10"/>
      <name val="ＭＳ ゴシック"/>
      <family val="3"/>
      <charset val="128"/>
    </font>
    <font>
      <sz val="10"/>
      <name val="ＭＳ ゴシック"/>
      <family val="3"/>
      <charset val="128"/>
    </font>
    <font>
      <sz val="9"/>
      <name val="ＭＳ ゴシック"/>
      <family val="3"/>
      <charset val="128"/>
    </font>
    <font>
      <sz val="12"/>
      <color rgb="FFFF0000"/>
      <name val="ＭＳ ゴシック"/>
      <family val="3"/>
      <charset val="128"/>
    </font>
    <font>
      <sz val="9"/>
      <color indexed="81"/>
      <name val="MS P ゴシック"/>
      <family val="3"/>
      <charset val="128"/>
    </font>
    <font>
      <sz val="10"/>
      <name val="ＭＳ Ｐゴシック"/>
      <family val="3"/>
      <charset val="128"/>
    </font>
    <font>
      <sz val="11"/>
      <color theme="5" tint="-0.249977111117893"/>
      <name val="ＭＳ Ｐゴシック"/>
      <family val="3"/>
      <charset val="128"/>
    </font>
    <font>
      <b/>
      <sz val="16"/>
      <name val="ＭＳ Ｐゴシック"/>
      <family val="3"/>
      <charset val="128"/>
    </font>
    <font>
      <sz val="11"/>
      <color theme="0" tint="-0.249977111117893"/>
      <name val="ＭＳ ゴシック"/>
      <family val="3"/>
      <charset val="128"/>
    </font>
    <font>
      <b/>
      <sz val="18"/>
      <name val="ＭＳ Ｐゴシック"/>
      <family val="3"/>
      <charset val="128"/>
    </font>
    <font>
      <b/>
      <sz val="17"/>
      <name val="ＭＳ Ｐ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bottom/>
      <diagonal/>
    </border>
    <border>
      <left/>
      <right style="thin">
        <color indexed="64"/>
      </right>
      <top/>
      <bottom/>
      <diagonal/>
    </border>
    <border>
      <left/>
      <right/>
      <top style="dotted">
        <color indexed="64"/>
      </top>
      <bottom style="dotted">
        <color indexed="64"/>
      </bottom>
      <diagonal/>
    </border>
    <border>
      <left/>
      <right/>
      <top style="thin">
        <color indexed="64"/>
      </top>
      <bottom style="dotted">
        <color indexed="64"/>
      </bottom>
      <diagonal/>
    </border>
    <border>
      <left style="dotted">
        <color indexed="64"/>
      </left>
      <right style="thin">
        <color indexed="64"/>
      </right>
      <top/>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dotted">
        <color indexed="64"/>
      </left>
      <right/>
      <top style="thin">
        <color indexed="64"/>
      </top>
      <bottom/>
      <diagonal/>
    </border>
    <border>
      <left style="thin">
        <color indexed="64"/>
      </left>
      <right style="dotted">
        <color indexed="64"/>
      </right>
      <top style="dotted">
        <color indexed="64"/>
      </top>
      <bottom style="hair">
        <color indexed="64"/>
      </bottom>
      <diagonal/>
    </border>
    <border>
      <left/>
      <right style="dotted">
        <color indexed="64"/>
      </right>
      <top style="hair">
        <color indexed="64"/>
      </top>
      <bottom/>
      <diagonal/>
    </border>
    <border>
      <left style="dotted">
        <color indexed="64"/>
      </left>
      <right/>
      <top/>
      <bottom style="thin">
        <color indexed="64"/>
      </bottom>
      <diagonal/>
    </border>
    <border>
      <left style="thin">
        <color indexed="64"/>
      </left>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3"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23" fillId="0" borderId="0">
      <alignment vertical="center"/>
    </xf>
    <xf numFmtId="0" fontId="10" fillId="4" borderId="0" applyNumberFormat="0" applyBorder="0" applyAlignment="0" applyProtection="0">
      <alignment vertical="center"/>
    </xf>
  </cellStyleXfs>
  <cellXfs count="220">
    <xf numFmtId="0" fontId="0" fillId="0" borderId="0" xfId="0" applyAlignment="1">
      <alignment vertical="center"/>
    </xf>
    <xf numFmtId="0" fontId="0" fillId="0" borderId="0" xfId="0">
      <alignment vertical="center"/>
    </xf>
    <xf numFmtId="0" fontId="27" fillId="0" borderId="0" xfId="0" applyFont="1" applyAlignment="1" applyProtection="1">
      <alignment vertical="center" wrapText="1"/>
      <protection locked="0"/>
    </xf>
    <xf numFmtId="0" fontId="28" fillId="0" borderId="43" xfId="0" applyFont="1" applyBorder="1" applyProtection="1">
      <alignment vertical="center"/>
      <protection locked="0"/>
    </xf>
    <xf numFmtId="0" fontId="29" fillId="25" borderId="0" xfId="0" applyFont="1" applyFill="1" applyAlignment="1" applyProtection="1">
      <alignment horizontal="right" vertical="center"/>
      <protection locked="0"/>
    </xf>
    <xf numFmtId="0" fontId="29" fillId="25" borderId="0" xfId="0" applyFont="1" applyFill="1" applyProtection="1">
      <alignment vertical="center"/>
      <protection locked="0"/>
    </xf>
    <xf numFmtId="0" fontId="31" fillId="0" borderId="0" xfId="0" applyFont="1" applyAlignment="1" applyProtection="1">
      <alignment horizontal="center" vertical="center" wrapText="1"/>
      <protection locked="0"/>
    </xf>
    <xf numFmtId="0" fontId="21" fillId="24" borderId="0" xfId="0" applyFont="1" applyFill="1" applyAlignment="1" applyProtection="1">
      <alignment vertical="center"/>
      <protection locked="0"/>
    </xf>
    <xf numFmtId="0" fontId="30" fillId="0" borderId="0" xfId="0" applyFont="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0" fillId="0" borderId="0" xfId="0" applyProtection="1">
      <alignment vertical="center"/>
      <protection locked="0"/>
    </xf>
    <xf numFmtId="0" fontId="20" fillId="0" borderId="0" xfId="0" applyFont="1" applyProtection="1">
      <alignment vertical="center"/>
      <protection locked="0"/>
    </xf>
    <xf numFmtId="0" fontId="32" fillId="0" borderId="0" xfId="0" applyFont="1" applyProtection="1">
      <alignment vertical="center"/>
      <protection locked="0"/>
    </xf>
    <xf numFmtId="0" fontId="19" fillId="24" borderId="0" xfId="0" applyFont="1" applyFill="1" applyAlignment="1" applyProtection="1">
      <alignment vertical="center"/>
      <protection locked="0"/>
    </xf>
    <xf numFmtId="177" fontId="26" fillId="0" borderId="0" xfId="0" applyNumberFormat="1" applyFont="1" applyProtection="1">
      <alignment vertical="center"/>
      <protection locked="0"/>
    </xf>
    <xf numFmtId="0" fontId="19" fillId="0" borderId="0" xfId="0" applyFont="1" applyProtection="1">
      <alignment vertical="center"/>
      <protection locked="0"/>
    </xf>
    <xf numFmtId="0" fontId="0" fillId="0" borderId="0" xfId="0" applyFont="1" applyFill="1" applyAlignment="1" applyProtection="1">
      <alignment vertical="center"/>
      <protection locked="0"/>
    </xf>
    <xf numFmtId="0" fontId="26" fillId="0" borderId="0" xfId="0" applyFont="1" applyAlignment="1" applyProtection="1">
      <alignment vertical="center" wrapText="1"/>
      <protection locked="0"/>
    </xf>
    <xf numFmtId="0" fontId="18" fillId="0" borderId="16" xfId="0" applyFont="1" applyFill="1" applyBorder="1" applyAlignment="1" applyProtection="1">
      <alignment horizontal="left" vertical="center" wrapText="1" shrinkToFit="1"/>
      <protection locked="0"/>
    </xf>
    <xf numFmtId="0" fontId="18" fillId="0" borderId="20" xfId="0" applyFont="1" applyFill="1" applyBorder="1" applyAlignment="1" applyProtection="1">
      <alignment horizontal="left" vertical="center" wrapText="1" shrinkToFit="1"/>
      <protection locked="0"/>
    </xf>
    <xf numFmtId="0" fontId="18" fillId="0" borderId="23" xfId="0" applyFont="1" applyFill="1" applyBorder="1" applyAlignment="1" applyProtection="1">
      <alignment horizontal="left" vertical="center" wrapText="1" shrinkToFit="1"/>
      <protection locked="0"/>
    </xf>
    <xf numFmtId="0" fontId="18" fillId="0" borderId="10" xfId="0" applyFont="1" applyFill="1" applyBorder="1" applyAlignment="1" applyProtection="1">
      <alignment horizontal="left" vertical="top" wrapText="1"/>
      <protection locked="0"/>
    </xf>
    <xf numFmtId="0" fontId="18" fillId="0" borderId="18" xfId="0" applyFont="1" applyFill="1" applyBorder="1" applyAlignment="1" applyProtection="1">
      <alignment horizontal="left" vertical="top" wrapText="1"/>
      <protection locked="0"/>
    </xf>
    <xf numFmtId="0" fontId="18" fillId="0" borderId="21" xfId="0" applyFont="1" applyFill="1" applyBorder="1" applyAlignment="1" applyProtection="1">
      <alignment horizontal="left" vertical="top" wrapText="1"/>
      <protection locked="0"/>
    </xf>
    <xf numFmtId="0" fontId="18" fillId="24" borderId="30" xfId="0" applyFont="1" applyFill="1" applyBorder="1" applyAlignment="1" applyProtection="1">
      <alignment horizontal="left" vertical="top" wrapText="1"/>
      <protection locked="0"/>
    </xf>
    <xf numFmtId="0" fontId="18" fillId="0" borderId="0" xfId="0" applyFont="1" applyFill="1" applyBorder="1" applyAlignment="1" applyProtection="1">
      <alignment vertical="center" wrapText="1"/>
      <protection locked="0"/>
    </xf>
    <xf numFmtId="0" fontId="18"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left" vertical="center" shrinkToFit="1"/>
      <protection locked="0"/>
    </xf>
    <xf numFmtId="0" fontId="18" fillId="0" borderId="24" xfId="0" applyFont="1" applyBorder="1" applyAlignment="1" applyProtection="1">
      <alignment horizontal="left" vertical="top" wrapText="1"/>
      <protection locked="0"/>
    </xf>
    <xf numFmtId="0" fontId="20" fillId="0" borderId="0" xfId="0" applyFont="1" applyFill="1" applyAlignment="1" applyProtection="1">
      <alignment vertical="center"/>
      <protection locked="0"/>
    </xf>
    <xf numFmtId="0" fontId="18" fillId="0" borderId="27" xfId="0" applyFont="1" applyBorder="1" applyAlignment="1" applyProtection="1">
      <alignment horizontal="left" vertical="top" wrapText="1"/>
      <protection locked="0"/>
    </xf>
    <xf numFmtId="0" fontId="18" fillId="0" borderId="18" xfId="0" applyFont="1" applyBorder="1" applyAlignment="1" applyProtection="1">
      <alignment horizontal="left" vertical="top" wrapText="1"/>
      <protection locked="0"/>
    </xf>
    <xf numFmtId="0" fontId="18" fillId="0" borderId="21" xfId="0" applyFont="1" applyBorder="1" applyAlignment="1" applyProtection="1">
      <alignment horizontal="left" vertical="top" wrapText="1"/>
      <protection locked="0"/>
    </xf>
    <xf numFmtId="0" fontId="20" fillId="24" borderId="0" xfId="0" applyFont="1" applyFill="1" applyProtection="1">
      <alignment vertical="center"/>
      <protection locked="0"/>
    </xf>
    <xf numFmtId="0" fontId="19" fillId="24" borderId="0" xfId="0" applyFont="1" applyFill="1" applyProtection="1">
      <alignment vertical="center"/>
      <protection locked="0"/>
    </xf>
    <xf numFmtId="0" fontId="18" fillId="24" borderId="0" xfId="0" applyFont="1" applyFill="1" applyAlignment="1" applyProtection="1">
      <alignment horizontal="left" vertical="top" wrapText="1"/>
      <protection locked="0"/>
    </xf>
    <xf numFmtId="0" fontId="18" fillId="24" borderId="0" xfId="0" applyFont="1" applyFill="1" applyAlignment="1" applyProtection="1">
      <alignment vertical="top" wrapText="1"/>
      <protection locked="0"/>
    </xf>
    <xf numFmtId="0" fontId="18" fillId="24" borderId="0" xfId="0" applyFont="1" applyFill="1" applyAlignment="1" applyProtection="1">
      <alignment horizontal="center" vertical="center" wrapText="1"/>
      <protection locked="0"/>
    </xf>
    <xf numFmtId="0" fontId="18" fillId="24" borderId="0" xfId="0" applyFont="1" applyFill="1" applyAlignment="1" applyProtection="1">
      <alignment vertical="center" shrinkToFit="1"/>
      <protection locked="0"/>
    </xf>
    <xf numFmtId="0" fontId="18" fillId="24" borderId="0" xfId="0" applyFont="1" applyFill="1" applyAlignment="1" applyProtection="1">
      <alignment vertical="center"/>
      <protection locked="0"/>
    </xf>
    <xf numFmtId="0" fontId="18" fillId="0" borderId="24" xfId="0" applyFont="1" applyFill="1" applyBorder="1" applyAlignment="1" applyProtection="1">
      <alignment horizontal="left" vertical="top" wrapText="1"/>
      <protection locked="0"/>
    </xf>
    <xf numFmtId="0" fontId="18" fillId="0" borderId="14" xfId="0" applyFont="1" applyFill="1" applyBorder="1" applyAlignment="1" applyProtection="1">
      <alignment horizontal="left" vertical="top" wrapText="1"/>
      <protection locked="0"/>
    </xf>
    <xf numFmtId="0" fontId="18" fillId="0" borderId="41" xfId="0" applyFont="1" applyFill="1" applyBorder="1" applyAlignment="1" applyProtection="1">
      <alignment horizontal="left" vertical="top" wrapText="1"/>
      <protection locked="0"/>
    </xf>
    <xf numFmtId="0" fontId="18" fillId="0" borderId="30" xfId="0" applyFont="1" applyFill="1" applyBorder="1" applyAlignment="1" applyProtection="1">
      <alignment horizontal="left" vertical="top" wrapText="1"/>
      <protection locked="0"/>
    </xf>
    <xf numFmtId="0" fontId="18" fillId="0" borderId="11" xfId="0" applyFont="1" applyFill="1" applyBorder="1" applyAlignment="1" applyProtection="1">
      <alignment horizontal="left" vertical="top" wrapText="1"/>
      <protection locked="0"/>
    </xf>
    <xf numFmtId="0" fontId="30" fillId="0" borderId="18" xfId="0" applyFont="1" applyFill="1" applyBorder="1" applyAlignment="1" applyProtection="1">
      <alignment horizontal="left" vertical="top" wrapText="1"/>
      <protection locked="0"/>
    </xf>
    <xf numFmtId="0" fontId="30" fillId="0" borderId="21" xfId="0" applyFont="1" applyFill="1" applyBorder="1" applyAlignment="1" applyProtection="1">
      <alignment horizontal="left" vertical="top" wrapText="1"/>
      <protection locked="0"/>
    </xf>
    <xf numFmtId="0" fontId="30" fillId="0" borderId="24" xfId="0" applyFont="1" applyFill="1" applyBorder="1" applyAlignment="1" applyProtection="1">
      <alignment horizontal="left" vertical="top" wrapText="1"/>
      <protection locked="0"/>
    </xf>
    <xf numFmtId="0" fontId="30" fillId="0" borderId="10" xfId="0" applyFont="1" applyFill="1" applyBorder="1" applyAlignment="1" applyProtection="1">
      <alignment horizontal="left" vertical="top" wrapText="1"/>
      <protection locked="0"/>
    </xf>
    <xf numFmtId="0" fontId="30" fillId="0" borderId="24" xfId="0" applyFont="1" applyBorder="1" applyAlignment="1" applyProtection="1">
      <alignment horizontal="left" vertical="top" wrapText="1"/>
      <protection locked="0"/>
    </xf>
    <xf numFmtId="0" fontId="30" fillId="0" borderId="14" xfId="0" applyFont="1" applyFill="1" applyBorder="1" applyAlignment="1" applyProtection="1">
      <alignment horizontal="left" vertical="top" wrapText="1"/>
      <protection locked="0"/>
    </xf>
    <xf numFmtId="0" fontId="30" fillId="0" borderId="41" xfId="0" applyFont="1" applyFill="1" applyBorder="1" applyAlignment="1" applyProtection="1">
      <alignment horizontal="left" vertical="top" wrapText="1"/>
      <protection locked="0"/>
    </xf>
    <xf numFmtId="0" fontId="30" fillId="0" borderId="27" xfId="0" applyFont="1" applyFill="1" applyBorder="1" applyAlignment="1" applyProtection="1">
      <alignment horizontal="left" vertical="top" wrapText="1"/>
      <protection locked="0"/>
    </xf>
    <xf numFmtId="0" fontId="30" fillId="24" borderId="30" xfId="0" applyFont="1" applyFill="1" applyBorder="1" applyAlignment="1" applyProtection="1">
      <alignment horizontal="left" vertical="top" wrapText="1"/>
      <protection locked="0"/>
    </xf>
    <xf numFmtId="0" fontId="30" fillId="0" borderId="30" xfId="0" applyFont="1" applyFill="1" applyBorder="1" applyAlignment="1" applyProtection="1">
      <alignment horizontal="left" vertical="top" wrapText="1"/>
      <protection locked="0"/>
    </xf>
    <xf numFmtId="0" fontId="30" fillId="0" borderId="27" xfId="0" applyFont="1" applyBorder="1" applyAlignment="1" applyProtection="1">
      <alignment horizontal="left" vertical="top" wrapText="1"/>
      <protection locked="0"/>
    </xf>
    <xf numFmtId="0" fontId="30" fillId="0" borderId="18" xfId="0" applyFont="1" applyBorder="1" applyAlignment="1" applyProtection="1">
      <alignment horizontal="left" vertical="top" wrapText="1"/>
      <protection locked="0"/>
    </xf>
    <xf numFmtId="0" fontId="30" fillId="0" borderId="21" xfId="0" applyFont="1" applyBorder="1" applyAlignment="1" applyProtection="1">
      <alignment horizontal="left" vertical="top" wrapText="1"/>
      <protection locked="0"/>
    </xf>
    <xf numFmtId="0" fontId="18" fillId="0" borderId="15" xfId="0" applyFont="1" applyFill="1" applyBorder="1" applyAlignment="1" applyProtection="1">
      <alignment horizontal="center" vertical="center" shrinkToFit="1"/>
      <protection locked="0"/>
    </xf>
    <xf numFmtId="0" fontId="18" fillId="0" borderId="19" xfId="0" applyFont="1" applyFill="1" applyBorder="1" applyAlignment="1" applyProtection="1">
      <alignment horizontal="center" vertical="center" shrinkToFit="1"/>
      <protection locked="0"/>
    </xf>
    <xf numFmtId="0" fontId="18" fillId="0" borderId="22" xfId="0" applyFont="1" applyFill="1" applyBorder="1" applyAlignment="1" applyProtection="1">
      <alignment horizontal="center" vertical="center" shrinkToFit="1"/>
      <protection locked="0"/>
    </xf>
    <xf numFmtId="0" fontId="18" fillId="0" borderId="25" xfId="0" applyFont="1" applyFill="1" applyBorder="1" applyAlignment="1" applyProtection="1">
      <alignment horizontal="center" vertical="center" shrinkToFit="1"/>
      <protection locked="0"/>
    </xf>
    <xf numFmtId="0" fontId="18" fillId="0" borderId="28" xfId="0" applyFont="1" applyFill="1" applyBorder="1" applyAlignment="1" applyProtection="1">
      <alignment horizontal="center" vertical="center" shrinkToFit="1"/>
      <protection locked="0"/>
    </xf>
    <xf numFmtId="0" fontId="18" fillId="0" borderId="11" xfId="0" applyFont="1" applyFill="1" applyBorder="1" applyAlignment="1" applyProtection="1">
      <alignment horizontal="center" vertical="center" shrinkToFit="1"/>
      <protection locked="0"/>
    </xf>
    <xf numFmtId="0" fontId="18" fillId="0" borderId="32" xfId="0" applyFont="1" applyFill="1" applyBorder="1" applyAlignment="1" applyProtection="1">
      <alignment horizontal="center" vertical="center" shrinkToFit="1"/>
      <protection locked="0"/>
    </xf>
    <xf numFmtId="0" fontId="18" fillId="0" borderId="33"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shrinkToFit="1"/>
      <protection locked="0"/>
    </xf>
    <xf numFmtId="0" fontId="18" fillId="0" borderId="37" xfId="0" applyFont="1" applyFill="1" applyBorder="1" applyAlignment="1" applyProtection="1">
      <alignment horizontal="center" vertical="center" shrinkToFit="1"/>
      <protection locked="0"/>
    </xf>
    <xf numFmtId="0" fontId="18" fillId="0" borderId="42" xfId="0" applyFont="1" applyFill="1" applyBorder="1" applyAlignment="1" applyProtection="1">
      <alignment horizontal="center" vertical="center" shrinkToFit="1"/>
      <protection locked="0"/>
    </xf>
    <xf numFmtId="0" fontId="18" fillId="0" borderId="44" xfId="0" applyFont="1" applyFill="1" applyBorder="1" applyAlignment="1" applyProtection="1">
      <alignment horizontal="center" vertical="center" shrinkToFit="1"/>
      <protection locked="0"/>
    </xf>
    <xf numFmtId="0" fontId="18" fillId="24" borderId="46" xfId="0" applyFont="1" applyFill="1" applyBorder="1" applyAlignment="1" applyProtection="1">
      <alignment horizontal="center" vertical="center" shrinkToFit="1"/>
      <protection locked="0"/>
    </xf>
    <xf numFmtId="0" fontId="18" fillId="0" borderId="46" xfId="0" applyFont="1" applyFill="1" applyBorder="1" applyAlignment="1" applyProtection="1">
      <alignment horizontal="center" vertical="center" shrinkToFit="1"/>
      <protection locked="0"/>
    </xf>
    <xf numFmtId="0" fontId="18" fillId="0" borderId="48" xfId="0" applyFont="1" applyFill="1" applyBorder="1" applyAlignment="1" applyProtection="1">
      <alignment horizontal="center" vertical="center" shrinkToFit="1"/>
      <protection locked="0"/>
    </xf>
    <xf numFmtId="0" fontId="18" fillId="0" borderId="26" xfId="0" applyFont="1" applyFill="1" applyBorder="1" applyAlignment="1" applyProtection="1">
      <alignment horizontal="left" vertical="center" wrapText="1" shrinkToFit="1"/>
      <protection locked="0"/>
    </xf>
    <xf numFmtId="0" fontId="18" fillId="0" borderId="29" xfId="0" applyFont="1" applyFill="1" applyBorder="1" applyAlignment="1" applyProtection="1">
      <alignment horizontal="left" vertical="center" wrapText="1" shrinkToFit="1"/>
      <protection locked="0"/>
    </xf>
    <xf numFmtId="0" fontId="18" fillId="0" borderId="31" xfId="0" applyFont="1" applyFill="1" applyBorder="1" applyAlignment="1" applyProtection="1">
      <alignment horizontal="left" vertical="center" wrapText="1" shrinkToFit="1"/>
      <protection locked="0"/>
    </xf>
    <xf numFmtId="0" fontId="18" fillId="0" borderId="34" xfId="0" applyFont="1" applyFill="1" applyBorder="1" applyAlignment="1" applyProtection="1">
      <alignment horizontal="left" vertical="center" wrapText="1" shrinkToFit="1"/>
      <protection locked="0"/>
    </xf>
    <xf numFmtId="0" fontId="18" fillId="0" borderId="36" xfId="0" applyFont="1" applyFill="1" applyBorder="1" applyAlignment="1" applyProtection="1">
      <alignment horizontal="left" vertical="center" wrapText="1" shrinkToFit="1"/>
      <protection locked="0"/>
    </xf>
    <xf numFmtId="0" fontId="18" fillId="0" borderId="38"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39" xfId="0" applyFont="1" applyFill="1" applyBorder="1" applyAlignment="1" applyProtection="1">
      <alignment horizontal="left" vertical="center" wrapText="1" shrinkToFit="1"/>
      <protection locked="0"/>
    </xf>
    <xf numFmtId="0" fontId="18" fillId="0" borderId="40" xfId="0" applyFont="1" applyFill="1" applyBorder="1" applyAlignment="1" applyProtection="1">
      <alignment horizontal="left" vertical="center" wrapText="1" shrinkToFit="1"/>
      <protection locked="0"/>
    </xf>
    <xf numFmtId="0" fontId="18" fillId="0" borderId="43" xfId="0" applyFont="1" applyFill="1" applyBorder="1" applyAlignment="1" applyProtection="1">
      <alignment horizontal="left" vertical="center" wrapText="1" shrinkToFit="1"/>
      <protection locked="0"/>
    </xf>
    <xf numFmtId="0" fontId="18" fillId="0" borderId="45" xfId="0" applyFont="1" applyFill="1" applyBorder="1" applyAlignment="1" applyProtection="1">
      <alignment horizontal="left" vertical="center" wrapText="1" shrinkToFit="1"/>
      <protection locked="0"/>
    </xf>
    <xf numFmtId="0" fontId="18" fillId="0" borderId="47" xfId="0" applyFont="1" applyBorder="1" applyAlignment="1" applyProtection="1">
      <alignment horizontal="left" vertical="center" wrapText="1" shrinkToFit="1"/>
      <protection locked="0"/>
    </xf>
    <xf numFmtId="0" fontId="18" fillId="0" borderId="38" xfId="0" applyFont="1" applyFill="1" applyBorder="1" applyAlignment="1" applyProtection="1">
      <alignment horizontal="left" vertical="center" wrapText="1" shrinkToFit="1"/>
      <protection locked="0"/>
    </xf>
    <xf numFmtId="0" fontId="18" fillId="0" borderId="47" xfId="0" applyFont="1" applyFill="1" applyBorder="1" applyAlignment="1" applyProtection="1">
      <alignment horizontal="left" vertical="center" wrapText="1" shrinkToFit="1"/>
      <protection locked="0"/>
    </xf>
    <xf numFmtId="0" fontId="18" fillId="0" borderId="12" xfId="0" applyFont="1" applyFill="1" applyBorder="1" applyAlignment="1" applyProtection="1">
      <alignment horizontal="left" vertical="center" wrapText="1" shrinkToFit="1"/>
      <protection locked="0"/>
    </xf>
    <xf numFmtId="0" fontId="18" fillId="0" borderId="49" xfId="0" applyFont="1" applyFill="1" applyBorder="1" applyAlignment="1" applyProtection="1">
      <alignment horizontal="left" vertical="center" wrapText="1" shrinkToFit="1"/>
      <protection locked="0"/>
    </xf>
    <xf numFmtId="0" fontId="18" fillId="0" borderId="23" xfId="0" applyFont="1" applyFill="1" applyBorder="1" applyAlignment="1" applyProtection="1">
      <alignment horizontal="left" vertical="center" wrapText="1"/>
      <protection locked="0"/>
    </xf>
    <xf numFmtId="0" fontId="18" fillId="24" borderId="21" xfId="0" applyFont="1" applyFill="1" applyBorder="1" applyAlignment="1" applyProtection="1">
      <alignment horizontal="left" vertical="top" wrapText="1"/>
      <protection locked="0"/>
    </xf>
    <xf numFmtId="0" fontId="30" fillId="24" borderId="21" xfId="0" applyFont="1" applyFill="1" applyBorder="1" applyAlignment="1" applyProtection="1">
      <alignment horizontal="left" vertical="top" wrapText="1"/>
      <protection locked="0"/>
    </xf>
    <xf numFmtId="0" fontId="30" fillId="0" borderId="17" xfId="0" applyFont="1" applyFill="1" applyBorder="1" applyAlignment="1" applyProtection="1">
      <alignment horizontal="left" vertical="top" wrapText="1"/>
      <protection locked="0"/>
    </xf>
    <xf numFmtId="0" fontId="20" fillId="0" borderId="14" xfId="0" applyFont="1" applyBorder="1" applyAlignment="1" applyProtection="1">
      <alignment horizontal="center" vertical="center" wrapText="1"/>
      <protection locked="0"/>
    </xf>
    <xf numFmtId="0" fontId="0" fillId="0" borderId="18" xfId="0" applyFont="1" applyFill="1" applyBorder="1" applyAlignment="1" applyProtection="1">
      <alignment horizontal="center" vertical="center" shrinkToFit="1"/>
      <protection locked="0"/>
    </xf>
    <xf numFmtId="0" fontId="34" fillId="0" borderId="18" xfId="0" applyFont="1" applyFill="1" applyBorder="1" applyAlignment="1" applyProtection="1">
      <alignment horizontal="left" vertical="top" wrapText="1"/>
      <protection locked="0"/>
    </xf>
    <xf numFmtId="0" fontId="34" fillId="0" borderId="18" xfId="0" applyFont="1" applyBorder="1" applyAlignment="1" applyProtection="1">
      <alignment horizontal="left" vertical="top" wrapText="1"/>
      <protection locked="0"/>
    </xf>
    <xf numFmtId="0" fontId="30" fillId="24" borderId="18" xfId="0" applyFont="1" applyFill="1" applyBorder="1" applyAlignment="1" applyProtection="1">
      <alignment horizontal="left" vertical="top" wrapText="1"/>
      <protection locked="0"/>
    </xf>
    <xf numFmtId="0" fontId="20" fillId="23" borderId="14" xfId="0" applyFont="1" applyFill="1" applyBorder="1" applyAlignment="1" applyProtection="1">
      <alignment horizontal="center" vertical="center" wrapText="1"/>
      <protection locked="0"/>
    </xf>
    <xf numFmtId="0" fontId="20" fillId="23" borderId="14" xfId="0" applyFont="1" applyFill="1" applyBorder="1" applyAlignment="1" applyProtection="1">
      <alignment horizontal="center" vertical="center" wrapText="1" shrinkToFit="1"/>
      <protection locked="0"/>
    </xf>
    <xf numFmtId="0" fontId="20" fillId="23" borderId="55" xfId="0" applyFont="1" applyFill="1" applyBorder="1" applyAlignment="1" applyProtection="1">
      <alignment horizontal="center" vertical="center" wrapText="1"/>
      <protection locked="0"/>
    </xf>
    <xf numFmtId="0" fontId="20" fillId="23" borderId="40" xfId="0" applyFont="1" applyFill="1" applyBorder="1" applyAlignment="1" applyProtection="1">
      <alignment vertical="center" wrapText="1"/>
      <protection locked="0"/>
    </xf>
    <xf numFmtId="0" fontId="19" fillId="23" borderId="14" xfId="0" applyFont="1" applyFill="1" applyBorder="1" applyAlignment="1" applyProtection="1">
      <alignment horizontal="center" vertical="center" wrapText="1"/>
      <protection locked="0"/>
    </xf>
    <xf numFmtId="0" fontId="0" fillId="0" borderId="27" xfId="0" applyFont="1" applyFill="1" applyBorder="1" applyAlignment="1" applyProtection="1">
      <alignment horizontal="center" vertical="center" shrinkToFit="1"/>
      <protection locked="0"/>
    </xf>
    <xf numFmtId="0" fontId="0" fillId="0" borderId="10" xfId="0" applyFont="1" applyFill="1" applyBorder="1" applyAlignment="1" applyProtection="1">
      <alignment horizontal="center" vertical="center" shrinkToFit="1"/>
      <protection locked="0"/>
    </xf>
    <xf numFmtId="0" fontId="34" fillId="0" borderId="10" xfId="0" applyFont="1" applyFill="1" applyBorder="1" applyAlignment="1" applyProtection="1">
      <alignment horizontal="left" vertical="top" wrapText="1"/>
      <protection locked="0"/>
    </xf>
    <xf numFmtId="0" fontId="0" fillId="0" borderId="24" xfId="0" applyFont="1" applyFill="1" applyBorder="1" applyAlignment="1" applyProtection="1">
      <alignment horizontal="center" vertical="center" shrinkToFit="1"/>
      <protection locked="0"/>
    </xf>
    <xf numFmtId="0" fontId="34" fillId="0" borderId="24" xfId="0" applyFont="1" applyFill="1" applyBorder="1" applyAlignment="1" applyProtection="1">
      <alignment horizontal="left" vertical="top" wrapText="1"/>
      <protection locked="0"/>
    </xf>
    <xf numFmtId="0" fontId="0" fillId="0" borderId="21" xfId="0" applyFont="1" applyFill="1" applyBorder="1" applyAlignment="1" applyProtection="1">
      <alignment horizontal="center" vertical="center" shrinkToFit="1"/>
      <protection locked="0"/>
    </xf>
    <xf numFmtId="0" fontId="34" fillId="0" borderId="21" xfId="0" applyFont="1" applyFill="1" applyBorder="1" applyAlignment="1" applyProtection="1">
      <alignment horizontal="left" vertical="top" wrapText="1"/>
      <protection locked="0"/>
    </xf>
    <xf numFmtId="0" fontId="18" fillId="0" borderId="56" xfId="0" applyFont="1" applyFill="1" applyBorder="1" applyAlignment="1" applyProtection="1">
      <alignment horizontal="left" vertical="center" wrapText="1" shrinkToFit="1"/>
      <protection locked="0"/>
    </xf>
    <xf numFmtId="0" fontId="34" fillId="0" borderId="17" xfId="0" applyFont="1" applyFill="1" applyBorder="1" applyAlignment="1" applyProtection="1">
      <alignment horizontal="left" vertical="top" wrapText="1"/>
      <protection locked="0"/>
    </xf>
    <xf numFmtId="0" fontId="0" fillId="0" borderId="30" xfId="0" applyFont="1" applyFill="1" applyBorder="1" applyAlignment="1" applyProtection="1">
      <alignment horizontal="center" vertical="center" shrinkToFit="1"/>
      <protection locked="0"/>
    </xf>
    <xf numFmtId="0" fontId="30" fillId="24" borderId="10" xfId="0" applyFont="1" applyFill="1" applyBorder="1" applyAlignment="1" applyProtection="1">
      <alignment horizontal="left" vertical="top" wrapText="1"/>
      <protection locked="0"/>
    </xf>
    <xf numFmtId="0" fontId="30" fillId="24" borderId="24" xfId="0" applyFont="1" applyFill="1" applyBorder="1" applyAlignment="1" applyProtection="1">
      <alignment horizontal="left" vertical="top" wrapText="1"/>
      <protection locked="0"/>
    </xf>
    <xf numFmtId="0" fontId="34" fillId="0" borderId="27" xfId="0" applyFont="1" applyBorder="1" applyAlignment="1" applyProtection="1">
      <alignment horizontal="left" vertical="top" wrapText="1"/>
      <protection locked="0"/>
    </xf>
    <xf numFmtId="0" fontId="34" fillId="0" borderId="21" xfId="0" applyFont="1" applyBorder="1" applyAlignment="1" applyProtection="1">
      <alignment horizontal="left" vertical="top" wrapText="1"/>
      <protection locked="0"/>
    </xf>
    <xf numFmtId="0" fontId="34" fillId="0" borderId="24" xfId="0" applyFont="1" applyBorder="1" applyAlignment="1" applyProtection="1">
      <alignment horizontal="left" vertical="top" wrapText="1"/>
      <protection locked="0"/>
    </xf>
    <xf numFmtId="0" fontId="34" fillId="0" borderId="30" xfId="0" applyFont="1" applyFill="1" applyBorder="1" applyAlignment="1" applyProtection="1">
      <alignment horizontal="left" vertical="top" wrapText="1"/>
      <protection locked="0"/>
    </xf>
    <xf numFmtId="0" fontId="18" fillId="0" borderId="19" xfId="0" applyFont="1" applyBorder="1" applyAlignment="1" applyProtection="1">
      <alignment horizontal="center" vertical="center" shrinkToFit="1"/>
      <protection locked="0"/>
    </xf>
    <xf numFmtId="0" fontId="18" fillId="0" borderId="2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32" xfId="0" applyFont="1" applyBorder="1" applyAlignment="1" applyProtection="1">
      <alignment horizontal="center" vertical="center" shrinkToFit="1"/>
      <protection locked="0"/>
    </xf>
    <xf numFmtId="0" fontId="18" fillId="0" borderId="13" xfId="0" applyFont="1" applyBorder="1" applyAlignment="1" applyProtection="1">
      <alignment horizontal="left" vertical="center" wrapText="1" shrinkToFit="1"/>
      <protection locked="0"/>
    </xf>
    <xf numFmtId="0" fontId="30" fillId="0" borderId="10" xfId="0" applyFont="1" applyBorder="1" applyAlignment="1" applyProtection="1">
      <alignment horizontal="left" vertical="top" wrapText="1"/>
      <protection locked="0"/>
    </xf>
    <xf numFmtId="0" fontId="18" fillId="0" borderId="25" xfId="0" applyFont="1" applyBorder="1" applyAlignment="1" applyProtection="1">
      <alignment horizontal="left" vertical="top" wrapText="1"/>
      <protection locked="0"/>
    </xf>
    <xf numFmtId="0" fontId="18" fillId="0" borderId="37" xfId="0" applyFont="1" applyBorder="1" applyAlignment="1" applyProtection="1">
      <alignment horizontal="center" vertical="center" shrinkToFit="1"/>
      <protection locked="0"/>
    </xf>
    <xf numFmtId="0" fontId="18" fillId="0" borderId="51" xfId="0" applyFont="1" applyBorder="1" applyAlignment="1" applyProtection="1">
      <alignment horizontal="left" vertical="center" wrapText="1" shrinkToFit="1"/>
      <protection locked="0"/>
    </xf>
    <xf numFmtId="0" fontId="18" fillId="0" borderId="44" xfId="0" applyFont="1" applyBorder="1" applyAlignment="1" applyProtection="1">
      <alignment horizontal="left" vertical="top" wrapText="1"/>
      <protection locked="0"/>
    </xf>
    <xf numFmtId="0" fontId="18" fillId="0" borderId="50" xfId="0" applyFont="1" applyBorder="1" applyAlignment="1" applyProtection="1">
      <alignment horizontal="left" vertical="center" wrapText="1" shrinkToFit="1"/>
      <protection locked="0"/>
    </xf>
    <xf numFmtId="0" fontId="18" fillId="0" borderId="28" xfId="0" applyFont="1" applyBorder="1" applyAlignment="1" applyProtection="1">
      <alignment horizontal="left" vertical="top" wrapText="1"/>
      <protection locked="0"/>
    </xf>
    <xf numFmtId="0" fontId="18" fillId="0" borderId="22" xfId="0" applyFont="1" applyBorder="1" applyAlignment="1" applyProtection="1">
      <alignment horizontal="center" vertical="center" shrinkToFit="1"/>
      <protection locked="0"/>
    </xf>
    <xf numFmtId="0" fontId="18" fillId="0" borderId="39" xfId="0" applyFont="1" applyBorder="1" applyAlignment="1" applyProtection="1">
      <alignment horizontal="left" vertical="center" wrapText="1" shrinkToFit="1"/>
      <protection locked="0"/>
    </xf>
    <xf numFmtId="0" fontId="18" fillId="0" borderId="53" xfId="0" applyFont="1" applyBorder="1" applyAlignment="1" applyProtection="1">
      <alignment horizontal="center" vertical="center" shrinkToFit="1"/>
      <protection locked="0"/>
    </xf>
    <xf numFmtId="0" fontId="18" fillId="0" borderId="57" xfId="0" applyFont="1" applyBorder="1" applyAlignment="1" applyProtection="1">
      <alignment horizontal="left" vertical="center" wrapText="1" shrinkToFit="1"/>
      <protection locked="0"/>
    </xf>
    <xf numFmtId="0" fontId="18" fillId="0" borderId="17" xfId="0" applyFont="1" applyBorder="1" applyAlignment="1" applyProtection="1">
      <alignment horizontal="left" vertical="top" wrapText="1"/>
      <protection locked="0"/>
    </xf>
    <xf numFmtId="0" fontId="18" fillId="0" borderId="59" xfId="0" applyFont="1" applyBorder="1" applyAlignment="1" applyProtection="1">
      <alignment horizontal="center" vertical="center" shrinkToFit="1"/>
      <protection locked="0"/>
    </xf>
    <xf numFmtId="0" fontId="18" fillId="0" borderId="45" xfId="0" applyFont="1" applyBorder="1" applyAlignment="1" applyProtection="1">
      <alignment horizontal="left" vertical="center" wrapText="1" shrinkToFit="1"/>
      <protection locked="0"/>
    </xf>
    <xf numFmtId="0" fontId="30" fillId="0" borderId="17" xfId="0" applyFont="1" applyBorder="1" applyAlignment="1" applyProtection="1">
      <alignment horizontal="left" vertical="top" wrapText="1"/>
      <protection locked="0"/>
    </xf>
    <xf numFmtId="0" fontId="18" fillId="0" borderId="58" xfId="0" applyFont="1" applyBorder="1" applyAlignment="1" applyProtection="1">
      <alignment horizontal="center" vertical="center" shrinkToFit="1"/>
      <protection locked="0"/>
    </xf>
    <xf numFmtId="0" fontId="18" fillId="0" borderId="41" xfId="0" applyFont="1" applyBorder="1" applyAlignment="1" applyProtection="1">
      <alignment horizontal="left" vertical="top" wrapText="1"/>
      <protection locked="0"/>
    </xf>
    <xf numFmtId="0" fontId="18" fillId="0" borderId="54" xfId="0" applyFont="1" applyBorder="1" applyAlignment="1" applyProtection="1">
      <alignment horizontal="center" vertical="center" shrinkToFit="1"/>
      <protection locked="0"/>
    </xf>
    <xf numFmtId="0" fontId="18" fillId="0" borderId="60" xfId="0" applyFont="1" applyBorder="1" applyAlignment="1" applyProtection="1">
      <alignment horizontal="left" vertical="center" wrapText="1" shrinkToFit="1"/>
      <protection locked="0"/>
    </xf>
    <xf numFmtId="0" fontId="18" fillId="0" borderId="14" xfId="0" applyFont="1" applyBorder="1" applyAlignment="1" applyProtection="1">
      <alignment horizontal="left" vertical="top" wrapText="1"/>
      <protection locked="0"/>
    </xf>
    <xf numFmtId="0" fontId="18" fillId="0" borderId="15" xfId="0" applyFont="1" applyBorder="1" applyAlignment="1" applyProtection="1">
      <alignment horizontal="center" vertical="center" shrinkToFit="1"/>
      <protection locked="0"/>
    </xf>
    <xf numFmtId="0" fontId="18" fillId="0" borderId="29" xfId="0" applyFont="1" applyBorder="1" applyAlignment="1" applyProtection="1">
      <alignment horizontal="left" vertical="center" wrapText="1" shrinkToFit="1"/>
      <protection locked="0"/>
    </xf>
    <xf numFmtId="0" fontId="18" fillId="24" borderId="24" xfId="0" applyFont="1" applyFill="1" applyBorder="1" applyAlignment="1" applyProtection="1">
      <alignment horizontal="left" vertical="top" wrapText="1"/>
      <protection locked="0"/>
    </xf>
    <xf numFmtId="0" fontId="18" fillId="24" borderId="18" xfId="0" applyFont="1" applyFill="1" applyBorder="1" applyAlignment="1" applyProtection="1">
      <alignment horizontal="left" vertical="top" wrapText="1"/>
      <protection locked="0"/>
    </xf>
    <xf numFmtId="0" fontId="18" fillId="0" borderId="25" xfId="0" applyFont="1" applyBorder="1" applyAlignment="1" applyProtection="1">
      <alignment horizontal="center" vertical="center" shrinkToFit="1"/>
      <protection locked="0"/>
    </xf>
    <xf numFmtId="0" fontId="18" fillId="0" borderId="33" xfId="0" applyFont="1" applyBorder="1" applyAlignment="1" applyProtection="1">
      <alignment horizontal="center" vertical="center" shrinkToFit="1"/>
      <protection locked="0"/>
    </xf>
    <xf numFmtId="0" fontId="18" fillId="0" borderId="44" xfId="0" applyFont="1" applyBorder="1" applyAlignment="1" applyProtection="1">
      <alignment horizontal="center" vertical="center" shrinkToFit="1"/>
      <protection locked="0"/>
    </xf>
    <xf numFmtId="0" fontId="18" fillId="0" borderId="28" xfId="0" applyFont="1" applyBorder="1" applyAlignment="1" applyProtection="1">
      <alignment horizontal="center" vertical="center" shrinkToFit="1"/>
      <protection locked="0"/>
    </xf>
    <xf numFmtId="0" fontId="18" fillId="0" borderId="38" xfId="0" applyFont="1" applyBorder="1" applyAlignment="1" applyProtection="1">
      <alignment horizontal="left" vertical="center" wrapText="1" shrinkToFit="1"/>
      <protection locked="0"/>
    </xf>
    <xf numFmtId="0" fontId="18" fillId="0" borderId="20" xfId="0" applyFont="1" applyBorder="1" applyAlignment="1" applyProtection="1">
      <alignment horizontal="left" vertical="center" wrapText="1" shrinkToFit="1"/>
      <protection locked="0"/>
    </xf>
    <xf numFmtId="0" fontId="18" fillId="0" borderId="23" xfId="0" applyFont="1" applyBorder="1" applyAlignment="1" applyProtection="1">
      <alignment horizontal="left" vertical="center" wrapText="1" shrinkToFit="1"/>
      <protection locked="0"/>
    </xf>
    <xf numFmtId="0" fontId="18" fillId="24" borderId="22" xfId="0" applyFont="1" applyFill="1" applyBorder="1" applyAlignment="1" applyProtection="1">
      <alignment horizontal="center" vertical="center" shrinkToFit="1"/>
      <protection locked="0"/>
    </xf>
    <xf numFmtId="0" fontId="18" fillId="0" borderId="24" xfId="41" applyFont="1" applyBorder="1" applyAlignment="1" applyProtection="1">
      <alignment horizontal="left" vertical="top" wrapText="1"/>
      <protection locked="0"/>
    </xf>
    <xf numFmtId="0" fontId="18" fillId="0" borderId="37" xfId="41" applyFont="1" applyBorder="1" applyAlignment="1" applyProtection="1">
      <alignment horizontal="center" vertical="center" shrinkToFit="1"/>
      <protection locked="0"/>
    </xf>
    <xf numFmtId="0" fontId="18" fillId="0" borderId="38" xfId="41" applyFont="1" applyBorder="1" applyAlignment="1" applyProtection="1">
      <alignment horizontal="left" vertical="center" wrapText="1" shrinkToFit="1"/>
      <protection locked="0"/>
    </xf>
    <xf numFmtId="0" fontId="30" fillId="0" borderId="24" xfId="41" applyFont="1" applyBorder="1" applyAlignment="1" applyProtection="1">
      <alignment horizontal="left" vertical="top" wrapText="1"/>
      <protection locked="0"/>
    </xf>
    <xf numFmtId="0" fontId="18" fillId="0" borderId="18" xfId="41" applyFont="1" applyBorder="1" applyAlignment="1" applyProtection="1">
      <alignment horizontal="left" vertical="top" wrapText="1"/>
      <protection locked="0"/>
    </xf>
    <xf numFmtId="0" fontId="18" fillId="0" borderId="19" xfId="41" applyFont="1" applyBorder="1" applyAlignment="1" applyProtection="1">
      <alignment horizontal="center" vertical="center" shrinkToFit="1"/>
      <protection locked="0"/>
    </xf>
    <xf numFmtId="0" fontId="18" fillId="0" borderId="20" xfId="41" applyFont="1" applyBorder="1" applyAlignment="1" applyProtection="1">
      <alignment horizontal="left" vertical="center" wrapText="1" shrinkToFit="1"/>
      <protection locked="0"/>
    </xf>
    <xf numFmtId="0" fontId="30" fillId="0" borderId="18" xfId="41" applyFont="1" applyBorder="1" applyAlignment="1" applyProtection="1">
      <alignment horizontal="left" vertical="top" wrapText="1"/>
      <protection locked="0"/>
    </xf>
    <xf numFmtId="0" fontId="18" fillId="0" borderId="21" xfId="41" applyFont="1" applyBorder="1" applyAlignment="1" applyProtection="1">
      <alignment horizontal="left" vertical="top" wrapText="1"/>
      <protection locked="0"/>
    </xf>
    <xf numFmtId="0" fontId="18" fillId="0" borderId="22" xfId="41" applyFont="1" applyBorder="1" applyAlignment="1" applyProtection="1">
      <alignment horizontal="center" vertical="center" shrinkToFit="1"/>
      <protection locked="0"/>
    </xf>
    <xf numFmtId="0" fontId="18" fillId="0" borderId="23" xfId="41" applyFont="1" applyBorder="1" applyAlignment="1" applyProtection="1">
      <alignment horizontal="left" vertical="center" wrapText="1" shrinkToFit="1"/>
      <protection locked="0"/>
    </xf>
    <xf numFmtId="0" fontId="30" fillId="0" borderId="21" xfId="41" applyFont="1" applyBorder="1" applyAlignment="1" applyProtection="1">
      <alignment horizontal="left" vertical="top" wrapText="1"/>
      <protection locked="0"/>
    </xf>
    <xf numFmtId="176" fontId="18" fillId="0" borderId="25" xfId="0" applyNumberFormat="1" applyFont="1" applyBorder="1" applyAlignment="1" applyProtection="1">
      <alignment horizontal="center" vertical="center" shrinkToFit="1"/>
      <protection locked="0"/>
    </xf>
    <xf numFmtId="0" fontId="18" fillId="0" borderId="26" xfId="0" applyFont="1" applyBorder="1" applyAlignment="1" applyProtection="1">
      <alignment horizontal="left" vertical="center" wrapText="1" shrinkToFit="1"/>
      <protection locked="0"/>
    </xf>
    <xf numFmtId="0" fontId="18" fillId="0" borderId="33" xfId="0" applyFont="1" applyBorder="1" applyAlignment="1" applyProtection="1">
      <alignment horizontal="left" vertical="top" wrapText="1"/>
      <protection locked="0"/>
    </xf>
    <xf numFmtId="176" fontId="18" fillId="0" borderId="44" xfId="0" applyNumberFormat="1" applyFont="1" applyBorder="1" applyAlignment="1" applyProtection="1">
      <alignment horizontal="center" vertical="center" shrinkToFit="1"/>
      <protection locked="0"/>
    </xf>
    <xf numFmtId="0" fontId="18" fillId="0" borderId="35" xfId="0" applyFont="1" applyBorder="1" applyAlignment="1" applyProtection="1">
      <alignment horizontal="left" vertical="top" wrapText="1"/>
      <protection locked="0"/>
    </xf>
    <xf numFmtId="176" fontId="18" fillId="0" borderId="35" xfId="0" applyNumberFormat="1" applyFont="1" applyBorder="1" applyAlignment="1" applyProtection="1">
      <alignment horizontal="center" vertical="center" shrinkToFit="1"/>
      <protection locked="0"/>
    </xf>
    <xf numFmtId="0" fontId="18" fillId="0" borderId="36" xfId="0" applyFont="1" applyBorder="1" applyAlignment="1" applyProtection="1">
      <alignment horizontal="left" vertical="center" wrapText="1" shrinkToFit="1"/>
      <protection locked="0"/>
    </xf>
    <xf numFmtId="0" fontId="30" fillId="0" borderId="30" xfId="0" applyFont="1" applyBorder="1" applyAlignment="1" applyProtection="1">
      <alignment horizontal="left" vertical="top" wrapText="1"/>
      <protection locked="0"/>
    </xf>
    <xf numFmtId="176" fontId="18" fillId="0" borderId="28" xfId="0" applyNumberFormat="1" applyFont="1" applyBorder="1" applyAlignment="1" applyProtection="1">
      <alignment horizontal="center" vertical="center" shrinkToFit="1"/>
      <protection locked="0"/>
    </xf>
    <xf numFmtId="0" fontId="18" fillId="0" borderId="11" xfId="0" applyFont="1" applyBorder="1" applyAlignment="1" applyProtection="1">
      <alignment horizontal="left" vertical="top" wrapText="1"/>
      <protection locked="0"/>
    </xf>
    <xf numFmtId="176" fontId="18" fillId="0" borderId="11" xfId="0" applyNumberFormat="1" applyFont="1" applyBorder="1" applyAlignment="1" applyProtection="1">
      <alignment horizontal="center" vertical="center" shrinkToFit="1"/>
      <protection locked="0"/>
    </xf>
    <xf numFmtId="0" fontId="18" fillId="0" borderId="31" xfId="0" applyFont="1" applyBorder="1" applyAlignment="1" applyProtection="1">
      <alignment horizontal="left" vertical="center" wrapText="1" shrinkToFit="1"/>
      <protection locked="0"/>
    </xf>
    <xf numFmtId="0" fontId="30" fillId="0" borderId="14" xfId="0" applyFont="1" applyBorder="1" applyAlignment="1" applyProtection="1">
      <alignment horizontal="left" vertical="top" wrapText="1"/>
      <protection locked="0"/>
    </xf>
    <xf numFmtId="176" fontId="18" fillId="0" borderId="33" xfId="0" applyNumberFormat="1" applyFont="1" applyBorder="1" applyAlignment="1" applyProtection="1">
      <alignment horizontal="center" vertical="center" shrinkToFit="1"/>
      <protection locked="0"/>
    </xf>
    <xf numFmtId="0" fontId="18" fillId="0" borderId="34" xfId="0" applyFont="1" applyBorder="1" applyAlignment="1" applyProtection="1">
      <alignment horizontal="left" vertical="center" wrapText="1" shrinkToFit="1"/>
      <protection locked="0"/>
    </xf>
    <xf numFmtId="0" fontId="18" fillId="0" borderId="25" xfId="0" applyFont="1" applyFill="1" applyBorder="1" applyAlignment="1" applyProtection="1">
      <alignment horizontal="left" vertical="top" wrapText="1"/>
      <protection locked="0"/>
    </xf>
    <xf numFmtId="176" fontId="18" fillId="0" borderId="25" xfId="0" applyNumberFormat="1"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left" vertical="top" wrapText="1"/>
      <protection locked="0"/>
    </xf>
    <xf numFmtId="176" fontId="18" fillId="0" borderId="35" xfId="0" applyNumberFormat="1" applyFont="1" applyFill="1" applyBorder="1" applyAlignment="1" applyProtection="1">
      <alignment horizontal="center" vertical="center" shrinkToFit="1"/>
      <protection locked="0"/>
    </xf>
    <xf numFmtId="176" fontId="18" fillId="0" borderId="44" xfId="0" applyNumberFormat="1" applyFont="1" applyFill="1" applyBorder="1" applyAlignment="1" applyProtection="1">
      <alignment horizontal="center" vertical="center" shrinkToFit="1"/>
      <protection locked="0"/>
    </xf>
    <xf numFmtId="0" fontId="18" fillId="0" borderId="44" xfId="0" applyFont="1" applyFill="1" applyBorder="1" applyAlignment="1" applyProtection="1">
      <alignment horizontal="left" vertical="top" wrapText="1"/>
      <protection locked="0"/>
    </xf>
    <xf numFmtId="0" fontId="18" fillId="0" borderId="28" xfId="0" applyFont="1" applyFill="1" applyBorder="1" applyAlignment="1" applyProtection="1">
      <alignment horizontal="left" vertical="top" wrapText="1"/>
      <protection locked="0"/>
    </xf>
    <xf numFmtId="176" fontId="18" fillId="0" borderId="28" xfId="0" applyNumberFormat="1" applyFont="1" applyFill="1" applyBorder="1" applyAlignment="1" applyProtection="1">
      <alignment horizontal="center" vertical="center" shrinkToFit="1"/>
      <protection locked="0"/>
    </xf>
    <xf numFmtId="0" fontId="18" fillId="0" borderId="33" xfId="0" applyFont="1" applyFill="1" applyBorder="1" applyAlignment="1" applyProtection="1">
      <alignment horizontal="left" vertical="top" wrapText="1"/>
      <protection locked="0"/>
    </xf>
    <xf numFmtId="0" fontId="35" fillId="0" borderId="0" xfId="0" applyFont="1">
      <alignment vertical="center"/>
    </xf>
    <xf numFmtId="0" fontId="0" fillId="0" borderId="0" xfId="0" applyAlignment="1">
      <alignment horizontal="center" vertical="center"/>
    </xf>
    <xf numFmtId="178" fontId="0" fillId="0" borderId="0" xfId="0" applyNumberFormat="1">
      <alignment vertical="center"/>
    </xf>
    <xf numFmtId="176" fontId="37" fillId="26" borderId="44" xfId="0" applyNumberFormat="1" applyFont="1" applyFill="1" applyBorder="1" applyAlignment="1" applyProtection="1">
      <alignment horizontal="center" vertical="center" shrinkToFit="1"/>
      <protection locked="0"/>
    </xf>
    <xf numFmtId="0" fontId="37" fillId="26" borderId="45" xfId="0" applyFont="1" applyFill="1" applyBorder="1" applyAlignment="1" applyProtection="1">
      <alignment horizontal="left" vertical="center" wrapText="1" shrinkToFit="1"/>
      <protection locked="0"/>
    </xf>
    <xf numFmtId="0" fontId="37" fillId="26" borderId="37" xfId="0" applyFont="1" applyFill="1" applyBorder="1" applyAlignment="1" applyProtection="1">
      <alignment horizontal="center" vertical="center" shrinkToFit="1"/>
      <protection locked="0"/>
    </xf>
    <xf numFmtId="0" fontId="37" fillId="26" borderId="38" xfId="0" applyFont="1" applyFill="1" applyBorder="1" applyAlignment="1" applyProtection="1">
      <alignment horizontal="left" vertical="center" wrapText="1" shrinkToFit="1"/>
      <protection locked="0"/>
    </xf>
    <xf numFmtId="0" fontId="38" fillId="24" borderId="0" xfId="0" applyFont="1" applyFill="1" applyAlignment="1" applyProtection="1">
      <alignment horizontal="left" vertical="center"/>
      <protection locked="0"/>
    </xf>
    <xf numFmtId="0" fontId="18" fillId="0" borderId="14" xfId="0" applyFont="1" applyFill="1" applyBorder="1" applyAlignment="1" applyProtection="1">
      <alignment vertical="top" wrapText="1"/>
      <protection locked="0"/>
    </xf>
    <xf numFmtId="0" fontId="18" fillId="0" borderId="40" xfId="0" applyFont="1" applyFill="1" applyBorder="1" applyAlignment="1" applyProtection="1">
      <alignment horizontal="left" vertical="center" wrapText="1"/>
      <protection locked="0"/>
    </xf>
    <xf numFmtId="0" fontId="30" fillId="0" borderId="61" xfId="0" applyFont="1" applyFill="1" applyBorder="1" applyAlignment="1" applyProtection="1">
      <alignment horizontal="left" vertical="top" wrapText="1"/>
      <protection locked="0"/>
    </xf>
    <xf numFmtId="0" fontId="0" fillId="0" borderId="55" xfId="0" applyFont="1" applyFill="1" applyBorder="1" applyAlignment="1" applyProtection="1">
      <alignment horizontal="center" vertical="center" shrinkToFit="1"/>
      <protection locked="0"/>
    </xf>
    <xf numFmtId="0" fontId="34" fillId="0" borderId="14" xfId="0" applyFont="1" applyFill="1" applyBorder="1" applyAlignment="1" applyProtection="1">
      <alignment horizontal="left" vertical="top" wrapText="1"/>
      <protection locked="0"/>
    </xf>
    <xf numFmtId="0" fontId="30" fillId="0" borderId="14" xfId="0" applyFont="1" applyBorder="1" applyAlignment="1" applyProtection="1">
      <alignment horizontal="left" vertical="top" wrapText="1"/>
      <protection locked="0"/>
    </xf>
    <xf numFmtId="0" fontId="30" fillId="0" borderId="17" xfId="0" applyFont="1" applyBorder="1" applyAlignment="1" applyProtection="1">
      <alignment horizontal="left" vertical="top" wrapText="1"/>
      <protection locked="0"/>
    </xf>
    <xf numFmtId="0" fontId="30" fillId="0" borderId="41" xfId="0" applyFont="1" applyBorder="1" applyAlignment="1" applyProtection="1">
      <alignment horizontal="left" vertical="top" wrapText="1"/>
      <protection locked="0"/>
    </xf>
    <xf numFmtId="0" fontId="18" fillId="0" borderId="14" xfId="0" applyFont="1" applyBorder="1" applyAlignment="1" applyProtection="1">
      <alignment horizontal="left" vertical="top" wrapText="1"/>
      <protection locked="0"/>
    </xf>
    <xf numFmtId="0" fontId="18" fillId="0" borderId="17" xfId="0" applyFont="1" applyBorder="1" applyAlignment="1" applyProtection="1">
      <alignment horizontal="left" vertical="top" wrapText="1"/>
      <protection locked="0"/>
    </xf>
    <xf numFmtId="0" fontId="18" fillId="0" borderId="41" xfId="0" applyFont="1" applyBorder="1" applyAlignment="1" applyProtection="1">
      <alignment horizontal="left" vertical="top" wrapText="1"/>
      <protection locked="0"/>
    </xf>
    <xf numFmtId="0" fontId="18" fillId="0" borderId="14" xfId="0" applyFont="1" applyFill="1" applyBorder="1" applyAlignment="1" applyProtection="1">
      <alignment horizontal="left" vertical="top" wrapText="1"/>
      <protection locked="0"/>
    </xf>
    <xf numFmtId="0" fontId="18" fillId="0" borderId="17" xfId="0" applyFont="1" applyFill="1" applyBorder="1" applyAlignment="1" applyProtection="1">
      <alignment horizontal="left" vertical="top" wrapText="1"/>
      <protection locked="0"/>
    </xf>
    <xf numFmtId="0" fontId="18" fillId="0" borderId="41" xfId="0" applyFont="1" applyFill="1" applyBorder="1" applyAlignment="1" applyProtection="1">
      <alignment horizontal="left" vertical="top" wrapText="1"/>
      <protection locked="0"/>
    </xf>
    <xf numFmtId="0" fontId="18" fillId="0" borderId="16" xfId="0" applyFont="1" applyBorder="1" applyAlignment="1" applyProtection="1">
      <alignment horizontal="left" vertical="center" wrapText="1" shrinkToFit="1"/>
      <protection locked="0"/>
    </xf>
    <xf numFmtId="0" fontId="18" fillId="0" borderId="52" xfId="0" applyFont="1" applyBorder="1" applyAlignment="1" applyProtection="1">
      <alignment horizontal="left" vertical="center" wrapText="1" shrinkToFit="1"/>
      <protection locked="0"/>
    </xf>
    <xf numFmtId="0" fontId="18" fillId="0" borderId="34" xfId="0" applyFont="1" applyBorder="1" applyAlignment="1" applyProtection="1">
      <alignment horizontal="left" vertical="center" wrapText="1" shrinkToFit="1"/>
      <protection locked="0"/>
    </xf>
    <xf numFmtId="0" fontId="18" fillId="0" borderId="14" xfId="41" applyFont="1" applyBorder="1" applyAlignment="1" applyProtection="1">
      <alignment horizontal="left" vertical="top" wrapText="1"/>
      <protection locked="0"/>
    </xf>
    <xf numFmtId="0" fontId="18" fillId="0" borderId="17" xfId="41" applyFont="1" applyBorder="1" applyAlignment="1" applyProtection="1">
      <alignment horizontal="left" vertical="top" wrapText="1"/>
      <protection locked="0"/>
    </xf>
    <xf numFmtId="0" fontId="18" fillId="0" borderId="41" xfId="41" applyFont="1" applyBorder="1" applyAlignment="1" applyProtection="1">
      <alignment horizontal="left" vertical="top"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5">
    <dxf>
      <font>
        <color rgb="FFFF0000"/>
      </font>
    </dxf>
    <dxf>
      <font>
        <color theme="0" tint="-0.499984740745262"/>
      </font>
      <fill>
        <patternFill>
          <bgColor theme="0" tint="-0.24994659260841701"/>
        </patternFill>
      </fill>
    </dxf>
    <dxf>
      <font>
        <b/>
        <i val="0"/>
        <color rgb="FFFF0000"/>
      </font>
      <fill>
        <patternFill>
          <bgColor rgb="FFFFFF00"/>
        </patternFill>
      </fill>
    </dxf>
    <dxf>
      <font>
        <color rgb="FFFFFF00"/>
      </font>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595313</xdr:colOff>
      <xdr:row>2</xdr:row>
      <xdr:rowOff>178593</xdr:rowOff>
    </xdr:from>
    <xdr:to>
      <xdr:col>4</xdr:col>
      <xdr:colOff>2196783</xdr:colOff>
      <xdr:row>5</xdr:row>
      <xdr:rowOff>251936</xdr:rowOff>
    </xdr:to>
    <xdr:sp macro="" textlink="">
      <xdr:nvSpPr>
        <xdr:cNvPr id="2" name="角丸四角形吹き出し 1">
          <a:extLst>
            <a:ext uri="{FF2B5EF4-FFF2-40B4-BE49-F238E27FC236}">
              <a16:creationId xmlns:a16="http://schemas.microsoft.com/office/drawing/2014/main" id="{278E3C97-DCFD-4D90-BA80-24094F5C5E04}"/>
            </a:ext>
          </a:extLst>
        </xdr:cNvPr>
        <xdr:cNvSpPr/>
      </xdr:nvSpPr>
      <xdr:spPr>
        <a:xfrm>
          <a:off x="6941344" y="916781"/>
          <a:ext cx="2792095" cy="1454468"/>
        </a:xfrm>
        <a:prstGeom prst="wedgeRoundRectCallout">
          <a:avLst>
            <a:gd name="adj1" fmla="val -73413"/>
            <a:gd name="adj2" fmla="val -39908"/>
            <a:gd name="adj3" fmla="val 16667"/>
          </a:avLst>
        </a:prstGeom>
        <a:solidFill>
          <a:srgbClr val="FFC000">
            <a:alpha val="70000"/>
          </a:srgbClr>
        </a:solid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プルダウンで、■や</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を選んで下さい。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算定していない加算等につき記入する必要はありません。</a:t>
          </a:r>
          <a:endPar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フィルターで、点検結果欄や備考欄の入力状況を確認することができます。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60"/>
  <sheetViews>
    <sheetView tabSelected="1" view="pageBreakPreview" zoomScaleNormal="85"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5.7" customHeight="1"/>
  <cols>
    <col min="1" max="1" width="23.6640625" style="35" customWidth="1"/>
    <col min="2" max="2" width="55.6640625" style="36" customWidth="1"/>
    <col min="3" max="3" width="4.109375" style="37" customWidth="1"/>
    <col min="4" max="4" width="15.6640625" style="38" customWidth="1"/>
    <col min="5" max="5" width="30.6640625" style="39" customWidth="1"/>
    <col min="6" max="6" width="9" style="13" hidden="1" customWidth="1"/>
    <col min="7" max="7" width="26.6640625" style="13" hidden="1" customWidth="1"/>
    <col min="8" max="8" width="7.6640625" style="13" hidden="1" customWidth="1"/>
    <col min="9" max="16" width="9" style="13" hidden="1" customWidth="1"/>
    <col min="17" max="16384" width="9" style="13"/>
  </cols>
  <sheetData>
    <row r="1" spans="1:17" ht="30" customHeight="1">
      <c r="A1" s="199" t="s">
        <v>239</v>
      </c>
      <c r="B1" s="7"/>
      <c r="C1" s="3"/>
      <c r="D1" s="4" t="s">
        <v>87</v>
      </c>
      <c r="E1" s="5" t="s">
        <v>88</v>
      </c>
      <c r="F1" s="8" t="s">
        <v>89</v>
      </c>
      <c r="G1" s="6" t="s">
        <v>90</v>
      </c>
      <c r="H1" s="9"/>
      <c r="I1" s="10" t="s">
        <v>3</v>
      </c>
      <c r="J1" s="10" t="s">
        <v>91</v>
      </c>
      <c r="K1" s="11" t="s">
        <v>92</v>
      </c>
      <c r="L1" s="11" t="s">
        <v>93</v>
      </c>
      <c r="M1" s="12" t="s">
        <v>94</v>
      </c>
      <c r="N1" s="12" t="s">
        <v>92</v>
      </c>
      <c r="O1" s="11" t="s">
        <v>95</v>
      </c>
      <c r="P1" s="11" t="s">
        <v>96</v>
      </c>
      <c r="Q1" s="11"/>
    </row>
    <row r="2" spans="1:17" s="11" customFormat="1" ht="28.95" customHeight="1">
      <c r="A2" s="98" t="s">
        <v>0</v>
      </c>
      <c r="B2" s="99" t="s">
        <v>1</v>
      </c>
      <c r="C2" s="100"/>
      <c r="D2" s="101" t="s">
        <v>82</v>
      </c>
      <c r="E2" s="102" t="s">
        <v>83</v>
      </c>
      <c r="F2" s="93" t="s">
        <v>84</v>
      </c>
      <c r="G2" s="93" t="s">
        <v>85</v>
      </c>
      <c r="H2" s="2" t="s">
        <v>86</v>
      </c>
      <c r="I2" s="14">
        <f ca="1">TODAY()</f>
        <v>45652</v>
      </c>
      <c r="J2" s="15"/>
      <c r="K2" s="15"/>
      <c r="L2" s="15"/>
      <c r="M2" s="15"/>
      <c r="N2" s="15"/>
      <c r="O2" s="15"/>
      <c r="P2" s="15"/>
    </row>
    <row r="3" spans="1:17" s="16" customFormat="1" ht="26.4">
      <c r="A3" s="200" t="s">
        <v>240</v>
      </c>
      <c r="B3" s="200" t="s">
        <v>241</v>
      </c>
      <c r="C3" s="144" t="s">
        <v>28</v>
      </c>
      <c r="D3" s="201" t="s">
        <v>20</v>
      </c>
      <c r="E3" s="202"/>
      <c r="F3" s="203"/>
      <c r="G3" s="204"/>
      <c r="H3" s="16" t="str">
        <f>IF(A3=0,H2,INDEX(調査対象選定!A:A,MATCH(A3,調査対象選定!B:B,0)))</f>
        <v>○</v>
      </c>
      <c r="I3" s="17" t="str">
        <f ca="1">TEXT(I2,"gge.m.d")&amp;CHAR(10)&amp;"指導員:"</f>
        <v>令6.12.26
指導員:</v>
      </c>
    </row>
    <row r="4" spans="1:17" s="16" customFormat="1" ht="26.4">
      <c r="A4" s="121" t="s">
        <v>54</v>
      </c>
      <c r="B4" s="121" t="s">
        <v>97</v>
      </c>
      <c r="C4" s="122" t="s">
        <v>3</v>
      </c>
      <c r="D4" s="123" t="s">
        <v>20</v>
      </c>
      <c r="E4" s="124"/>
      <c r="F4" s="104"/>
      <c r="G4" s="105"/>
      <c r="H4" s="16" t="str">
        <f>IF(A4=0,H3,INDEX(調査対象選定!A:A,MATCH(A4,調査対象選定!B:B,0)))</f>
        <v>○</v>
      </c>
    </row>
    <row r="5" spans="1:17" s="16" customFormat="1" ht="52.8">
      <c r="A5" s="211" t="s">
        <v>5</v>
      </c>
      <c r="B5" s="41" t="s">
        <v>98</v>
      </c>
      <c r="C5" s="58" t="s">
        <v>3</v>
      </c>
      <c r="D5" s="18" t="s">
        <v>7</v>
      </c>
      <c r="E5" s="50"/>
      <c r="F5" s="106"/>
      <c r="G5" s="107"/>
      <c r="H5" s="16" t="str">
        <f>IF(A5=0,H4,INDEX(調査対象選定!A:A,MATCH(A5,調査対象選定!B:B,0)))</f>
        <v>○</v>
      </c>
    </row>
    <row r="6" spans="1:17" s="16" customFormat="1" ht="26.4">
      <c r="A6" s="212"/>
      <c r="B6" s="22" t="s">
        <v>99</v>
      </c>
      <c r="C6" s="59" t="s">
        <v>3</v>
      </c>
      <c r="D6" s="19" t="s">
        <v>7</v>
      </c>
      <c r="E6" s="45"/>
      <c r="F6" s="94"/>
      <c r="G6" s="95"/>
      <c r="H6" s="16" t="str">
        <f>IF(A6=0,H5,INDEX(調査対象選定!A:A,MATCH(A6,調査対象選定!B:B,0)))</f>
        <v>○</v>
      </c>
    </row>
    <row r="7" spans="1:17" s="16" customFormat="1" ht="39.6">
      <c r="A7" s="212"/>
      <c r="B7" s="22" t="s">
        <v>100</v>
      </c>
      <c r="C7" s="59" t="s">
        <v>3</v>
      </c>
      <c r="D7" s="19" t="s">
        <v>7</v>
      </c>
      <c r="E7" s="45"/>
      <c r="F7" s="94"/>
      <c r="G7" s="95"/>
      <c r="H7" s="16" t="str">
        <f>IF(A7=0,H6,INDEX(調査対象選定!A:A,MATCH(A7,調査対象選定!B:B,0)))</f>
        <v>○</v>
      </c>
    </row>
    <row r="8" spans="1:17" s="16" customFormat="1" ht="39.6">
      <c r="A8" s="213"/>
      <c r="B8" s="23" t="s">
        <v>101</v>
      </c>
      <c r="C8" s="60" t="s">
        <v>3</v>
      </c>
      <c r="D8" s="20" t="s">
        <v>7</v>
      </c>
      <c r="E8" s="46"/>
      <c r="F8" s="108"/>
      <c r="G8" s="109"/>
      <c r="H8" s="16" t="str">
        <f>IF(A8=0,H7,INDEX(調査対象選定!A:A,MATCH(A8,調査対象選定!B:B,0)))</f>
        <v>○</v>
      </c>
    </row>
    <row r="9" spans="1:17" s="16" customFormat="1" ht="26.4">
      <c r="A9" s="211" t="s">
        <v>6</v>
      </c>
      <c r="B9" s="40" t="s">
        <v>102</v>
      </c>
      <c r="C9" s="61" t="s">
        <v>3</v>
      </c>
      <c r="D9" s="73" t="s">
        <v>8</v>
      </c>
      <c r="E9" s="47"/>
      <c r="F9" s="106"/>
      <c r="G9" s="107"/>
      <c r="H9" s="16" t="str">
        <f>IF(A9=0,H8,INDEX(調査対象選定!A:A,MATCH(A9,調査対象選定!B:B,0)))</f>
        <v>○</v>
      </c>
    </row>
    <row r="10" spans="1:17" s="16" customFormat="1" ht="26.4">
      <c r="A10" s="213"/>
      <c r="B10" s="23" t="s">
        <v>103</v>
      </c>
      <c r="C10" s="62" t="s">
        <v>3</v>
      </c>
      <c r="D10" s="74" t="s">
        <v>8</v>
      </c>
      <c r="E10" s="46"/>
      <c r="F10" s="108"/>
      <c r="G10" s="109"/>
      <c r="H10" s="16" t="str">
        <f>IF(A10=0,H9,INDEX(調査対象選定!A:A,MATCH(A10,調査対象選定!B:B,0)))</f>
        <v>○</v>
      </c>
    </row>
    <row r="11" spans="1:17" s="16" customFormat="1" ht="26.4">
      <c r="A11" s="208" t="s">
        <v>30</v>
      </c>
      <c r="B11" s="125" t="s">
        <v>104</v>
      </c>
      <c r="C11" s="126" t="s">
        <v>31</v>
      </c>
      <c r="D11" s="127" t="s">
        <v>32</v>
      </c>
      <c r="E11" s="205" t="s">
        <v>33</v>
      </c>
      <c r="F11" s="106"/>
      <c r="G11" s="107"/>
      <c r="H11" s="16" t="str">
        <f>IF(A11=0,H10,INDEX(調査対象選定!A:A,MATCH(A11,調査対象選定!B:B,0)))</f>
        <v>○</v>
      </c>
    </row>
    <row r="12" spans="1:17" s="16" customFormat="1" ht="39.6">
      <c r="A12" s="209"/>
      <c r="B12" s="128" t="s">
        <v>105</v>
      </c>
      <c r="C12" s="119" t="s">
        <v>31</v>
      </c>
      <c r="D12" s="129" t="s">
        <v>34</v>
      </c>
      <c r="E12" s="206"/>
      <c r="F12" s="94"/>
      <c r="G12" s="95"/>
      <c r="H12" s="16" t="str">
        <f>IF(A12=0,H11,INDEX(調査対象選定!A:A,MATCH(A12,調査対象選定!B:B,0)))</f>
        <v>○</v>
      </c>
    </row>
    <row r="13" spans="1:17" s="16" customFormat="1" ht="26.4">
      <c r="A13" s="209"/>
      <c r="B13" s="128" t="s">
        <v>106</v>
      </c>
      <c r="C13" s="119" t="s">
        <v>31</v>
      </c>
      <c r="D13" s="129" t="s">
        <v>32</v>
      </c>
      <c r="E13" s="206"/>
      <c r="F13" s="94"/>
      <c r="G13" s="95"/>
      <c r="H13" s="16" t="str">
        <f>IF(A13=0,H12,INDEX(調査対象選定!A:A,MATCH(A13,調査対象選定!B:B,0)))</f>
        <v>○</v>
      </c>
    </row>
    <row r="14" spans="1:17" s="16" customFormat="1" ht="39.6">
      <c r="A14" s="210"/>
      <c r="B14" s="130" t="s">
        <v>107</v>
      </c>
      <c r="C14" s="131" t="s">
        <v>31</v>
      </c>
      <c r="D14" s="132" t="s">
        <v>34</v>
      </c>
      <c r="E14" s="207"/>
      <c r="F14" s="108"/>
      <c r="G14" s="109"/>
      <c r="H14" s="16" t="str">
        <f>IF(A14=0,H13,INDEX(調査対象選定!A:A,MATCH(A14,調査対象選定!B:B,0)))</f>
        <v>○</v>
      </c>
    </row>
    <row r="15" spans="1:17" s="16" customFormat="1" ht="39.6">
      <c r="A15" s="208" t="s">
        <v>35</v>
      </c>
      <c r="B15" s="28" t="s">
        <v>108</v>
      </c>
      <c r="C15" s="133" t="s">
        <v>36</v>
      </c>
      <c r="D15" s="134" t="s">
        <v>37</v>
      </c>
      <c r="E15" s="49"/>
      <c r="F15" s="106"/>
      <c r="G15" s="107"/>
      <c r="H15" s="16" t="str">
        <f>IF(A15=0,H14,INDEX(調査対象選定!A:A,MATCH(A15,調査対象選定!B:B,0)))</f>
        <v>○</v>
      </c>
    </row>
    <row r="16" spans="1:17" s="16" customFormat="1" ht="26.4">
      <c r="A16" s="209"/>
      <c r="B16" s="135" t="s">
        <v>109</v>
      </c>
      <c r="C16" s="136" t="s">
        <v>36</v>
      </c>
      <c r="D16" s="137" t="s">
        <v>37</v>
      </c>
      <c r="E16" s="138"/>
      <c r="F16" s="94"/>
      <c r="G16" s="95"/>
      <c r="H16" s="16" t="str">
        <f>IF(A16=0,H15,INDEX(調査対象選定!A:A,MATCH(A16,調査対象選定!B:B,0)))</f>
        <v>○</v>
      </c>
    </row>
    <row r="17" spans="1:8" s="16" customFormat="1" ht="39.6">
      <c r="A17" s="209"/>
      <c r="B17" s="31" t="s">
        <v>110</v>
      </c>
      <c r="C17" s="139" t="s">
        <v>36</v>
      </c>
      <c r="D17" s="137" t="s">
        <v>37</v>
      </c>
      <c r="E17" s="56"/>
      <c r="F17" s="94"/>
      <c r="G17" s="95"/>
      <c r="H17" s="16" t="str">
        <f>IF(A17=0,H16,INDEX(調査対象選定!A:A,MATCH(A17,調査対象選定!B:B,0)))</f>
        <v>○</v>
      </c>
    </row>
    <row r="18" spans="1:8" s="16" customFormat="1" ht="39.6">
      <c r="A18" s="210"/>
      <c r="B18" s="140" t="s">
        <v>111</v>
      </c>
      <c r="C18" s="141" t="s">
        <v>36</v>
      </c>
      <c r="D18" s="142" t="s">
        <v>37</v>
      </c>
      <c r="E18" s="57"/>
      <c r="F18" s="108"/>
      <c r="G18" s="109"/>
      <c r="H18" s="16" t="str">
        <f>IF(A18=0,H17,INDEX(調査対象選定!A:A,MATCH(A18,調査対象選定!B:B,0)))</f>
        <v>○</v>
      </c>
    </row>
    <row r="19" spans="1:8" s="16" customFormat="1" ht="39.6">
      <c r="A19" s="208" t="s">
        <v>38</v>
      </c>
      <c r="B19" s="143" t="s">
        <v>112</v>
      </c>
      <c r="C19" s="144" t="s">
        <v>36</v>
      </c>
      <c r="D19" s="134" t="s">
        <v>37</v>
      </c>
      <c r="E19" s="205" t="s">
        <v>39</v>
      </c>
      <c r="F19" s="106"/>
      <c r="G19" s="107"/>
      <c r="H19" s="16" t="str">
        <f>IF(A19=0,H18,INDEX(調査対象選定!A:A,MATCH(A19,調査対象選定!B:B,0)))</f>
        <v>○</v>
      </c>
    </row>
    <row r="20" spans="1:8" s="16" customFormat="1" ht="66">
      <c r="A20" s="210"/>
      <c r="B20" s="32" t="s">
        <v>113</v>
      </c>
      <c r="C20" s="131" t="s">
        <v>36</v>
      </c>
      <c r="D20" s="145" t="s">
        <v>37</v>
      </c>
      <c r="E20" s="207"/>
      <c r="F20" s="108"/>
      <c r="G20" s="109"/>
      <c r="H20" s="16" t="str">
        <f>IF(A20=0,H19,INDEX(調査対象選定!A:A,MATCH(A20,調査対象選定!B:B,0)))</f>
        <v>○</v>
      </c>
    </row>
    <row r="21" spans="1:8" s="16" customFormat="1" ht="37.5" customHeight="1">
      <c r="A21" s="21" t="s">
        <v>10</v>
      </c>
      <c r="B21" s="21" t="s">
        <v>114</v>
      </c>
      <c r="C21" s="63" t="s">
        <v>3</v>
      </c>
      <c r="D21" s="75" t="s">
        <v>7</v>
      </c>
      <c r="E21" s="48"/>
      <c r="F21" s="104"/>
      <c r="G21" s="105"/>
      <c r="H21" s="16" t="str">
        <f>IF(A21=0,H20,INDEX(調査対象選定!A:A,MATCH(A21,調査対象選定!B:B,0)))</f>
        <v>○</v>
      </c>
    </row>
    <row r="22" spans="1:8" s="16" customFormat="1" ht="26.4">
      <c r="A22" s="42" t="s">
        <v>14</v>
      </c>
      <c r="B22" s="42" t="s">
        <v>115</v>
      </c>
      <c r="C22" s="68" t="s">
        <v>3</v>
      </c>
      <c r="D22" s="110" t="s">
        <v>7</v>
      </c>
      <c r="E22" s="51"/>
      <c r="F22" s="104"/>
      <c r="G22" s="111"/>
      <c r="H22" s="16" t="str">
        <f>IF(A22=0,H21,INDEX(調査対象選定!A:A,MATCH(A22,調査対象選定!B:B,0)))</f>
        <v>○</v>
      </c>
    </row>
    <row r="23" spans="1:8" s="16" customFormat="1" ht="40.950000000000003" customHeight="1">
      <c r="A23" s="211" t="s">
        <v>13</v>
      </c>
      <c r="B23" s="146" t="s">
        <v>116</v>
      </c>
      <c r="C23" s="65" t="s">
        <v>3</v>
      </c>
      <c r="D23" s="76" t="s">
        <v>15</v>
      </c>
      <c r="E23" s="52"/>
      <c r="F23" s="103"/>
      <c r="G23" s="107"/>
      <c r="H23" s="16" t="str">
        <f>IF(A23=0,H22,INDEX(調査対象選定!A:A,MATCH(A23,調査対象選定!B:B,0)))</f>
        <v>○</v>
      </c>
    </row>
    <row r="24" spans="1:8" s="16" customFormat="1" ht="20.100000000000001" customHeight="1">
      <c r="A24" s="213"/>
      <c r="B24" s="90" t="s">
        <v>117</v>
      </c>
      <c r="C24" s="62" t="s">
        <v>3</v>
      </c>
      <c r="D24" s="74" t="s">
        <v>15</v>
      </c>
      <c r="E24" s="46"/>
      <c r="F24" s="112"/>
      <c r="G24" s="109"/>
      <c r="H24" s="16" t="str">
        <f>IF(A24=0,H23,INDEX(調査対象選定!A:A,MATCH(A24,調査対象選定!B:B,0)))</f>
        <v>○</v>
      </c>
    </row>
    <row r="25" spans="1:8" s="16" customFormat="1" ht="36" customHeight="1">
      <c r="A25" s="211" t="s">
        <v>4</v>
      </c>
      <c r="B25" s="146" t="s">
        <v>118</v>
      </c>
      <c r="C25" s="61" t="s">
        <v>3</v>
      </c>
      <c r="D25" s="73" t="s">
        <v>15</v>
      </c>
      <c r="E25" s="47"/>
      <c r="F25" s="106"/>
      <c r="G25" s="107"/>
      <c r="H25" s="16" t="str">
        <f>IF(A25=0,H24,INDEX(調査対象選定!A:A,MATCH(A25,調査対象選定!B:B,0)))</f>
        <v>○</v>
      </c>
    </row>
    <row r="26" spans="1:8" s="16" customFormat="1" ht="26.4">
      <c r="A26" s="213"/>
      <c r="B26" s="90" t="s">
        <v>119</v>
      </c>
      <c r="C26" s="62" t="s">
        <v>3</v>
      </c>
      <c r="D26" s="74" t="s">
        <v>15</v>
      </c>
      <c r="E26" s="46"/>
      <c r="F26" s="108"/>
      <c r="G26" s="109"/>
      <c r="H26" s="16" t="str">
        <f>IF(A26=0,H25,INDEX(調査対象選定!A:A,MATCH(A26,調査対象選定!B:B,0)))</f>
        <v>○</v>
      </c>
    </row>
    <row r="27" spans="1:8" s="16" customFormat="1" ht="42.45" customHeight="1">
      <c r="A27" s="211" t="s">
        <v>2</v>
      </c>
      <c r="B27" s="146" t="s">
        <v>120</v>
      </c>
      <c r="C27" s="61" t="s">
        <v>3</v>
      </c>
      <c r="D27" s="73" t="s">
        <v>15</v>
      </c>
      <c r="E27" s="47"/>
      <c r="F27" s="106"/>
      <c r="G27" s="107"/>
      <c r="H27" s="16" t="str">
        <f>IF(A27=0,H26,INDEX(調査対象選定!A:A,MATCH(A27,調査対象選定!B:B,0)))</f>
        <v>○</v>
      </c>
    </row>
    <row r="28" spans="1:8" s="16" customFormat="1" ht="34.200000000000003" customHeight="1">
      <c r="A28" s="212"/>
      <c r="B28" s="24" t="s">
        <v>121</v>
      </c>
      <c r="C28" s="66" t="s">
        <v>3</v>
      </c>
      <c r="D28" s="77" t="s">
        <v>15</v>
      </c>
      <c r="E28" s="54"/>
      <c r="F28" s="94"/>
      <c r="G28" s="95"/>
      <c r="H28" s="16" t="str">
        <f>IF(A28=0,H27,INDEX(調査対象選定!A:A,MATCH(A28,調査対象選定!B:B,0)))</f>
        <v>○</v>
      </c>
    </row>
    <row r="29" spans="1:8" s="16" customFormat="1" ht="26.4">
      <c r="A29" s="213"/>
      <c r="B29" s="90" t="s">
        <v>122</v>
      </c>
      <c r="C29" s="62" t="s">
        <v>3</v>
      </c>
      <c r="D29" s="74" t="s">
        <v>15</v>
      </c>
      <c r="E29" s="46"/>
      <c r="F29" s="108"/>
      <c r="G29" s="109"/>
      <c r="H29" s="16" t="str">
        <f>IF(A29=0,H28,INDEX(調査対象選定!A:A,MATCH(A29,調査対象選定!B:B,0)))</f>
        <v>○</v>
      </c>
    </row>
    <row r="30" spans="1:8" s="16" customFormat="1" ht="43.5" customHeight="1">
      <c r="A30" s="211" t="s">
        <v>17</v>
      </c>
      <c r="B30" s="146" t="s">
        <v>123</v>
      </c>
      <c r="C30" s="67" t="s">
        <v>3</v>
      </c>
      <c r="D30" s="85" t="s">
        <v>15</v>
      </c>
      <c r="E30" s="47"/>
      <c r="F30" s="106"/>
      <c r="G30" s="107"/>
      <c r="H30" s="16" t="str">
        <f>IF(A30=0,H29,INDEX(調査対象選定!A:A,MATCH(A30,調査対象選定!B:B,0)))</f>
        <v>○</v>
      </c>
    </row>
    <row r="31" spans="1:8" s="16" customFormat="1" ht="39" customHeight="1">
      <c r="A31" s="212"/>
      <c r="B31" s="24" t="s">
        <v>121</v>
      </c>
      <c r="C31" s="59" t="s">
        <v>3</v>
      </c>
      <c r="D31" s="19" t="s">
        <v>15</v>
      </c>
      <c r="E31" s="54"/>
      <c r="F31" s="94"/>
      <c r="G31" s="95"/>
      <c r="H31" s="16" t="str">
        <f>IF(A31=0,H30,INDEX(調査対象選定!A:A,MATCH(A31,調査対象選定!B:B,0)))</f>
        <v>○</v>
      </c>
    </row>
    <row r="32" spans="1:8" s="16" customFormat="1" ht="26.4">
      <c r="A32" s="213"/>
      <c r="B32" s="90" t="s">
        <v>122</v>
      </c>
      <c r="C32" s="60" t="s">
        <v>3</v>
      </c>
      <c r="D32" s="20" t="s">
        <v>15</v>
      </c>
      <c r="E32" s="46"/>
      <c r="F32" s="108"/>
      <c r="G32" s="109"/>
      <c r="H32" s="16" t="str">
        <f>IF(A32=0,H31,INDEX(調査対象選定!A:A,MATCH(A32,調査対象選定!B:B,0)))</f>
        <v>○</v>
      </c>
    </row>
    <row r="33" spans="1:8" s="16" customFormat="1" ht="66">
      <c r="A33" s="211" t="s">
        <v>18</v>
      </c>
      <c r="B33" s="28" t="s">
        <v>124</v>
      </c>
      <c r="C33" s="67" t="s">
        <v>3</v>
      </c>
      <c r="D33" s="78" t="s">
        <v>16</v>
      </c>
      <c r="E33" s="47"/>
      <c r="F33" s="106"/>
      <c r="G33" s="107"/>
      <c r="H33" s="16" t="str">
        <f>IF(A33=0,H32,INDEX(調査対象選定!A:A,MATCH(A33,調査対象選定!B:B,0)))</f>
        <v>○</v>
      </c>
    </row>
    <row r="34" spans="1:8" s="10" customFormat="1" ht="61.5" customHeight="1">
      <c r="A34" s="212"/>
      <c r="B34" s="147" t="s">
        <v>125</v>
      </c>
      <c r="C34" s="119" t="s">
        <v>3</v>
      </c>
      <c r="D34" s="120" t="s">
        <v>20</v>
      </c>
      <c r="E34" s="56"/>
      <c r="F34" s="94"/>
      <c r="G34" s="96"/>
      <c r="H34" s="16" t="str">
        <f>IF(A34=0,H33,INDEX(調査対象選定!A:A,MATCH(A34,調査対象選定!B:B,0)))</f>
        <v>○</v>
      </c>
    </row>
    <row r="35" spans="1:8" s="16" customFormat="1" ht="26.4">
      <c r="A35" s="212"/>
      <c r="B35" s="22" t="s">
        <v>126</v>
      </c>
      <c r="C35" s="59" t="s">
        <v>3</v>
      </c>
      <c r="D35" s="79" t="s">
        <v>20</v>
      </c>
      <c r="E35" s="45"/>
      <c r="F35" s="94"/>
      <c r="G35" s="95"/>
      <c r="H35" s="16" t="str">
        <f>IF(A35=0,H34,INDEX(調査対象選定!A:A,MATCH(A35,調査対象選定!B:B,0)))</f>
        <v>○</v>
      </c>
    </row>
    <row r="36" spans="1:8" s="16" customFormat="1" ht="25.5" customHeight="1">
      <c r="A36" s="212"/>
      <c r="B36" s="22" t="s">
        <v>127</v>
      </c>
      <c r="C36" s="59" t="s">
        <v>3</v>
      </c>
      <c r="D36" s="79" t="s">
        <v>20</v>
      </c>
      <c r="E36" s="45"/>
      <c r="F36" s="94"/>
      <c r="G36" s="95"/>
      <c r="H36" s="16" t="str">
        <f>IF(A36=0,H35,INDEX(調査対象選定!A:A,MATCH(A36,調査対象選定!B:B,0)))</f>
        <v>○</v>
      </c>
    </row>
    <row r="37" spans="1:8" s="16" customFormat="1" ht="25.5" customHeight="1">
      <c r="A37" s="212"/>
      <c r="B37" s="31" t="s">
        <v>128</v>
      </c>
      <c r="C37" s="119" t="s">
        <v>3</v>
      </c>
      <c r="D37" s="120" t="s">
        <v>20</v>
      </c>
      <c r="E37" s="45"/>
      <c r="F37" s="94"/>
      <c r="G37" s="95"/>
      <c r="H37" s="16" t="str">
        <f>IF(A37=0,H36,INDEX(調査対象選定!A:A,MATCH(A37,調査対象選定!B:B,0)))</f>
        <v>○</v>
      </c>
    </row>
    <row r="38" spans="1:8" s="16" customFormat="1" ht="26.4">
      <c r="A38" s="212"/>
      <c r="B38" s="22" t="s">
        <v>129</v>
      </c>
      <c r="C38" s="59" t="s">
        <v>3</v>
      </c>
      <c r="D38" s="19" t="s">
        <v>20</v>
      </c>
      <c r="E38" s="45"/>
      <c r="F38" s="94"/>
      <c r="G38" s="95"/>
      <c r="H38" s="16" t="str">
        <f>IF(A38=0,H37,INDEX(調査対象選定!A:A,MATCH(A38,調査対象選定!B:B,0)))</f>
        <v>○</v>
      </c>
    </row>
    <row r="39" spans="1:8" s="16" customFormat="1" ht="26.4">
      <c r="A39" s="213"/>
      <c r="B39" s="23" t="s">
        <v>130</v>
      </c>
      <c r="C39" s="60" t="s">
        <v>3</v>
      </c>
      <c r="D39" s="80" t="s">
        <v>20</v>
      </c>
      <c r="E39" s="46"/>
      <c r="F39" s="108"/>
      <c r="G39" s="109"/>
      <c r="H39" s="16" t="str">
        <f>IF(A39=0,H38,INDEX(調査対象選定!A:A,MATCH(A39,調査対象選定!B:B,0)))</f>
        <v>○</v>
      </c>
    </row>
    <row r="40" spans="1:8" s="16" customFormat="1" ht="26.4">
      <c r="A40" s="211" t="s">
        <v>21</v>
      </c>
      <c r="B40" s="41" t="s">
        <v>131</v>
      </c>
      <c r="C40" s="58" t="s">
        <v>3</v>
      </c>
      <c r="D40" s="81" t="s">
        <v>20</v>
      </c>
      <c r="E40" s="47"/>
      <c r="F40" s="106"/>
      <c r="G40" s="107"/>
      <c r="H40" s="16" t="str">
        <f>IF(A40=0,H39,INDEX(調査対象選定!A:A,MATCH(A40,調査対象選定!B:B,0)))</f>
        <v>○</v>
      </c>
    </row>
    <row r="41" spans="1:8" s="16" customFormat="1" ht="26.4">
      <c r="A41" s="212"/>
      <c r="B41" s="22" t="s">
        <v>132</v>
      </c>
      <c r="C41" s="59" t="s">
        <v>3</v>
      </c>
      <c r="D41" s="19" t="s">
        <v>23</v>
      </c>
      <c r="E41" s="45"/>
      <c r="F41" s="94"/>
      <c r="G41" s="95"/>
      <c r="H41" s="16" t="str">
        <f>IF(A41=0,H40,INDEX(調査対象選定!A:A,MATCH(A41,調査対象選定!B:B,0)))</f>
        <v>○</v>
      </c>
    </row>
    <row r="42" spans="1:8" s="16" customFormat="1" ht="26.4">
      <c r="A42" s="213"/>
      <c r="B42" s="42" t="s">
        <v>133</v>
      </c>
      <c r="C42" s="68" t="s">
        <v>3</v>
      </c>
      <c r="D42" s="82" t="s">
        <v>20</v>
      </c>
      <c r="E42" s="51"/>
      <c r="F42" s="108"/>
      <c r="G42" s="109"/>
      <c r="H42" s="16" t="str">
        <f>IF(A42=0,H41,INDEX(調査対象選定!A:A,MATCH(A42,調査対象選定!B:B,0)))</f>
        <v>○</v>
      </c>
    </row>
    <row r="43" spans="1:8" s="16" customFormat="1" ht="26.4">
      <c r="A43" s="21" t="s">
        <v>12</v>
      </c>
      <c r="B43" s="21" t="s">
        <v>134</v>
      </c>
      <c r="C43" s="63" t="s">
        <v>3</v>
      </c>
      <c r="D43" s="75" t="s">
        <v>16</v>
      </c>
      <c r="E43" s="48"/>
      <c r="F43" s="104"/>
      <c r="G43" s="105"/>
      <c r="H43" s="16" t="str">
        <f>IF(A43=0,H42,INDEX(調査対象選定!A:A,MATCH(A43,調査対象選定!B:B,0)))</f>
        <v>○</v>
      </c>
    </row>
    <row r="44" spans="1:8" s="16" customFormat="1" ht="39.6">
      <c r="A44" s="208" t="s">
        <v>40</v>
      </c>
      <c r="B44" s="28" t="s">
        <v>135</v>
      </c>
      <c r="C44" s="148" t="s">
        <v>36</v>
      </c>
      <c r="D44" s="214" t="s">
        <v>41</v>
      </c>
      <c r="E44" s="49"/>
      <c r="F44" s="106"/>
      <c r="G44" s="107"/>
      <c r="H44" s="16" t="str">
        <f>IF(A44=0,H43,INDEX(調査対象選定!A:A,MATCH(A44,調査対象選定!B:B,0)))</f>
        <v>○</v>
      </c>
    </row>
    <row r="45" spans="1:8" s="16" customFormat="1" ht="26.4">
      <c r="A45" s="209"/>
      <c r="B45" s="30" t="s">
        <v>136</v>
      </c>
      <c r="C45" s="149" t="s">
        <v>36</v>
      </c>
      <c r="D45" s="215"/>
      <c r="E45" s="55"/>
      <c r="F45" s="94"/>
      <c r="G45" s="95"/>
      <c r="H45" s="16" t="str">
        <f>IF(A45=0,H44,INDEX(調査対象選定!A:A,MATCH(A45,調査対象選定!B:B,0)))</f>
        <v>○</v>
      </c>
    </row>
    <row r="46" spans="1:8" s="16" customFormat="1" ht="52.8">
      <c r="A46" s="209"/>
      <c r="B46" s="31" t="s">
        <v>137</v>
      </c>
      <c r="C46" s="150" t="s">
        <v>36</v>
      </c>
      <c r="D46" s="216"/>
      <c r="E46" s="56"/>
      <c r="F46" s="94"/>
      <c r="G46" s="95"/>
      <c r="H46" s="16" t="str">
        <f>IF(A46=0,H45,INDEX(調査対象選定!A:A,MATCH(A46,調査対象選定!B:B,0)))</f>
        <v>○</v>
      </c>
    </row>
    <row r="47" spans="1:8" s="16" customFormat="1" ht="26.4">
      <c r="A47" s="210"/>
      <c r="B47" s="32" t="s">
        <v>138</v>
      </c>
      <c r="C47" s="151" t="s">
        <v>36</v>
      </c>
      <c r="D47" s="145" t="s">
        <v>42</v>
      </c>
      <c r="E47" s="57"/>
      <c r="F47" s="108"/>
      <c r="G47" s="109"/>
      <c r="H47" s="16" t="str">
        <f>IF(A47=0,H46,INDEX(調査対象選定!A:A,MATCH(A47,調査対象選定!B:B,0)))</f>
        <v>○</v>
      </c>
    </row>
    <row r="48" spans="1:8" s="16" customFormat="1" ht="39.6">
      <c r="A48" s="208" t="s">
        <v>43</v>
      </c>
      <c r="B48" s="28" t="s">
        <v>139</v>
      </c>
      <c r="C48" s="126" t="s">
        <v>36</v>
      </c>
      <c r="D48" s="127" t="s">
        <v>42</v>
      </c>
      <c r="E48" s="49"/>
      <c r="F48" s="106"/>
      <c r="G48" s="107"/>
      <c r="H48" s="16" t="str">
        <f>IF(A48=0,H47,INDEX(調査対象選定!A:A,MATCH(A48,調査対象選定!B:B,0)))</f>
        <v>○</v>
      </c>
    </row>
    <row r="49" spans="1:11" s="16" customFormat="1" ht="39.6">
      <c r="A49" s="210"/>
      <c r="B49" s="32" t="s">
        <v>140</v>
      </c>
      <c r="C49" s="131" t="s">
        <v>36</v>
      </c>
      <c r="D49" s="132" t="s">
        <v>44</v>
      </c>
      <c r="E49" s="57"/>
      <c r="F49" s="108"/>
      <c r="G49" s="109"/>
      <c r="H49" s="16" t="str">
        <f>IF(A49=0,H48,INDEX(調査対象選定!A:A,MATCH(A49,調査対象選定!B:B,0)))</f>
        <v>○</v>
      </c>
    </row>
    <row r="50" spans="1:11" s="16" customFormat="1" ht="66">
      <c r="A50" s="208" t="s">
        <v>45</v>
      </c>
      <c r="B50" s="28" t="s">
        <v>141</v>
      </c>
      <c r="C50" s="126" t="s">
        <v>31</v>
      </c>
      <c r="D50" s="152" t="s">
        <v>46</v>
      </c>
      <c r="E50" s="117"/>
      <c r="F50" s="106"/>
      <c r="G50" s="107"/>
      <c r="H50" s="16" t="str">
        <f>IF(A50=0,H49,INDEX(調査対象選定!A:A,MATCH(A50,調査対象選定!B:B,0)))</f>
        <v>○</v>
      </c>
    </row>
    <row r="51" spans="1:11" s="16" customFormat="1" ht="79.2">
      <c r="A51" s="209"/>
      <c r="B51" s="31" t="s">
        <v>142</v>
      </c>
      <c r="C51" s="119" t="s">
        <v>31</v>
      </c>
      <c r="D51" s="153" t="s">
        <v>47</v>
      </c>
      <c r="E51" s="96"/>
      <c r="F51" s="94"/>
      <c r="G51" s="95"/>
      <c r="H51" s="16" t="str">
        <f>IF(A51=0,H50,INDEX(調査対象選定!A:A,MATCH(A51,調査対象選定!B:B,0)))</f>
        <v>○</v>
      </c>
    </row>
    <row r="52" spans="1:11" s="16" customFormat="1" ht="79.2">
      <c r="A52" s="209"/>
      <c r="B52" s="31" t="s">
        <v>143</v>
      </c>
      <c r="C52" s="119" t="s">
        <v>31</v>
      </c>
      <c r="D52" s="153" t="s">
        <v>47</v>
      </c>
      <c r="E52" s="96"/>
      <c r="F52" s="94"/>
      <c r="G52" s="95"/>
      <c r="H52" s="16" t="str">
        <f>IF(A52=0,H51,INDEX(調査対象選定!A:A,MATCH(A52,調査対象選定!B:B,0)))</f>
        <v>○</v>
      </c>
    </row>
    <row r="53" spans="1:11" s="16" customFormat="1" ht="52.8">
      <c r="A53" s="209"/>
      <c r="B53" s="31" t="s">
        <v>144</v>
      </c>
      <c r="C53" s="119" t="s">
        <v>31</v>
      </c>
      <c r="D53" s="153" t="s">
        <v>47</v>
      </c>
      <c r="E53" s="96"/>
      <c r="F53" s="94"/>
      <c r="G53" s="95"/>
      <c r="H53" s="16" t="str">
        <f>IF(A53=0,H52,INDEX(調査対象選定!A:A,MATCH(A53,調査対象選定!B:B,0)))</f>
        <v>○</v>
      </c>
    </row>
    <row r="54" spans="1:11" s="16" customFormat="1" ht="145.19999999999999">
      <c r="A54" s="209"/>
      <c r="B54" s="31" t="s">
        <v>145</v>
      </c>
      <c r="C54" s="119" t="s">
        <v>31</v>
      </c>
      <c r="D54" s="153" t="s">
        <v>48</v>
      </c>
      <c r="E54" s="96" t="s">
        <v>49</v>
      </c>
      <c r="F54" s="94"/>
      <c r="G54" s="95"/>
      <c r="H54" s="16" t="str">
        <f>IF(A54=0,H53,INDEX(調査対象選定!A:A,MATCH(A54,調査対象選定!B:B,0)))</f>
        <v>○</v>
      </c>
    </row>
    <row r="55" spans="1:11" s="16" customFormat="1" ht="52.8">
      <c r="A55" s="209"/>
      <c r="B55" s="31" t="s">
        <v>146</v>
      </c>
      <c r="C55" s="119" t="s">
        <v>31</v>
      </c>
      <c r="D55" s="153" t="s">
        <v>46</v>
      </c>
      <c r="E55" s="96"/>
      <c r="F55" s="94"/>
      <c r="G55" s="95"/>
      <c r="H55" s="16" t="str">
        <f>IF(A55=0,H54,INDEX(調査対象選定!A:A,MATCH(A55,調査対象選定!B:B,0)))</f>
        <v>○</v>
      </c>
    </row>
    <row r="56" spans="1:11" s="16" customFormat="1" ht="39.6">
      <c r="A56" s="210"/>
      <c r="B56" s="32" t="s">
        <v>147</v>
      </c>
      <c r="C56" s="131" t="s">
        <v>31</v>
      </c>
      <c r="D56" s="154" t="s">
        <v>50</v>
      </c>
      <c r="E56" s="116"/>
      <c r="F56" s="108"/>
      <c r="G56" s="109"/>
      <c r="H56" s="16" t="str">
        <f>IF(A56=0,H55,INDEX(調査対象選定!A:A,MATCH(A56,調査対象選定!B:B,0)))</f>
        <v>○</v>
      </c>
    </row>
    <row r="57" spans="1:11" s="16" customFormat="1" ht="26.4">
      <c r="A57" s="211" t="s">
        <v>19</v>
      </c>
      <c r="B57" s="40" t="s">
        <v>148</v>
      </c>
      <c r="C57" s="61" t="s">
        <v>3</v>
      </c>
      <c r="D57" s="73" t="s">
        <v>16</v>
      </c>
      <c r="E57" s="47"/>
      <c r="F57" s="106"/>
      <c r="G57" s="107"/>
      <c r="H57" s="16" t="str">
        <f>IF(A57=0,H56,INDEX(調査対象選定!A:A,MATCH(A57,調査対象選定!B:B,0)))</f>
        <v>○</v>
      </c>
    </row>
    <row r="58" spans="1:11" s="16" customFormat="1" ht="26.4">
      <c r="A58" s="212"/>
      <c r="B58" s="22" t="s">
        <v>149</v>
      </c>
      <c r="C58" s="69" t="s">
        <v>3</v>
      </c>
      <c r="D58" s="83" t="s">
        <v>16</v>
      </c>
      <c r="E58" s="45"/>
      <c r="F58" s="94"/>
      <c r="G58" s="95"/>
      <c r="H58" s="16" t="str">
        <f>IF(A58=0,H57,INDEX(調査対象選定!A:A,MATCH(A58,調査対象選定!B:B,0)))</f>
        <v>○</v>
      </c>
    </row>
    <row r="59" spans="1:11" s="16" customFormat="1" ht="26.4">
      <c r="A59" s="212"/>
      <c r="B59" s="22" t="s">
        <v>150</v>
      </c>
      <c r="C59" s="69" t="s">
        <v>3</v>
      </c>
      <c r="D59" s="83" t="s">
        <v>16</v>
      </c>
      <c r="E59" s="45"/>
      <c r="F59" s="94"/>
      <c r="G59" s="95"/>
      <c r="H59" s="16" t="str">
        <f>IF(A59=0,H58,INDEX(調査対象選定!A:A,MATCH(A59,調査対象選定!B:B,0)))</f>
        <v>○</v>
      </c>
    </row>
    <row r="60" spans="1:11" s="16" customFormat="1" ht="63" customHeight="1">
      <c r="A60" s="212"/>
      <c r="B60" s="22" t="s">
        <v>151</v>
      </c>
      <c r="C60" s="69" t="s">
        <v>3</v>
      </c>
      <c r="D60" s="83" t="s">
        <v>16</v>
      </c>
      <c r="E60" s="45"/>
      <c r="F60" s="94"/>
      <c r="G60" s="95"/>
      <c r="H60" s="16" t="str">
        <f>IF(A60=0,H59,INDEX(調査対象選定!A:A,MATCH(A60,調査対象選定!B:B,0)))</f>
        <v>○</v>
      </c>
    </row>
    <row r="61" spans="1:11" s="16" customFormat="1" ht="25.5" customHeight="1">
      <c r="A61" s="212"/>
      <c r="B61" s="24" t="s">
        <v>152</v>
      </c>
      <c r="C61" s="70" t="s">
        <v>3</v>
      </c>
      <c r="D61" s="84" t="s">
        <v>81</v>
      </c>
      <c r="E61" s="53" t="s">
        <v>11</v>
      </c>
      <c r="F61" s="94"/>
      <c r="G61" s="95"/>
      <c r="H61" s="16" t="str">
        <f>IF(A61=0,H60,INDEX(調査対象選定!A:A,MATCH(A61,調査対象選定!B:B,0)))</f>
        <v>○</v>
      </c>
    </row>
    <row r="62" spans="1:11" s="16" customFormat="1" ht="24.9" customHeight="1">
      <c r="A62" s="213"/>
      <c r="B62" s="90" t="s">
        <v>153</v>
      </c>
      <c r="C62" s="155" t="s">
        <v>3</v>
      </c>
      <c r="D62" s="154" t="s">
        <v>20</v>
      </c>
      <c r="E62" s="91"/>
      <c r="F62" s="108"/>
      <c r="G62" s="109"/>
      <c r="H62" s="16" t="str">
        <f>IF(A62=0,H61,INDEX(調査対象選定!A:A,MATCH(A62,調査対象選定!B:B,0)))</f>
        <v>○</v>
      </c>
      <c r="I62" s="25"/>
      <c r="J62" s="26"/>
      <c r="K62" s="27"/>
    </row>
    <row r="63" spans="1:11" s="16" customFormat="1" ht="34.5" customHeight="1">
      <c r="A63" s="211" t="s">
        <v>24</v>
      </c>
      <c r="B63" s="40" t="s">
        <v>154</v>
      </c>
      <c r="C63" s="67" t="s">
        <v>3</v>
      </c>
      <c r="D63" s="85" t="s">
        <v>20</v>
      </c>
      <c r="E63" s="47"/>
      <c r="F63" s="106"/>
      <c r="G63" s="107"/>
      <c r="H63" s="16" t="str">
        <f>IF(A63=0,H62,INDEX(調査対象選定!A:A,MATCH(A63,調査対象選定!B:B,0)))</f>
        <v>○</v>
      </c>
    </row>
    <row r="64" spans="1:11" s="16" customFormat="1" ht="66" customHeight="1">
      <c r="A64" s="212"/>
      <c r="B64" s="22" t="s">
        <v>155</v>
      </c>
      <c r="C64" s="59" t="s">
        <v>3</v>
      </c>
      <c r="D64" s="19" t="s">
        <v>20</v>
      </c>
      <c r="E64" s="45"/>
      <c r="F64" s="94"/>
      <c r="G64" s="95"/>
      <c r="H64" s="16" t="str">
        <f>IF(A64=0,H63,INDEX(調査対象選定!A:A,MATCH(A64,調査対象選定!B:B,0)))</f>
        <v>○</v>
      </c>
    </row>
    <row r="65" spans="1:11" s="16" customFormat="1" ht="24.9" customHeight="1">
      <c r="A65" s="212"/>
      <c r="B65" s="43" t="s">
        <v>156</v>
      </c>
      <c r="C65" s="71" t="s">
        <v>3</v>
      </c>
      <c r="D65" s="86" t="s">
        <v>20</v>
      </c>
      <c r="E65" s="54"/>
      <c r="F65" s="94"/>
      <c r="G65" s="95"/>
      <c r="H65" s="16" t="str">
        <f>IF(A65=0,H64,INDEX(調査対象選定!A:A,MATCH(A65,調査対象選定!B:B,0)))</f>
        <v>○</v>
      </c>
      <c r="I65" s="25"/>
      <c r="J65" s="26"/>
      <c r="K65" s="27"/>
    </row>
    <row r="66" spans="1:11" s="16" customFormat="1" ht="24.9" customHeight="1">
      <c r="A66" s="213"/>
      <c r="B66" s="23" t="s">
        <v>157</v>
      </c>
      <c r="C66" s="60" t="s">
        <v>3</v>
      </c>
      <c r="D66" s="20" t="s">
        <v>20</v>
      </c>
      <c r="E66" s="46"/>
      <c r="F66" s="108"/>
      <c r="G66" s="109"/>
      <c r="H66" s="16" t="str">
        <f>IF(A66=0,H65,INDEX(調査対象選定!A:A,MATCH(A66,調査対象選定!B:B,0)))</f>
        <v>○</v>
      </c>
      <c r="I66" s="25"/>
      <c r="J66" s="26"/>
      <c r="K66" s="27"/>
    </row>
    <row r="67" spans="1:11" s="16" customFormat="1" ht="39.6">
      <c r="A67" s="211" t="s">
        <v>22</v>
      </c>
      <c r="B67" s="40" t="s">
        <v>154</v>
      </c>
      <c r="C67" s="67" t="s">
        <v>3</v>
      </c>
      <c r="D67" s="85" t="s">
        <v>20</v>
      </c>
      <c r="E67" s="47"/>
      <c r="F67" s="106"/>
      <c r="G67" s="107"/>
      <c r="H67" s="16" t="str">
        <f>IF(A67=0,H66,INDEX(調査対象選定!A:A,MATCH(A67,調査対象選定!B:B,0)))</f>
        <v>○</v>
      </c>
      <c r="I67" s="25"/>
      <c r="J67" s="26"/>
      <c r="K67" s="27"/>
    </row>
    <row r="68" spans="1:11" s="16" customFormat="1" ht="66">
      <c r="A68" s="212"/>
      <c r="B68" s="22" t="s">
        <v>155</v>
      </c>
      <c r="C68" s="59" t="s">
        <v>3</v>
      </c>
      <c r="D68" s="19" t="s">
        <v>20</v>
      </c>
      <c r="E68" s="45"/>
      <c r="F68" s="94"/>
      <c r="G68" s="95"/>
      <c r="H68" s="16" t="str">
        <f>IF(A68=0,H67,INDEX(調査対象選定!A:A,MATCH(A68,調査対象選定!B:B,0)))</f>
        <v>○</v>
      </c>
      <c r="I68" s="25"/>
      <c r="J68" s="26"/>
      <c r="K68" s="27"/>
    </row>
    <row r="69" spans="1:11" s="16" customFormat="1" ht="22.95" customHeight="1">
      <c r="A69" s="212"/>
      <c r="B69" s="22" t="s">
        <v>156</v>
      </c>
      <c r="C69" s="59" t="s">
        <v>3</v>
      </c>
      <c r="D69" s="19" t="s">
        <v>20</v>
      </c>
      <c r="E69" s="45"/>
      <c r="F69" s="94"/>
      <c r="G69" s="95"/>
      <c r="H69" s="16" t="str">
        <f>IF(A69=0,H68,INDEX(調査対象選定!A:A,MATCH(A69,調査対象選定!B:B,0)))</f>
        <v>○</v>
      </c>
      <c r="I69" s="25"/>
      <c r="J69" s="26"/>
      <c r="K69" s="27"/>
    </row>
    <row r="70" spans="1:11" s="16" customFormat="1" ht="31.2" customHeight="1">
      <c r="A70" s="212"/>
      <c r="B70" s="22" t="s">
        <v>158</v>
      </c>
      <c r="C70" s="59" t="s">
        <v>3</v>
      </c>
      <c r="D70" s="19" t="s">
        <v>20</v>
      </c>
      <c r="E70" s="45"/>
      <c r="F70" s="94"/>
      <c r="G70" s="95"/>
      <c r="H70" s="16" t="str">
        <f>IF(A70=0,H69,INDEX(調査対象選定!A:A,MATCH(A70,調査対象選定!B:B,0)))</f>
        <v>○</v>
      </c>
      <c r="I70" s="25"/>
      <c r="J70" s="26"/>
      <c r="K70" s="27"/>
    </row>
    <row r="71" spans="1:11" s="16" customFormat="1" ht="52.8">
      <c r="A71" s="212"/>
      <c r="B71" s="32" t="s">
        <v>159</v>
      </c>
      <c r="C71" s="71" t="s">
        <v>3</v>
      </c>
      <c r="D71" s="86" t="s">
        <v>20</v>
      </c>
      <c r="E71" s="54"/>
      <c r="F71" s="94"/>
      <c r="G71" s="95"/>
      <c r="H71" s="16" t="str">
        <f>IF(A71=0,H70,INDEX(調査対象選定!A:A,MATCH(A71,調査対象選定!B:B,0)))</f>
        <v>○</v>
      </c>
      <c r="I71" s="25"/>
      <c r="J71" s="26"/>
      <c r="K71" s="27"/>
    </row>
    <row r="72" spans="1:11" s="16" customFormat="1" ht="24.9" customHeight="1">
      <c r="A72" s="213"/>
      <c r="B72" s="23" t="s">
        <v>160</v>
      </c>
      <c r="C72" s="60" t="s">
        <v>3</v>
      </c>
      <c r="D72" s="20" t="s">
        <v>20</v>
      </c>
      <c r="E72" s="46"/>
      <c r="F72" s="108"/>
      <c r="G72" s="109"/>
      <c r="H72" s="16" t="str">
        <f>IF(A72=0,H71,INDEX(調査対象選定!A:A,MATCH(A72,調査対象選定!B:B,0)))</f>
        <v>○</v>
      </c>
      <c r="I72" s="25"/>
      <c r="J72" s="26"/>
      <c r="K72" s="27"/>
    </row>
    <row r="73" spans="1:11" s="16" customFormat="1" ht="24.9" customHeight="1">
      <c r="A73" s="21" t="s">
        <v>9</v>
      </c>
      <c r="B73" s="44" t="s">
        <v>161</v>
      </c>
      <c r="C73" s="64" t="s">
        <v>3</v>
      </c>
      <c r="D73" s="87" t="s">
        <v>16</v>
      </c>
      <c r="E73" s="48"/>
      <c r="F73" s="104"/>
      <c r="G73" s="105"/>
      <c r="H73" s="16" t="str">
        <f>IF(A73=0,H72,INDEX(調査対象選定!A:A,MATCH(A73,調査対象選定!B:B,0)))</f>
        <v>○</v>
      </c>
    </row>
    <row r="74" spans="1:11" s="16" customFormat="1" ht="171.6">
      <c r="A74" s="217" t="s">
        <v>51</v>
      </c>
      <c r="B74" s="156" t="s">
        <v>162</v>
      </c>
      <c r="C74" s="157" t="s">
        <v>31</v>
      </c>
      <c r="D74" s="158" t="s">
        <v>50</v>
      </c>
      <c r="E74" s="159"/>
      <c r="F74" s="106"/>
      <c r="G74" s="107"/>
      <c r="H74" s="16" t="str">
        <f>IF(A74=0,H73,INDEX(調査対象選定!A:A,MATCH(A74,調査対象選定!B:B,0)))</f>
        <v>○</v>
      </c>
    </row>
    <row r="75" spans="1:11" s="16" customFormat="1" ht="52.8">
      <c r="A75" s="218"/>
      <c r="B75" s="160" t="s">
        <v>163</v>
      </c>
      <c r="C75" s="161" t="s">
        <v>31</v>
      </c>
      <c r="D75" s="162" t="s">
        <v>50</v>
      </c>
      <c r="E75" s="163"/>
      <c r="F75" s="94"/>
      <c r="G75" s="95"/>
      <c r="H75" s="16" t="str">
        <f>IF(A75=0,H74,INDEX(調査対象選定!A:A,MATCH(A75,調査対象選定!B:B,0)))</f>
        <v>○</v>
      </c>
    </row>
    <row r="76" spans="1:11" s="16" customFormat="1" ht="79.2">
      <c r="A76" s="218"/>
      <c r="B76" s="160" t="s">
        <v>164</v>
      </c>
      <c r="C76" s="161" t="s">
        <v>31</v>
      </c>
      <c r="D76" s="162" t="s">
        <v>50</v>
      </c>
      <c r="E76" s="163"/>
      <c r="F76" s="94"/>
      <c r="G76" s="95"/>
      <c r="H76" s="16" t="str">
        <f>IF(A76=0,H75,INDEX(調査対象選定!A:A,MATCH(A76,調査対象選定!B:B,0)))</f>
        <v>○</v>
      </c>
    </row>
    <row r="77" spans="1:11" s="16" customFormat="1" ht="79.2">
      <c r="A77" s="218"/>
      <c r="B77" s="160" t="s">
        <v>165</v>
      </c>
      <c r="C77" s="161" t="s">
        <v>31</v>
      </c>
      <c r="D77" s="162" t="s">
        <v>50</v>
      </c>
      <c r="E77" s="163"/>
      <c r="F77" s="94"/>
      <c r="G77" s="95"/>
      <c r="H77" s="16" t="str">
        <f>IF(A77=0,H76,INDEX(調査対象選定!A:A,MATCH(A77,調査対象選定!B:B,0)))</f>
        <v>○</v>
      </c>
    </row>
    <row r="78" spans="1:11" s="16" customFormat="1" ht="52.8">
      <c r="A78" s="219"/>
      <c r="B78" s="164" t="s">
        <v>166</v>
      </c>
      <c r="C78" s="165" t="s">
        <v>31</v>
      </c>
      <c r="D78" s="166" t="s">
        <v>50</v>
      </c>
      <c r="E78" s="167"/>
      <c r="F78" s="108"/>
      <c r="G78" s="109"/>
      <c r="H78" s="16" t="str">
        <f>IF(A78=0,H77,INDEX(調査対象選定!A:A,MATCH(A78,調査対象選定!B:B,0)))</f>
        <v>○</v>
      </c>
    </row>
    <row r="79" spans="1:11" s="16" customFormat="1" ht="24.9" customHeight="1">
      <c r="A79" s="217" t="s">
        <v>52</v>
      </c>
      <c r="B79" s="156" t="s">
        <v>167</v>
      </c>
      <c r="C79" s="157" t="s">
        <v>31</v>
      </c>
      <c r="D79" s="158" t="s">
        <v>50</v>
      </c>
      <c r="E79" s="159"/>
      <c r="F79" s="106"/>
      <c r="G79" s="107"/>
      <c r="H79" s="16" t="str">
        <f>IF(A79=0,H78,INDEX(調査対象選定!A:A,MATCH(A79,調査対象選定!B:B,0)))</f>
        <v>○</v>
      </c>
    </row>
    <row r="80" spans="1:11" s="16" customFormat="1" ht="84.45" customHeight="1">
      <c r="A80" s="218"/>
      <c r="B80" s="160" t="s">
        <v>168</v>
      </c>
      <c r="C80" s="161" t="s">
        <v>31</v>
      </c>
      <c r="D80" s="162" t="s">
        <v>50</v>
      </c>
      <c r="E80" s="163"/>
      <c r="F80" s="94"/>
      <c r="G80" s="95"/>
      <c r="H80" s="16" t="str">
        <f>IF(A80=0,H79,INDEX(調査対象選定!A:A,MATCH(A80,調査対象選定!B:B,0)))</f>
        <v>○</v>
      </c>
    </row>
    <row r="81" spans="1:8" s="16" customFormat="1" ht="52.8">
      <c r="A81" s="219"/>
      <c r="B81" s="164" t="s">
        <v>169</v>
      </c>
      <c r="C81" s="165" t="s">
        <v>31</v>
      </c>
      <c r="D81" s="166" t="s">
        <v>50</v>
      </c>
      <c r="E81" s="167"/>
      <c r="F81" s="108"/>
      <c r="G81" s="109"/>
      <c r="H81" s="16" t="str">
        <f>IF(A81=0,H80,INDEX(調査対象選定!A:A,MATCH(A81,調査対象選定!B:B,0)))</f>
        <v>○</v>
      </c>
    </row>
    <row r="82" spans="1:8" s="29" customFormat="1" ht="26.4">
      <c r="A82" s="211" t="s">
        <v>25</v>
      </c>
      <c r="B82" s="28" t="s">
        <v>242</v>
      </c>
      <c r="C82" s="197" t="str">
        <f>IF(OR(C83=$J$1,C84=$J$1),$J$1,$I$1)</f>
        <v>□</v>
      </c>
      <c r="D82" s="198" t="s">
        <v>238</v>
      </c>
      <c r="E82" s="47"/>
      <c r="F82" s="106"/>
      <c r="G82" s="47"/>
      <c r="H82" s="16" t="str">
        <f>IF(A82=0,H81,INDEX(調査対象選定!A:A,MATCH(A82,調査対象選定!B:B,0)))</f>
        <v>○</v>
      </c>
    </row>
    <row r="83" spans="1:8" s="29" customFormat="1" ht="39.6">
      <c r="A83" s="212"/>
      <c r="B83" s="30" t="s">
        <v>170</v>
      </c>
      <c r="C83" s="72" t="s">
        <v>3</v>
      </c>
      <c r="D83" s="88" t="s">
        <v>20</v>
      </c>
      <c r="E83" s="92"/>
      <c r="F83" s="94"/>
      <c r="G83" s="45"/>
      <c r="H83" s="16" t="str">
        <f>IF(A83=0,H82,INDEX(調査対象選定!A:A,MATCH(A83,調査対象選定!B:B,0)))</f>
        <v>○</v>
      </c>
    </row>
    <row r="84" spans="1:8" s="29" customFormat="1" ht="39.6">
      <c r="A84" s="212"/>
      <c r="B84" s="30" t="s">
        <v>171</v>
      </c>
      <c r="C84" s="59" t="s">
        <v>3</v>
      </c>
      <c r="D84" s="19" t="s">
        <v>20</v>
      </c>
      <c r="E84" s="45"/>
      <c r="F84" s="94"/>
      <c r="G84" s="45"/>
      <c r="H84" s="16" t="str">
        <f>IF(A84=0,H83,INDEX(調査対象選定!A:A,MATCH(A84,調査対象選定!B:B,0)))</f>
        <v>○</v>
      </c>
    </row>
    <row r="85" spans="1:8" s="29" customFormat="1" ht="26.4">
      <c r="A85" s="212"/>
      <c r="B85" s="31" t="s">
        <v>150</v>
      </c>
      <c r="C85" s="72" t="s">
        <v>3</v>
      </c>
      <c r="D85" s="88" t="s">
        <v>20</v>
      </c>
      <c r="E85" s="92"/>
      <c r="F85" s="94"/>
      <c r="G85" s="45"/>
      <c r="H85" s="16" t="str">
        <f>IF(A85=0,H84,INDEX(調査対象選定!A:A,MATCH(A85,調査対象選定!B:B,0)))</f>
        <v>○</v>
      </c>
    </row>
    <row r="86" spans="1:8" s="29" customFormat="1" ht="30" customHeight="1">
      <c r="A86" s="213"/>
      <c r="B86" s="32" t="s">
        <v>172</v>
      </c>
      <c r="C86" s="60" t="s">
        <v>3</v>
      </c>
      <c r="D86" s="89" t="s">
        <v>20</v>
      </c>
      <c r="E86" s="46"/>
      <c r="F86" s="108"/>
      <c r="G86" s="46"/>
      <c r="H86" s="16" t="str">
        <f>IF(A86=0,H85,INDEX(調査対象選定!A:A,MATCH(A86,調査対象選定!B:B,0)))</f>
        <v>○</v>
      </c>
    </row>
    <row r="87" spans="1:8" s="29" customFormat="1" ht="39.6">
      <c r="A87" s="211" t="s">
        <v>26</v>
      </c>
      <c r="B87" s="28" t="s">
        <v>173</v>
      </c>
      <c r="C87" s="67" t="s">
        <v>3</v>
      </c>
      <c r="D87" s="85" t="s">
        <v>20</v>
      </c>
      <c r="E87" s="50"/>
      <c r="F87" s="106"/>
      <c r="G87" s="47"/>
      <c r="H87" s="16" t="str">
        <f>IF(A87=0,H86,INDEX(調査対象選定!A:A,MATCH(A87,調査対象選定!B:B,0)))</f>
        <v>○</v>
      </c>
    </row>
    <row r="88" spans="1:8" s="29" customFormat="1" ht="26.4">
      <c r="A88" s="212"/>
      <c r="B88" s="31" t="s">
        <v>150</v>
      </c>
      <c r="C88" s="71" t="s">
        <v>3</v>
      </c>
      <c r="D88" s="86" t="s">
        <v>20</v>
      </c>
      <c r="E88" s="54"/>
      <c r="F88" s="94"/>
      <c r="G88" s="45"/>
      <c r="H88" s="16" t="str">
        <f>IF(A88=0,H87,INDEX(調査対象選定!A:A,MATCH(A88,調査対象選定!B:B,0)))</f>
        <v>○</v>
      </c>
    </row>
    <row r="89" spans="1:8" s="29" customFormat="1" ht="25.5" customHeight="1">
      <c r="A89" s="213"/>
      <c r="B89" s="32" t="s">
        <v>174</v>
      </c>
      <c r="C89" s="60" t="s">
        <v>3</v>
      </c>
      <c r="D89" s="89" t="s">
        <v>20</v>
      </c>
      <c r="E89" s="46"/>
      <c r="F89" s="108"/>
      <c r="G89" s="46"/>
      <c r="H89" s="16" t="str">
        <f>IF(A89=0,H88,INDEX(調査対象選定!A:A,MATCH(A89,調査対象選定!B:B,0)))</f>
        <v>○</v>
      </c>
    </row>
    <row r="90" spans="1:8" s="29" customFormat="1" ht="26.4">
      <c r="A90" s="211" t="s">
        <v>27</v>
      </c>
      <c r="B90" s="28" t="s">
        <v>175</v>
      </c>
      <c r="C90" s="197" t="str">
        <f>IF(OR(C91=$J$1,C92=$J$1,C93=$J$1),$J$1,$I$1)</f>
        <v>□</v>
      </c>
      <c r="D90" s="198" t="s">
        <v>238</v>
      </c>
      <c r="E90" s="50"/>
      <c r="F90" s="106"/>
      <c r="G90" s="47"/>
      <c r="H90" s="16" t="str">
        <f>IF(A90=0,H89,INDEX(調査対象選定!A:A,MATCH(A90,調査対象選定!B:B,0)))</f>
        <v>○</v>
      </c>
    </row>
    <row r="91" spans="1:8" s="29" customFormat="1" ht="34.5" customHeight="1">
      <c r="A91" s="212"/>
      <c r="B91" s="30" t="s">
        <v>176</v>
      </c>
      <c r="C91" s="59" t="s">
        <v>3</v>
      </c>
      <c r="D91" s="19" t="s">
        <v>20</v>
      </c>
      <c r="E91" s="45"/>
      <c r="F91" s="94"/>
      <c r="G91" s="45"/>
      <c r="H91" s="16" t="str">
        <f>IF(A91=0,H90,INDEX(調査対象選定!A:A,MATCH(A91,調査対象選定!B:B,0)))</f>
        <v>○</v>
      </c>
    </row>
    <row r="92" spans="1:8" s="29" customFormat="1" ht="34.5" customHeight="1">
      <c r="A92" s="212"/>
      <c r="B92" s="30" t="s">
        <v>177</v>
      </c>
      <c r="C92" s="59" t="s">
        <v>3</v>
      </c>
      <c r="D92" s="19" t="s">
        <v>20</v>
      </c>
      <c r="E92" s="45"/>
      <c r="F92" s="94"/>
      <c r="G92" s="45"/>
      <c r="H92" s="16" t="str">
        <f>IF(A92=0,H91,INDEX(調査対象選定!A:A,MATCH(A92,調査対象選定!B:B,0)))</f>
        <v>○</v>
      </c>
    </row>
    <row r="93" spans="1:8" s="29" customFormat="1" ht="40.5" customHeight="1">
      <c r="A93" s="212"/>
      <c r="B93" s="30" t="s">
        <v>178</v>
      </c>
      <c r="C93" s="59" t="s">
        <v>3</v>
      </c>
      <c r="D93" s="19" t="s">
        <v>20</v>
      </c>
      <c r="E93" s="45"/>
      <c r="F93" s="94"/>
      <c r="G93" s="45"/>
      <c r="H93" s="16" t="str">
        <f>IF(A93=0,H92,INDEX(調査対象選定!A:A,MATCH(A93,調査対象選定!B:B,0)))</f>
        <v>○</v>
      </c>
    </row>
    <row r="94" spans="1:8" s="29" customFormat="1" ht="26.7" customHeight="1">
      <c r="A94" s="212"/>
      <c r="B94" s="31" t="s">
        <v>150</v>
      </c>
      <c r="C94" s="71" t="s">
        <v>3</v>
      </c>
      <c r="D94" s="86" t="s">
        <v>20</v>
      </c>
      <c r="E94" s="54"/>
      <c r="F94" s="94"/>
      <c r="G94" s="45"/>
      <c r="H94" s="16" t="str">
        <f>IF(A94=0,H93,INDEX(調査対象選定!A:A,MATCH(A94,調査対象選定!B:B,0)))</f>
        <v>○</v>
      </c>
    </row>
    <row r="95" spans="1:8" s="29" customFormat="1" ht="34.200000000000003" customHeight="1">
      <c r="A95" s="213"/>
      <c r="B95" s="32" t="s">
        <v>179</v>
      </c>
      <c r="C95" s="60" t="s">
        <v>3</v>
      </c>
      <c r="D95" s="89" t="s">
        <v>20</v>
      </c>
      <c r="E95" s="46"/>
      <c r="F95" s="108"/>
      <c r="G95" s="46"/>
      <c r="H95" s="16" t="str">
        <f>IF(A95=0,H94,INDEX(調査対象選定!A:A,MATCH(A95,調査対象選定!B:B,0)))</f>
        <v>○</v>
      </c>
    </row>
    <row r="96" spans="1:8" s="11" customFormat="1" ht="52.8">
      <c r="A96" s="208" t="s">
        <v>55</v>
      </c>
      <c r="B96" s="183" t="s">
        <v>180</v>
      </c>
      <c r="C96" s="168" t="s">
        <v>36</v>
      </c>
      <c r="D96" s="169" t="s">
        <v>56</v>
      </c>
      <c r="E96" s="49" t="s">
        <v>57</v>
      </c>
      <c r="F96" s="106"/>
      <c r="G96" s="49"/>
      <c r="H96" s="16" t="str">
        <f>IF(A96=0,H95,INDEX(調査対象選定!A:A,MATCH(A96,調査対象選定!B:B,0)))</f>
        <v>○</v>
      </c>
    </row>
    <row r="97" spans="1:8" s="11" customFormat="1" ht="66">
      <c r="A97" s="209"/>
      <c r="B97" s="191" t="s">
        <v>181</v>
      </c>
      <c r="C97" s="171" t="s">
        <v>36</v>
      </c>
      <c r="D97" s="137" t="s">
        <v>42</v>
      </c>
      <c r="E97" s="56"/>
      <c r="F97" s="94"/>
      <c r="G97" s="56"/>
      <c r="H97" s="16" t="str">
        <f>IF(A97=0,H96,INDEX(調査対象選定!A:A,MATCH(A97,調査対象選定!B:B,0)))</f>
        <v>○</v>
      </c>
    </row>
    <row r="98" spans="1:8" s="11" customFormat="1" ht="79.2">
      <c r="A98" s="209"/>
      <c r="B98" s="191" t="s">
        <v>182</v>
      </c>
      <c r="C98" s="171" t="s">
        <v>36</v>
      </c>
      <c r="D98" s="137" t="s">
        <v>42</v>
      </c>
      <c r="E98" s="56"/>
      <c r="F98" s="94"/>
      <c r="G98" s="56"/>
      <c r="H98" s="16" t="str">
        <f>IF(A98=0,H97,INDEX(調査対象選定!A:A,MATCH(A98,調査対象選定!B:B,0)))</f>
        <v>○</v>
      </c>
    </row>
    <row r="99" spans="1:8" s="11" customFormat="1" ht="26.4">
      <c r="A99" s="209"/>
      <c r="B99" s="188" t="s">
        <v>183</v>
      </c>
      <c r="C99" s="171" t="s">
        <v>36</v>
      </c>
      <c r="D99" s="137" t="s">
        <v>56</v>
      </c>
      <c r="E99" s="56" t="s">
        <v>57</v>
      </c>
      <c r="F99" s="94"/>
      <c r="G99" s="56"/>
      <c r="H99" s="16" t="str">
        <f>IF(A99=0,H98,INDEX(調査対象選定!A:A,MATCH(A99,調査対象選定!B:B,0)))</f>
        <v>○</v>
      </c>
    </row>
    <row r="100" spans="1:8" s="11" customFormat="1" ht="26.4">
      <c r="A100" s="209"/>
      <c r="B100" s="188" t="s">
        <v>184</v>
      </c>
      <c r="C100" s="171" t="s">
        <v>36</v>
      </c>
      <c r="D100" s="137" t="s">
        <v>56</v>
      </c>
      <c r="E100" s="56"/>
      <c r="F100" s="94"/>
      <c r="G100" s="56"/>
      <c r="H100" s="16" t="str">
        <f>IF(A100=0,H99,INDEX(調査対象選定!A:A,MATCH(A100,調査対象選定!B:B,0)))</f>
        <v>○</v>
      </c>
    </row>
    <row r="101" spans="1:8" s="11" customFormat="1" ht="26.4">
      <c r="A101" s="209"/>
      <c r="B101" s="188" t="s">
        <v>185</v>
      </c>
      <c r="C101" s="171" t="s">
        <v>36</v>
      </c>
      <c r="D101" s="137" t="s">
        <v>56</v>
      </c>
      <c r="E101" s="56" t="s">
        <v>58</v>
      </c>
      <c r="F101" s="94"/>
      <c r="G101" s="56"/>
      <c r="H101" s="16" t="str">
        <f>IF(A101=0,H100,INDEX(調査対象選定!A:A,MATCH(A101,調査対象選定!B:B,0)))</f>
        <v>○</v>
      </c>
    </row>
    <row r="102" spans="1:8" s="11" customFormat="1" ht="26.4">
      <c r="A102" s="209"/>
      <c r="B102" s="188" t="s">
        <v>186</v>
      </c>
      <c r="C102" s="171" t="s">
        <v>36</v>
      </c>
      <c r="D102" s="137" t="s">
        <v>59</v>
      </c>
      <c r="E102" s="56"/>
      <c r="F102" s="94"/>
      <c r="G102" s="56"/>
      <c r="H102" s="16" t="str">
        <f>IF(A102=0,H101,INDEX(調査対象選定!A:A,MATCH(A102,調査対象選定!B:B,0)))</f>
        <v>○</v>
      </c>
    </row>
    <row r="103" spans="1:8" s="11" customFormat="1" ht="26.4">
      <c r="A103" s="209"/>
      <c r="B103" s="128" t="s">
        <v>187</v>
      </c>
      <c r="C103" s="171" t="s">
        <v>36</v>
      </c>
      <c r="D103" s="137" t="s">
        <v>60</v>
      </c>
      <c r="E103" s="56"/>
      <c r="F103" s="94"/>
      <c r="G103" s="56"/>
      <c r="H103" s="16" t="str">
        <f>IF(A103=0,H102,INDEX(調査対象選定!A:A,MATCH(A103,調査対象選定!B:B,0)))</f>
        <v>○</v>
      </c>
    </row>
    <row r="104" spans="1:8" s="11" customFormat="1" ht="26.4">
      <c r="A104" s="209"/>
      <c r="B104" s="128" t="s">
        <v>188</v>
      </c>
      <c r="C104" s="195" t="str">
        <f>IF(AND(C105=$J$1,C106=$J$1,C107=$J$1),$J$1,$I$1)</f>
        <v>□</v>
      </c>
      <c r="D104" s="196" t="s">
        <v>237</v>
      </c>
      <c r="E104" s="56"/>
      <c r="F104" s="94"/>
      <c r="G104" s="56"/>
      <c r="H104" s="16" t="str">
        <f>IF(A104=0,H103,INDEX(調査対象選定!A:A,MATCH(A104,調査対象選定!B:B,0)))</f>
        <v>○</v>
      </c>
    </row>
    <row r="105" spans="1:8" s="11" customFormat="1" ht="39.6">
      <c r="A105" s="209"/>
      <c r="B105" s="128" t="s">
        <v>189</v>
      </c>
      <c r="C105" s="171" t="s">
        <v>36</v>
      </c>
      <c r="D105" s="137" t="s">
        <v>56</v>
      </c>
      <c r="E105" s="56"/>
      <c r="F105" s="94"/>
      <c r="G105" s="56"/>
      <c r="H105" s="16" t="str">
        <f>IF(A105=0,H104,INDEX(調査対象選定!A:A,MATCH(A105,調査対象選定!B:B,0)))</f>
        <v>○</v>
      </c>
    </row>
    <row r="106" spans="1:8" s="11" customFormat="1" ht="39.6">
      <c r="A106" s="209"/>
      <c r="B106" s="128" t="s">
        <v>190</v>
      </c>
      <c r="C106" s="171" t="s">
        <v>36</v>
      </c>
      <c r="D106" s="137" t="s">
        <v>56</v>
      </c>
      <c r="E106" s="56" t="s">
        <v>61</v>
      </c>
      <c r="F106" s="94"/>
      <c r="G106" s="56"/>
      <c r="H106" s="16" t="str">
        <f>IF(A106=0,H105,INDEX(調査対象選定!A:A,MATCH(A106,調査対象選定!B:B,0)))</f>
        <v>○</v>
      </c>
    </row>
    <row r="107" spans="1:8" s="33" customFormat="1" ht="52.8">
      <c r="A107" s="209"/>
      <c r="B107" s="172" t="s">
        <v>191</v>
      </c>
      <c r="C107" s="173" t="s">
        <v>28</v>
      </c>
      <c r="D107" s="174" t="s">
        <v>29</v>
      </c>
      <c r="E107" s="175"/>
      <c r="F107" s="94"/>
      <c r="G107" s="97"/>
      <c r="H107" s="16" t="str">
        <f>IF(A107=0,H106,INDEX(調査対象選定!A:A,MATCH(A107,調査対象選定!B:B,0)))</f>
        <v>○</v>
      </c>
    </row>
    <row r="108" spans="1:8" s="33" customFormat="1" ht="39.6">
      <c r="A108" s="209"/>
      <c r="B108" s="31" t="s">
        <v>192</v>
      </c>
      <c r="C108" s="171" t="s">
        <v>36</v>
      </c>
      <c r="D108" s="137" t="s">
        <v>56</v>
      </c>
      <c r="E108" s="56"/>
      <c r="F108" s="94"/>
      <c r="G108" s="97"/>
      <c r="H108" s="16" t="str">
        <f>IF(A108=0,H107,INDEX(調査対象選定!A:A,MATCH(A108,調査対象選定!B:B,0)))</f>
        <v>○</v>
      </c>
    </row>
    <row r="109" spans="1:8" s="33" customFormat="1" ht="39.6">
      <c r="A109" s="209"/>
      <c r="B109" s="128" t="s">
        <v>193</v>
      </c>
      <c r="C109" s="171" t="s">
        <v>36</v>
      </c>
      <c r="D109" s="137" t="s">
        <v>56</v>
      </c>
      <c r="E109" s="56"/>
      <c r="F109" s="94"/>
      <c r="G109" s="97"/>
      <c r="H109" s="16" t="str">
        <f>IF(A109=0,H108,INDEX(調査対象選定!A:A,MATCH(A109,調査対象選定!B:B,0)))</f>
        <v>○</v>
      </c>
    </row>
    <row r="110" spans="1:8" s="33" customFormat="1" ht="26.4">
      <c r="A110" s="210"/>
      <c r="B110" s="130" t="s">
        <v>194</v>
      </c>
      <c r="C110" s="176" t="s">
        <v>36</v>
      </c>
      <c r="D110" s="145" t="s">
        <v>62</v>
      </c>
      <c r="E110" s="57"/>
      <c r="F110" s="108"/>
      <c r="G110" s="91"/>
      <c r="H110" s="16" t="str">
        <f>IF(A110=0,H109,INDEX(調査対象選定!A:A,MATCH(A110,調査対象選定!B:B,0)))</f>
        <v>○</v>
      </c>
    </row>
    <row r="111" spans="1:8" s="33" customFormat="1" ht="39.6">
      <c r="A111" s="121" t="s">
        <v>63</v>
      </c>
      <c r="B111" s="177" t="s">
        <v>195</v>
      </c>
      <c r="C111" s="178" t="s">
        <v>36</v>
      </c>
      <c r="D111" s="179" t="s">
        <v>42</v>
      </c>
      <c r="E111" s="124"/>
      <c r="F111" s="104"/>
      <c r="G111" s="113"/>
      <c r="H111" s="16" t="str">
        <f>IF(A111=0,H110,INDEX(調査対象選定!A:A,MATCH(A111,調査対象選定!B:B,0)))</f>
        <v>○</v>
      </c>
    </row>
    <row r="112" spans="1:8" s="33" customFormat="1" ht="39.6">
      <c r="A112" s="121" t="s">
        <v>64</v>
      </c>
      <c r="B112" s="177" t="s">
        <v>196</v>
      </c>
      <c r="C112" s="178" t="s">
        <v>36</v>
      </c>
      <c r="D112" s="179" t="s">
        <v>42</v>
      </c>
      <c r="E112" s="124"/>
      <c r="F112" s="104"/>
      <c r="G112" s="113"/>
      <c r="H112" s="16" t="str">
        <f>IF(A112=0,H111,INDEX(調査対象選定!A:A,MATCH(A112,調査対象選定!B:B,0)))</f>
        <v>○</v>
      </c>
    </row>
    <row r="113" spans="1:8" s="33" customFormat="1" ht="39.6">
      <c r="A113" s="121" t="s">
        <v>65</v>
      </c>
      <c r="B113" s="177" t="s">
        <v>197</v>
      </c>
      <c r="C113" s="178" t="s">
        <v>36</v>
      </c>
      <c r="D113" s="179" t="s">
        <v>42</v>
      </c>
      <c r="E113" s="124"/>
      <c r="F113" s="104"/>
      <c r="G113" s="113"/>
      <c r="H113" s="16" t="str">
        <f>IF(A113=0,H112,INDEX(調査対象選定!A:A,MATCH(A113,調査対象選定!B:B,0)))</f>
        <v>○</v>
      </c>
    </row>
    <row r="114" spans="1:8" s="33" customFormat="1" ht="66">
      <c r="A114" s="208" t="s">
        <v>66</v>
      </c>
      <c r="B114" s="125" t="s">
        <v>198</v>
      </c>
      <c r="C114" s="168" t="s">
        <v>36</v>
      </c>
      <c r="D114" s="169" t="s">
        <v>42</v>
      </c>
      <c r="E114" s="180" t="s">
        <v>67</v>
      </c>
      <c r="F114" s="106"/>
      <c r="G114" s="114"/>
      <c r="H114" s="16" t="str">
        <f>IF(A114=0,H113,INDEX(調査対象選定!A:A,MATCH(A114,調査対象選定!B:B,0)))</f>
        <v>○</v>
      </c>
    </row>
    <row r="115" spans="1:8" s="33" customFormat="1" ht="39.6">
      <c r="A115" s="210"/>
      <c r="B115" s="130" t="s">
        <v>199</v>
      </c>
      <c r="C115" s="176" t="s">
        <v>36</v>
      </c>
      <c r="D115" s="145" t="s">
        <v>42</v>
      </c>
      <c r="E115" s="57"/>
      <c r="F115" s="108"/>
      <c r="G115" s="91"/>
      <c r="H115" s="16" t="str">
        <f>IF(A115=0,H114,INDEX(調査対象選定!A:A,MATCH(A115,調査対象選定!B:B,0)))</f>
        <v>○</v>
      </c>
    </row>
    <row r="116" spans="1:8" s="33" customFormat="1" ht="66">
      <c r="A116" s="208" t="s">
        <v>68</v>
      </c>
      <c r="B116" s="125" t="s">
        <v>200</v>
      </c>
      <c r="C116" s="168" t="s">
        <v>36</v>
      </c>
      <c r="D116" s="169" t="s">
        <v>42</v>
      </c>
      <c r="E116" s="49"/>
      <c r="F116" s="106"/>
      <c r="G116" s="114"/>
      <c r="H116" s="16" t="str">
        <f>IF(A116=0,H115,INDEX(調査対象選定!A:A,MATCH(A116,調査対象選定!B:B,0)))</f>
        <v>○</v>
      </c>
    </row>
    <row r="117" spans="1:8" s="33" customFormat="1" ht="39.6">
      <c r="A117" s="210"/>
      <c r="B117" s="130" t="s">
        <v>201</v>
      </c>
      <c r="C117" s="176" t="s">
        <v>36</v>
      </c>
      <c r="D117" s="145" t="s">
        <v>42</v>
      </c>
      <c r="E117" s="57"/>
      <c r="F117" s="108"/>
      <c r="G117" s="91"/>
      <c r="H117" s="16" t="str">
        <f>IF(A117=0,H116,INDEX(調査対象選定!A:A,MATCH(A117,調査対象選定!B:B,0)))</f>
        <v>○</v>
      </c>
    </row>
    <row r="118" spans="1:8" s="33" customFormat="1" ht="66">
      <c r="A118" s="208" t="s">
        <v>69</v>
      </c>
      <c r="B118" s="125" t="s">
        <v>202</v>
      </c>
      <c r="C118" s="168" t="s">
        <v>36</v>
      </c>
      <c r="D118" s="169" t="s">
        <v>42</v>
      </c>
      <c r="E118" s="49"/>
      <c r="F118" s="106"/>
      <c r="G118" s="114"/>
      <c r="H118" s="16" t="str">
        <f>IF(A118=0,H117,INDEX(調査対象選定!A:A,MATCH(A118,調査対象選定!B:B,0)))</f>
        <v>○</v>
      </c>
    </row>
    <row r="119" spans="1:8" s="33" customFormat="1" ht="39.6">
      <c r="A119" s="210"/>
      <c r="B119" s="130" t="s">
        <v>203</v>
      </c>
      <c r="C119" s="176" t="s">
        <v>36</v>
      </c>
      <c r="D119" s="145" t="s">
        <v>42</v>
      </c>
      <c r="E119" s="57"/>
      <c r="F119" s="108"/>
      <c r="G119" s="91"/>
      <c r="H119" s="16" t="str">
        <f>IF(A119=0,H118,INDEX(調査対象選定!A:A,MATCH(A119,調査対象選定!B:B,0)))</f>
        <v>○</v>
      </c>
    </row>
    <row r="120" spans="1:8" s="33" customFormat="1" ht="66">
      <c r="A120" s="208" t="s">
        <v>70</v>
      </c>
      <c r="B120" s="125" t="s">
        <v>204</v>
      </c>
      <c r="C120" s="168" t="s">
        <v>36</v>
      </c>
      <c r="D120" s="169" t="s">
        <v>42</v>
      </c>
      <c r="E120" s="49"/>
      <c r="F120" s="106"/>
      <c r="G120" s="114"/>
      <c r="H120" s="16" t="str">
        <f>IF(A120=0,H119,INDEX(調査対象選定!A:A,MATCH(A120,調査対象選定!B:B,0)))</f>
        <v>○</v>
      </c>
    </row>
    <row r="121" spans="1:8" s="33" customFormat="1" ht="39.6">
      <c r="A121" s="210"/>
      <c r="B121" s="130" t="s">
        <v>205</v>
      </c>
      <c r="C121" s="176" t="s">
        <v>36</v>
      </c>
      <c r="D121" s="145" t="s">
        <v>42</v>
      </c>
      <c r="E121" s="57"/>
      <c r="F121" s="108"/>
      <c r="G121" s="91"/>
      <c r="H121" s="16" t="str">
        <f>IF(A121=0,H120,INDEX(調査対象選定!A:A,MATCH(A121,調査対象選定!B:B,0)))</f>
        <v>○</v>
      </c>
    </row>
    <row r="122" spans="1:8" s="33" customFormat="1" ht="66">
      <c r="A122" s="208" t="s">
        <v>71</v>
      </c>
      <c r="B122" s="125" t="s">
        <v>206</v>
      </c>
      <c r="C122" s="168" t="s">
        <v>36</v>
      </c>
      <c r="D122" s="169" t="s">
        <v>42</v>
      </c>
      <c r="E122" s="49"/>
      <c r="F122" s="106"/>
      <c r="G122" s="114"/>
      <c r="H122" s="16" t="str">
        <f>IF(A122=0,H121,INDEX(調査対象選定!A:A,MATCH(A122,調査対象選定!B:B,0)))</f>
        <v>○</v>
      </c>
    </row>
    <row r="123" spans="1:8" s="33" customFormat="1" ht="39.6">
      <c r="A123" s="210"/>
      <c r="B123" s="130" t="s">
        <v>201</v>
      </c>
      <c r="C123" s="176" t="s">
        <v>36</v>
      </c>
      <c r="D123" s="145" t="s">
        <v>42</v>
      </c>
      <c r="E123" s="57"/>
      <c r="F123" s="108"/>
      <c r="G123" s="91"/>
      <c r="H123" s="16" t="str">
        <f>IF(A123=0,H122,INDEX(調査対象選定!A:A,MATCH(A123,調査対象選定!B:B,0)))</f>
        <v>○</v>
      </c>
    </row>
    <row r="124" spans="1:8" s="33" customFormat="1" ht="66">
      <c r="A124" s="208" t="s">
        <v>72</v>
      </c>
      <c r="B124" s="125" t="s">
        <v>207</v>
      </c>
      <c r="C124" s="168" t="s">
        <v>36</v>
      </c>
      <c r="D124" s="169" t="s">
        <v>42</v>
      </c>
      <c r="E124" s="49"/>
      <c r="F124" s="106"/>
      <c r="G124" s="114"/>
      <c r="H124" s="16" t="str">
        <f>IF(A124=0,H123,INDEX(調査対象選定!A:A,MATCH(A124,調査対象選定!B:B,0)))</f>
        <v>○</v>
      </c>
    </row>
    <row r="125" spans="1:8" s="33" customFormat="1" ht="39.6">
      <c r="A125" s="210"/>
      <c r="B125" s="130" t="s">
        <v>205</v>
      </c>
      <c r="C125" s="176" t="s">
        <v>36</v>
      </c>
      <c r="D125" s="145" t="s">
        <v>42</v>
      </c>
      <c r="E125" s="57"/>
      <c r="F125" s="108"/>
      <c r="G125" s="91"/>
      <c r="H125" s="16" t="str">
        <f>IF(A125=0,H124,INDEX(調査対象選定!A:A,MATCH(A125,調査対象選定!B:B,0)))</f>
        <v>○</v>
      </c>
    </row>
    <row r="126" spans="1:8" s="33" customFormat="1" ht="66">
      <c r="A126" s="208" t="s">
        <v>73</v>
      </c>
      <c r="B126" s="125" t="s">
        <v>208</v>
      </c>
      <c r="C126" s="168" t="s">
        <v>36</v>
      </c>
      <c r="D126" s="169" t="s">
        <v>42</v>
      </c>
      <c r="E126" s="49"/>
      <c r="F126" s="106"/>
      <c r="G126" s="114"/>
      <c r="H126" s="16" t="str">
        <f>IF(A126=0,H125,INDEX(調査対象選定!A:A,MATCH(A126,調査対象選定!B:B,0)))</f>
        <v>○</v>
      </c>
    </row>
    <row r="127" spans="1:8" s="15" customFormat="1" ht="39.6">
      <c r="A127" s="209"/>
      <c r="B127" s="128" t="s">
        <v>209</v>
      </c>
      <c r="C127" s="171" t="s">
        <v>36</v>
      </c>
      <c r="D127" s="137" t="s">
        <v>42</v>
      </c>
      <c r="E127" s="56"/>
      <c r="F127" s="94"/>
      <c r="G127" s="96"/>
      <c r="H127" s="16" t="str">
        <f>IF(A127=0,H126,INDEX(調査対象選定!A:A,MATCH(A127,調査対象選定!B:B,0)))</f>
        <v>○</v>
      </c>
    </row>
    <row r="128" spans="1:8" s="15" customFormat="1" ht="26.4">
      <c r="A128" s="209"/>
      <c r="B128" s="128" t="s">
        <v>210</v>
      </c>
      <c r="C128" s="195" t="str">
        <f>IF(OR(C129=$J$1,C130=$J$1),$J$1,$I$1)</f>
        <v>□</v>
      </c>
      <c r="D128" s="196" t="s">
        <v>238</v>
      </c>
      <c r="E128" s="56"/>
      <c r="F128" s="94"/>
      <c r="G128" s="96"/>
      <c r="H128" s="16" t="str">
        <f>IF(A128=0,H127,INDEX(調査対象選定!A:A,MATCH(A128,調査対象選定!B:B,0)))</f>
        <v>○</v>
      </c>
    </row>
    <row r="129" spans="1:8" s="15" customFormat="1" ht="39.6">
      <c r="A129" s="209"/>
      <c r="B129" s="128" t="s">
        <v>189</v>
      </c>
      <c r="C129" s="171" t="s">
        <v>36</v>
      </c>
      <c r="D129" s="137" t="s">
        <v>42</v>
      </c>
      <c r="E129" s="56"/>
      <c r="F129" s="94"/>
      <c r="G129" s="96"/>
      <c r="H129" s="16" t="str">
        <f>IF(A129=0,H128,INDEX(調査対象選定!A:A,MATCH(A129,調査対象選定!B:B,0)))</f>
        <v>○</v>
      </c>
    </row>
    <row r="130" spans="1:8" s="15" customFormat="1" ht="39.6">
      <c r="A130" s="210"/>
      <c r="B130" s="130" t="s">
        <v>190</v>
      </c>
      <c r="C130" s="176" t="s">
        <v>36</v>
      </c>
      <c r="D130" s="145" t="s">
        <v>42</v>
      </c>
      <c r="E130" s="57" t="s">
        <v>61</v>
      </c>
      <c r="F130" s="108"/>
      <c r="G130" s="116"/>
      <c r="H130" s="16" t="str">
        <f>IF(A130=0,H129,INDEX(調査対象選定!A:A,MATCH(A130,調査対象選定!B:B,0)))</f>
        <v>○</v>
      </c>
    </row>
    <row r="131" spans="1:8" s="15" customFormat="1" ht="66">
      <c r="A131" s="208" t="s">
        <v>74</v>
      </c>
      <c r="B131" s="125" t="s">
        <v>211</v>
      </c>
      <c r="C131" s="168" t="s">
        <v>36</v>
      </c>
      <c r="D131" s="169" t="s">
        <v>42</v>
      </c>
      <c r="E131" s="49"/>
      <c r="F131" s="106"/>
      <c r="G131" s="117"/>
      <c r="H131" s="16" t="str">
        <f>IF(A131=0,H130,INDEX(調査対象選定!A:A,MATCH(A131,調査対象選定!B:B,0)))</f>
        <v>○</v>
      </c>
    </row>
    <row r="132" spans="1:8" s="15" customFormat="1" ht="39.6">
      <c r="A132" s="210"/>
      <c r="B132" s="130" t="s">
        <v>212</v>
      </c>
      <c r="C132" s="176" t="s">
        <v>36</v>
      </c>
      <c r="D132" s="145" t="s">
        <v>42</v>
      </c>
      <c r="E132" s="57"/>
      <c r="F132" s="108"/>
      <c r="G132" s="116"/>
      <c r="H132" s="16" t="str">
        <f>IF(A132=0,H131,INDEX(調査対象選定!A:A,MATCH(A132,調査対象選定!B:B,0)))</f>
        <v>○</v>
      </c>
    </row>
    <row r="133" spans="1:8" s="15" customFormat="1" ht="66">
      <c r="A133" s="208" t="s">
        <v>75</v>
      </c>
      <c r="B133" s="125" t="s">
        <v>213</v>
      </c>
      <c r="C133" s="168" t="s">
        <v>36</v>
      </c>
      <c r="D133" s="169" t="s">
        <v>42</v>
      </c>
      <c r="E133" s="49"/>
      <c r="F133" s="106"/>
      <c r="G133" s="117"/>
      <c r="H133" s="16" t="str">
        <f>IF(A133=0,H132,INDEX(調査対象選定!A:A,MATCH(A133,調査対象選定!B:B,0)))</f>
        <v>○</v>
      </c>
    </row>
    <row r="134" spans="1:8" s="15" customFormat="1" ht="39.6">
      <c r="A134" s="209"/>
      <c r="B134" s="128" t="s">
        <v>214</v>
      </c>
      <c r="C134" s="171" t="s">
        <v>36</v>
      </c>
      <c r="D134" s="137" t="s">
        <v>42</v>
      </c>
      <c r="E134" s="56"/>
      <c r="F134" s="94"/>
      <c r="G134" s="96"/>
      <c r="H134" s="16" t="str">
        <f>IF(A134=0,H133,INDEX(調査対象選定!A:A,MATCH(A134,調査対象選定!B:B,0)))</f>
        <v>○</v>
      </c>
    </row>
    <row r="135" spans="1:8" s="15" customFormat="1" ht="26.4">
      <c r="A135" s="209"/>
      <c r="B135" s="128" t="s">
        <v>210</v>
      </c>
      <c r="C135" s="195" t="str">
        <f>IF(OR(C136=$J$1,C137=$J$1),$J$1,$I$1)</f>
        <v>□</v>
      </c>
      <c r="D135" s="196" t="s">
        <v>238</v>
      </c>
      <c r="E135" s="56"/>
      <c r="F135" s="94"/>
      <c r="G135" s="96"/>
      <c r="H135" s="16" t="str">
        <f>IF(A135=0,H134,INDEX(調査対象選定!A:A,MATCH(A135,調査対象選定!B:B,0)))</f>
        <v>○</v>
      </c>
    </row>
    <row r="136" spans="1:8" s="15" customFormat="1" ht="39.6">
      <c r="A136" s="209"/>
      <c r="B136" s="128" t="s">
        <v>189</v>
      </c>
      <c r="C136" s="171" t="s">
        <v>36</v>
      </c>
      <c r="D136" s="137" t="s">
        <v>42</v>
      </c>
      <c r="E136" s="56"/>
      <c r="F136" s="94"/>
      <c r="G136" s="96"/>
      <c r="H136" s="16" t="str">
        <f>IF(A136=0,H135,INDEX(調査対象選定!A:A,MATCH(A136,調査対象選定!B:B,0)))</f>
        <v>○</v>
      </c>
    </row>
    <row r="137" spans="1:8" s="15" customFormat="1" ht="39.6">
      <c r="A137" s="210"/>
      <c r="B137" s="130" t="s">
        <v>190</v>
      </c>
      <c r="C137" s="176" t="s">
        <v>36</v>
      </c>
      <c r="D137" s="145" t="s">
        <v>42</v>
      </c>
      <c r="E137" s="57" t="s">
        <v>61</v>
      </c>
      <c r="F137" s="108"/>
      <c r="G137" s="116"/>
      <c r="H137" s="16" t="str">
        <f>IF(A137=0,H136,INDEX(調査対象選定!A:A,MATCH(A137,調査対象選定!B:B,0)))</f>
        <v>○</v>
      </c>
    </row>
    <row r="138" spans="1:8" s="15" customFormat="1" ht="66">
      <c r="A138" s="209" t="s">
        <v>76</v>
      </c>
      <c r="B138" s="170" t="s">
        <v>215</v>
      </c>
      <c r="C138" s="181" t="s">
        <v>36</v>
      </c>
      <c r="D138" s="182" t="s">
        <v>42</v>
      </c>
      <c r="E138" s="55"/>
      <c r="F138" s="103"/>
      <c r="G138" s="115"/>
      <c r="H138" s="16" t="str">
        <f>IF(A138=0,H137,INDEX(調査対象選定!A:A,MATCH(A138,調査対象選定!B:B,0)))</f>
        <v>○</v>
      </c>
    </row>
    <row r="139" spans="1:8" s="15" customFormat="1" ht="33.75" customHeight="1">
      <c r="A139" s="209"/>
      <c r="B139" s="128" t="s">
        <v>216</v>
      </c>
      <c r="C139" s="171" t="s">
        <v>36</v>
      </c>
      <c r="D139" s="137" t="s">
        <v>42</v>
      </c>
      <c r="E139" s="56"/>
      <c r="F139" s="94"/>
      <c r="G139" s="96"/>
      <c r="H139" s="16" t="str">
        <f>IF(A139=0,H138,INDEX(調査対象選定!A:A,MATCH(A139,調査対象選定!B:B,0)))</f>
        <v>○</v>
      </c>
    </row>
    <row r="140" spans="1:8" s="15" customFormat="1" ht="26.4">
      <c r="A140" s="209"/>
      <c r="B140" s="128" t="s">
        <v>210</v>
      </c>
      <c r="C140" s="195" t="str">
        <f>IF(OR(C141=$J$1,C142=$J$1),$J$1,$I$1)</f>
        <v>□</v>
      </c>
      <c r="D140" s="196" t="s">
        <v>238</v>
      </c>
      <c r="E140" s="56"/>
      <c r="F140" s="94"/>
      <c r="G140" s="96"/>
      <c r="H140" s="16" t="str">
        <f>IF(A140=0,H139,INDEX(調査対象選定!A:A,MATCH(A140,調査対象選定!B:B,0)))</f>
        <v>○</v>
      </c>
    </row>
    <row r="141" spans="1:8" s="15" customFormat="1" ht="39.6">
      <c r="A141" s="209"/>
      <c r="B141" s="128" t="s">
        <v>189</v>
      </c>
      <c r="C141" s="171" t="s">
        <v>36</v>
      </c>
      <c r="D141" s="137" t="s">
        <v>42</v>
      </c>
      <c r="E141" s="56"/>
      <c r="F141" s="94"/>
      <c r="G141" s="96"/>
      <c r="H141" s="16" t="str">
        <f>IF(A141=0,H140,INDEX(調査対象選定!A:A,MATCH(A141,調査対象選定!B:B,0)))</f>
        <v>○</v>
      </c>
    </row>
    <row r="142" spans="1:8" s="15" customFormat="1" ht="39.6">
      <c r="A142" s="210"/>
      <c r="B142" s="130" t="s">
        <v>190</v>
      </c>
      <c r="C142" s="176" t="s">
        <v>36</v>
      </c>
      <c r="D142" s="145" t="s">
        <v>42</v>
      </c>
      <c r="E142" s="57" t="s">
        <v>61</v>
      </c>
      <c r="F142" s="94"/>
      <c r="G142" s="96"/>
      <c r="H142" s="16" t="str">
        <f>IF(A142=0,H141,INDEX(調査対象選定!A:A,MATCH(A142,調査対象選定!B:B,0)))</f>
        <v>○</v>
      </c>
    </row>
    <row r="143" spans="1:8" s="15" customFormat="1" ht="60.75" customHeight="1">
      <c r="A143" s="211" t="s">
        <v>77</v>
      </c>
      <c r="B143" s="183" t="s">
        <v>217</v>
      </c>
      <c r="C143" s="184" t="s">
        <v>36</v>
      </c>
      <c r="D143" s="73" t="s">
        <v>42</v>
      </c>
      <c r="E143" s="47"/>
      <c r="F143" s="94"/>
      <c r="G143" s="95"/>
      <c r="H143" s="16" t="str">
        <f>IF(A143=0,H142,INDEX(調査対象選定!A:A,MATCH(A143,調査対象選定!B:B,0)))</f>
        <v>○</v>
      </c>
    </row>
    <row r="144" spans="1:8" s="15" customFormat="1" ht="52.8">
      <c r="A144" s="212"/>
      <c r="B144" s="185" t="s">
        <v>218</v>
      </c>
      <c r="C144" s="186" t="s">
        <v>36</v>
      </c>
      <c r="D144" s="77" t="s">
        <v>42</v>
      </c>
      <c r="E144" s="54"/>
      <c r="F144" s="112"/>
      <c r="G144" s="118"/>
      <c r="H144" s="16" t="str">
        <f>IF(A144=0,H143,INDEX(調査対象選定!A:A,MATCH(A144,調査対象選定!B:B,0)))</f>
        <v>○</v>
      </c>
    </row>
    <row r="145" spans="1:8" s="15" customFormat="1" ht="66">
      <c r="A145" s="208" t="s">
        <v>78</v>
      </c>
      <c r="B145" s="125" t="s">
        <v>219</v>
      </c>
      <c r="C145" s="168" t="s">
        <v>36</v>
      </c>
      <c r="D145" s="169" t="s">
        <v>42</v>
      </c>
      <c r="E145" s="49"/>
      <c r="F145" s="106"/>
      <c r="G145" s="117"/>
      <c r="H145" s="16" t="str">
        <f>IF(A145=0,H144,INDEX(調査対象選定!A:A,MATCH(A145,調査対象選定!B:B,0)))</f>
        <v>○</v>
      </c>
    </row>
    <row r="146" spans="1:8" s="15" customFormat="1" ht="31.5" customHeight="1">
      <c r="A146" s="209"/>
      <c r="B146" s="128" t="s">
        <v>220</v>
      </c>
      <c r="C146" s="171" t="s">
        <v>36</v>
      </c>
      <c r="D146" s="137" t="s">
        <v>42</v>
      </c>
      <c r="E146" s="56"/>
      <c r="F146" s="94"/>
      <c r="G146" s="96"/>
      <c r="H146" s="16" t="str">
        <f>IF(A146=0,H145,INDEX(調査対象選定!A:A,MATCH(A146,調査対象選定!B:B,0)))</f>
        <v>○</v>
      </c>
    </row>
    <row r="147" spans="1:8" s="15" customFormat="1" ht="26.4">
      <c r="A147" s="209"/>
      <c r="B147" s="128" t="s">
        <v>210</v>
      </c>
      <c r="C147" s="195" t="str">
        <f>IF(OR(C148=$J$1,C149=$J$1),$J$1,$I$1)</f>
        <v>□</v>
      </c>
      <c r="D147" s="196" t="s">
        <v>238</v>
      </c>
      <c r="E147" s="56"/>
      <c r="F147" s="94"/>
      <c r="G147" s="96"/>
      <c r="H147" s="16" t="str">
        <f>IF(A147=0,H146,INDEX(調査対象選定!A:A,MATCH(A147,調査対象選定!B:B,0)))</f>
        <v>○</v>
      </c>
    </row>
    <row r="148" spans="1:8" s="15" customFormat="1" ht="39.6">
      <c r="A148" s="209"/>
      <c r="B148" s="128" t="s">
        <v>189</v>
      </c>
      <c r="C148" s="171" t="s">
        <v>36</v>
      </c>
      <c r="D148" s="137" t="s">
        <v>42</v>
      </c>
      <c r="E148" s="56"/>
      <c r="F148" s="94"/>
      <c r="G148" s="96"/>
      <c r="H148" s="16" t="str">
        <f>IF(A148=0,H147,INDEX(調査対象選定!A:A,MATCH(A148,調査対象選定!B:B,0)))</f>
        <v>○</v>
      </c>
    </row>
    <row r="149" spans="1:8" s="15" customFormat="1" ht="39.6">
      <c r="A149" s="210"/>
      <c r="B149" s="130" t="s">
        <v>190</v>
      </c>
      <c r="C149" s="176" t="s">
        <v>36</v>
      </c>
      <c r="D149" s="145" t="s">
        <v>42</v>
      </c>
      <c r="E149" s="57" t="s">
        <v>61</v>
      </c>
      <c r="F149" s="108"/>
      <c r="G149" s="116"/>
      <c r="H149" s="16" t="str">
        <f>IF(A149=0,H148,INDEX(調査対象選定!A:A,MATCH(A149,調査対象選定!B:B,0)))</f>
        <v>○</v>
      </c>
    </row>
    <row r="150" spans="1:8" s="15" customFormat="1" ht="66">
      <c r="A150" s="211" t="s">
        <v>79</v>
      </c>
      <c r="B150" s="183" t="s">
        <v>221</v>
      </c>
      <c r="C150" s="184" t="s">
        <v>36</v>
      </c>
      <c r="D150" s="73" t="s">
        <v>42</v>
      </c>
      <c r="E150" s="47"/>
      <c r="F150" s="106"/>
      <c r="G150" s="107"/>
      <c r="H150" s="16" t="str">
        <f>IF(A150=0,H149,INDEX(調査対象選定!A:A,MATCH(A150,調査対象選定!B:B,0)))</f>
        <v>○</v>
      </c>
    </row>
    <row r="151" spans="1:8" s="15" customFormat="1" ht="39.6">
      <c r="A151" s="212"/>
      <c r="B151" s="22" t="s">
        <v>222</v>
      </c>
      <c r="C151" s="187" t="s">
        <v>36</v>
      </c>
      <c r="D151" s="83" t="s">
        <v>42</v>
      </c>
      <c r="E151" s="45"/>
      <c r="F151" s="94"/>
      <c r="G151" s="95"/>
      <c r="H151" s="16" t="str">
        <f>IF(A151=0,H150,INDEX(調査対象選定!A:A,MATCH(A151,調査対象選定!B:B,0)))</f>
        <v>○</v>
      </c>
    </row>
    <row r="152" spans="1:8" s="34" customFormat="1" ht="26.4">
      <c r="A152" s="212"/>
      <c r="B152" s="22" t="s">
        <v>210</v>
      </c>
      <c r="C152" s="195" t="str">
        <f>IF(OR(C153=$J$1,C154=$J$1),$J$1,$I$1)</f>
        <v>□</v>
      </c>
      <c r="D152" s="196" t="s">
        <v>238</v>
      </c>
      <c r="E152" s="45"/>
      <c r="F152" s="94"/>
      <c r="G152" s="95"/>
      <c r="H152" s="16" t="str">
        <f>IF(A152=0,H151,INDEX(調査対象選定!A:A,MATCH(A152,調査対象選定!B:B,0)))</f>
        <v>○</v>
      </c>
    </row>
    <row r="153" spans="1:8" s="34" customFormat="1" ht="36.75" customHeight="1">
      <c r="A153" s="212"/>
      <c r="B153" s="188" t="s">
        <v>189</v>
      </c>
      <c r="C153" s="187" t="s">
        <v>36</v>
      </c>
      <c r="D153" s="83" t="s">
        <v>42</v>
      </c>
      <c r="E153" s="45"/>
      <c r="F153" s="94"/>
      <c r="G153" s="95"/>
      <c r="H153" s="16" t="str">
        <f>IF(A153=0,H152,INDEX(調査対象選定!A:A,MATCH(A153,調査対象選定!B:B,0)))</f>
        <v>○</v>
      </c>
    </row>
    <row r="154" spans="1:8" s="34" customFormat="1" ht="39.6">
      <c r="A154" s="213"/>
      <c r="B154" s="189" t="s">
        <v>190</v>
      </c>
      <c r="C154" s="190" t="s">
        <v>36</v>
      </c>
      <c r="D154" s="74" t="s">
        <v>42</v>
      </c>
      <c r="E154" s="46" t="s">
        <v>61</v>
      </c>
      <c r="F154" s="108"/>
      <c r="G154" s="109"/>
      <c r="H154" s="16" t="str">
        <f>IF(A154=0,H153,INDEX(調査対象選定!A:A,MATCH(A154,調査対象選定!B:B,0)))</f>
        <v>○</v>
      </c>
    </row>
    <row r="155" spans="1:8" s="34" customFormat="1" ht="66">
      <c r="A155" s="211" t="s">
        <v>80</v>
      </c>
      <c r="B155" s="183" t="s">
        <v>223</v>
      </c>
      <c r="C155" s="184" t="s">
        <v>36</v>
      </c>
      <c r="D155" s="73" t="s">
        <v>42</v>
      </c>
      <c r="E155" s="47"/>
      <c r="F155" s="106"/>
      <c r="G155" s="107"/>
      <c r="H155" s="16" t="str">
        <f>IF(A155=0,H154,INDEX(調査対象選定!A:A,MATCH(A155,調査対象選定!B:B,0)))</f>
        <v>○</v>
      </c>
    </row>
    <row r="156" spans="1:8" s="34" customFormat="1" ht="39.6">
      <c r="A156" s="212"/>
      <c r="B156" s="22" t="s">
        <v>222</v>
      </c>
      <c r="C156" s="187" t="s">
        <v>36</v>
      </c>
      <c r="D156" s="83" t="s">
        <v>42</v>
      </c>
      <c r="E156" s="45"/>
      <c r="F156" s="94"/>
      <c r="G156" s="95"/>
      <c r="H156" s="16" t="str">
        <f>IF(A156=0,H155,INDEX(調査対象選定!A:A,MATCH(A156,調査対象選定!B:B,0)))</f>
        <v>○</v>
      </c>
    </row>
    <row r="157" spans="1:8" s="34" customFormat="1" ht="26.4">
      <c r="A157" s="212"/>
      <c r="B157" s="22" t="s">
        <v>210</v>
      </c>
      <c r="C157" s="195" t="str">
        <f>IF(OR(C158=$J$1,C159=$J$1),$J$1,$I$1)</f>
        <v>□</v>
      </c>
      <c r="D157" s="196" t="s">
        <v>238</v>
      </c>
      <c r="E157" s="45"/>
      <c r="F157" s="94"/>
      <c r="G157" s="95"/>
      <c r="H157" s="16" t="str">
        <f>IF(A157=0,H156,INDEX(調査対象選定!A:A,MATCH(A157,調査対象選定!B:B,0)))</f>
        <v>○</v>
      </c>
    </row>
    <row r="158" spans="1:8" s="34" customFormat="1" ht="39.6">
      <c r="A158" s="212"/>
      <c r="B158" s="188" t="s">
        <v>189</v>
      </c>
      <c r="C158" s="187" t="s">
        <v>36</v>
      </c>
      <c r="D158" s="83" t="s">
        <v>42</v>
      </c>
      <c r="E158" s="45"/>
      <c r="F158" s="94"/>
      <c r="G158" s="95"/>
      <c r="H158" s="16" t="str">
        <f>IF(A158=0,H157,INDEX(調査対象選定!A:A,MATCH(A158,調査対象選定!B:B,0)))</f>
        <v>○</v>
      </c>
    </row>
    <row r="159" spans="1:8" s="34" customFormat="1" ht="39.6">
      <c r="A159" s="213"/>
      <c r="B159" s="189" t="s">
        <v>190</v>
      </c>
      <c r="C159" s="190" t="s">
        <v>36</v>
      </c>
      <c r="D159" s="74" t="s">
        <v>42</v>
      </c>
      <c r="E159" s="46" t="s">
        <v>61</v>
      </c>
      <c r="F159" s="108"/>
      <c r="G159" s="109"/>
      <c r="H159" s="16" t="str">
        <f>IF(A159=0,H158,INDEX(調査対象選定!A:A,MATCH(A159,調査対象選定!B:B,0)))</f>
        <v>○</v>
      </c>
    </row>
    <row r="160" spans="1:8" ht="5.7" customHeight="1">
      <c r="A160" s="35" t="s">
        <v>225</v>
      </c>
    </row>
  </sheetData>
  <autoFilter ref="A2:H159"/>
  <mergeCells count="40">
    <mergeCell ref="A124:A125"/>
    <mergeCell ref="A150:A154"/>
    <mergeCell ref="A155:A159"/>
    <mergeCell ref="A126:A130"/>
    <mergeCell ref="A131:A132"/>
    <mergeCell ref="A133:A137"/>
    <mergeCell ref="A138:A142"/>
    <mergeCell ref="A143:A144"/>
    <mergeCell ref="A145:A149"/>
    <mergeCell ref="A114:A115"/>
    <mergeCell ref="A116:A117"/>
    <mergeCell ref="A118:A119"/>
    <mergeCell ref="A120:A121"/>
    <mergeCell ref="A122:A123"/>
    <mergeCell ref="A79:A81"/>
    <mergeCell ref="A96:A110"/>
    <mergeCell ref="A67:A72"/>
    <mergeCell ref="A82:A86"/>
    <mergeCell ref="A87:A89"/>
    <mergeCell ref="A90:A95"/>
    <mergeCell ref="A48:A49"/>
    <mergeCell ref="A50:A56"/>
    <mergeCell ref="A74:A78"/>
    <mergeCell ref="A57:A62"/>
    <mergeCell ref="A63:A66"/>
    <mergeCell ref="A5:A8"/>
    <mergeCell ref="A9:A10"/>
    <mergeCell ref="A23:A24"/>
    <mergeCell ref="A25:A26"/>
    <mergeCell ref="A11:A14"/>
    <mergeCell ref="E11:E14"/>
    <mergeCell ref="A15:A18"/>
    <mergeCell ref="A19:A20"/>
    <mergeCell ref="E19:E20"/>
    <mergeCell ref="A44:A47"/>
    <mergeCell ref="A27:A29"/>
    <mergeCell ref="A30:A32"/>
    <mergeCell ref="A40:A42"/>
    <mergeCell ref="D44:D46"/>
    <mergeCell ref="A33:A39"/>
  </mergeCells>
  <phoneticPr fontId="22"/>
  <conditionalFormatting sqref="C3:D160">
    <cfRule type="expression" dxfId="4" priority="4">
      <formula>$C3=$J$1</formula>
    </cfRule>
  </conditionalFormatting>
  <conditionalFormatting sqref="D3:D160">
    <cfRule type="expression" dxfId="3" priority="2">
      <formula>$C3=$K$1</formula>
    </cfRule>
  </conditionalFormatting>
  <conditionalFormatting sqref="C3:C160">
    <cfRule type="expression" dxfId="2" priority="3">
      <formula>$C3=$K$1</formula>
    </cfRule>
  </conditionalFormatting>
  <conditionalFormatting sqref="A3:E160">
    <cfRule type="expression" dxfId="1" priority="5">
      <formula>AND($H3&lt;&gt;$L$1,$C3=$I$1)</formula>
    </cfRule>
  </conditionalFormatting>
  <conditionalFormatting sqref="F3:G160">
    <cfRule type="expression" dxfId="0" priority="1">
      <formula>OR($F3=$M$1,$F3=$N$1)</formula>
    </cfRule>
  </conditionalFormatting>
  <dataValidations count="6">
    <dataValidation type="list" allowBlank="1" showInputMessage="1" sqref="C2">
      <formula1>$I$1:$J$1</formula1>
    </dataValidation>
    <dataValidation type="list" allowBlank="1" showInputMessage="1" sqref="G1">
      <formula1>$I$3</formula1>
    </dataValidation>
    <dataValidation type="list" allowBlank="1" showInputMessage="1" sqref="C23:C159">
      <formula1>$I$1:$K$1</formula1>
    </dataValidation>
    <dataValidation type="list" allowBlank="1" showInputMessage="1" sqref="C4:C22">
      <formula1>$I$1:$J$1</formula1>
    </dataValidation>
    <dataValidation type="list" allowBlank="1" showInputMessage="1" sqref="F3:F159">
      <formula1>$L$1:$P$1</formula1>
    </dataValidation>
    <dataValidation type="list" allowBlank="1" showInputMessage="1" showErrorMessage="1" sqref="C3">
      <formula1>$I$1:$J$1</formula1>
    </dataValidation>
  </dataValidations>
  <printOptions horizontalCentered="1" verticalCentered="1"/>
  <pageMargins left="0.59055118110236227" right="0.59055118110236227" top="0.59055118110236227" bottom="0.78740157480314965" header="0.39370078740157483" footer="0.59055118110236227"/>
  <pageSetup paperSize="9" firstPageNumber="0" fitToHeight="0" orientation="landscape" blackAndWhite="1" useFirstPageNumber="1" horizontalDpi="300" verticalDpi="300" r:id="rId1"/>
  <headerFooter alignWithMargins="0">
    <oddFooter>&amp;L（自己点検シート）&amp;R&amp;10&amp;A（&amp;P/&amp;N）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pane ySplit="1" topLeftCell="A2" activePane="bottomLeft" state="frozen"/>
      <selection pane="bottomLeft" activeCell="A2" sqref="A2"/>
    </sheetView>
  </sheetViews>
  <sheetFormatPr defaultRowHeight="13.2"/>
  <cols>
    <col min="2" max="2" width="35.33203125" bestFit="1" customWidth="1"/>
  </cols>
  <sheetData>
    <row r="1" spans="1:6" s="1" customFormat="1">
      <c r="A1" s="1" t="s">
        <v>226</v>
      </c>
      <c r="B1" s="1" t="s">
        <v>0</v>
      </c>
      <c r="C1" s="1" t="s">
        <v>227</v>
      </c>
      <c r="D1" s="1" t="s">
        <v>228</v>
      </c>
      <c r="E1" s="1" t="str">
        <f>'407介護予防短期入所療養介護費（病院）'!L1</f>
        <v>○</v>
      </c>
      <c r="F1" s="192" t="s">
        <v>229</v>
      </c>
    </row>
    <row r="2" spans="1:6">
      <c r="A2" s="193" t="s">
        <v>236</v>
      </c>
      <c r="B2" t="s">
        <v>53</v>
      </c>
      <c r="C2">
        <f>MATCH(B2,'407介護予防短期入所療養介護費（病院）'!A:A,0)</f>
        <v>3</v>
      </c>
      <c r="D2" s="194">
        <f>C3-1</f>
        <v>3</v>
      </c>
      <c r="F2" s="192" t="s">
        <v>230</v>
      </c>
    </row>
    <row r="3" spans="1:6">
      <c r="A3" s="193" t="s">
        <v>236</v>
      </c>
      <c r="B3" t="s">
        <v>54</v>
      </c>
      <c r="C3">
        <f>MATCH(B3,'407介護予防短期入所療養介護費（病院）'!A:A,0)</f>
        <v>4</v>
      </c>
      <c r="D3" s="194">
        <f t="shared" ref="D3:D47" si="0">C4-1</f>
        <v>4</v>
      </c>
      <c r="F3" s="192" t="s">
        <v>231</v>
      </c>
    </row>
    <row r="4" spans="1:6">
      <c r="A4" s="193" t="s">
        <v>236</v>
      </c>
      <c r="B4" t="s">
        <v>5</v>
      </c>
      <c r="C4">
        <f>MATCH(B4,'407介護予防短期入所療養介護費（病院）'!A:A,0)</f>
        <v>5</v>
      </c>
      <c r="D4" s="194">
        <f t="shared" si="0"/>
        <v>8</v>
      </c>
      <c r="F4" s="192" t="s">
        <v>232</v>
      </c>
    </row>
    <row r="5" spans="1:6">
      <c r="A5" s="193" t="s">
        <v>236</v>
      </c>
      <c r="B5" t="s">
        <v>6</v>
      </c>
      <c r="C5">
        <f>MATCH(B5,'407介護予防短期入所療養介護費（病院）'!A:A,0)</f>
        <v>9</v>
      </c>
      <c r="D5" s="194">
        <f t="shared" si="0"/>
        <v>10</v>
      </c>
      <c r="F5" s="192" t="s">
        <v>233</v>
      </c>
    </row>
    <row r="6" spans="1:6">
      <c r="A6" s="193" t="s">
        <v>236</v>
      </c>
      <c r="B6" t="s">
        <v>30</v>
      </c>
      <c r="C6">
        <f>MATCH(B6,'407介護予防短期入所療養介護費（病院）'!A:A,0)</f>
        <v>11</v>
      </c>
      <c r="D6" s="194">
        <f t="shared" si="0"/>
        <v>14</v>
      </c>
      <c r="F6" s="192" t="s">
        <v>234</v>
      </c>
    </row>
    <row r="7" spans="1:6">
      <c r="A7" s="193" t="s">
        <v>236</v>
      </c>
      <c r="B7" t="s">
        <v>35</v>
      </c>
      <c r="C7">
        <f>MATCH(B7,'407介護予防短期入所療養介護費（病院）'!A:A,0)</f>
        <v>15</v>
      </c>
      <c r="D7" s="194">
        <f t="shared" si="0"/>
        <v>18</v>
      </c>
      <c r="F7" s="192" t="s">
        <v>235</v>
      </c>
    </row>
    <row r="8" spans="1:6">
      <c r="A8" s="193" t="s">
        <v>236</v>
      </c>
      <c r="B8" t="s">
        <v>38</v>
      </c>
      <c r="C8">
        <f>MATCH(B8,'407介護予防短期入所療養介護費（病院）'!A:A,0)</f>
        <v>19</v>
      </c>
      <c r="D8" s="194">
        <f t="shared" si="0"/>
        <v>20</v>
      </c>
    </row>
    <row r="9" spans="1:6">
      <c r="A9" s="193" t="s">
        <v>236</v>
      </c>
      <c r="B9" t="s">
        <v>10</v>
      </c>
      <c r="C9">
        <f>MATCH(B9,'407介護予防短期入所療養介護費（病院）'!A:A,0)</f>
        <v>21</v>
      </c>
      <c r="D9" s="194">
        <f t="shared" si="0"/>
        <v>21</v>
      </c>
    </row>
    <row r="10" spans="1:6">
      <c r="A10" s="193" t="s">
        <v>236</v>
      </c>
      <c r="B10" t="s">
        <v>14</v>
      </c>
      <c r="C10">
        <f>MATCH(B10,'407介護予防短期入所療養介護費（病院）'!A:A,0)</f>
        <v>22</v>
      </c>
      <c r="D10" s="194">
        <f t="shared" si="0"/>
        <v>22</v>
      </c>
    </row>
    <row r="11" spans="1:6">
      <c r="A11" s="193" t="s">
        <v>236</v>
      </c>
      <c r="B11" t="s">
        <v>13</v>
      </c>
      <c r="C11">
        <f>MATCH(B11,'407介護予防短期入所療養介護費（病院）'!A:A,0)</f>
        <v>23</v>
      </c>
      <c r="D11" s="194">
        <f t="shared" si="0"/>
        <v>24</v>
      </c>
    </row>
    <row r="12" spans="1:6">
      <c r="A12" s="193" t="s">
        <v>236</v>
      </c>
      <c r="B12" t="s">
        <v>4</v>
      </c>
      <c r="C12">
        <f>MATCH(B12,'407介護予防短期入所療養介護費（病院）'!A:A,0)</f>
        <v>25</v>
      </c>
      <c r="D12" s="194">
        <f t="shared" si="0"/>
        <v>26</v>
      </c>
    </row>
    <row r="13" spans="1:6">
      <c r="A13" s="193" t="s">
        <v>236</v>
      </c>
      <c r="B13" t="s">
        <v>2</v>
      </c>
      <c r="C13">
        <f>MATCH(B13,'407介護予防短期入所療養介護費（病院）'!A:A,0)</f>
        <v>27</v>
      </c>
      <c r="D13" s="194">
        <f t="shared" si="0"/>
        <v>29</v>
      </c>
    </row>
    <row r="14" spans="1:6">
      <c r="A14" s="193" t="s">
        <v>236</v>
      </c>
      <c r="B14" t="s">
        <v>17</v>
      </c>
      <c r="C14">
        <f>MATCH(B14,'407介護予防短期入所療養介護費（病院）'!A:A,0)</f>
        <v>30</v>
      </c>
      <c r="D14" s="194">
        <f t="shared" si="0"/>
        <v>32</v>
      </c>
    </row>
    <row r="15" spans="1:6">
      <c r="A15" s="193" t="s">
        <v>236</v>
      </c>
      <c r="B15" t="s">
        <v>18</v>
      </c>
      <c r="C15">
        <f>MATCH(B15,'407介護予防短期入所療養介護費（病院）'!A:A,0)</f>
        <v>33</v>
      </c>
      <c r="D15" s="194">
        <f t="shared" si="0"/>
        <v>39</v>
      </c>
    </row>
    <row r="16" spans="1:6">
      <c r="A16" s="193" t="s">
        <v>236</v>
      </c>
      <c r="B16" t="s">
        <v>21</v>
      </c>
      <c r="C16">
        <f>MATCH(B16,'407介護予防短期入所療養介護費（病院）'!A:A,0)</f>
        <v>40</v>
      </c>
      <c r="D16" s="194">
        <f t="shared" si="0"/>
        <v>42</v>
      </c>
    </row>
    <row r="17" spans="1:4">
      <c r="A17" s="193" t="s">
        <v>236</v>
      </c>
      <c r="B17" t="s">
        <v>12</v>
      </c>
      <c r="C17">
        <f>MATCH(B17,'407介護予防短期入所療養介護費（病院）'!A:A,0)</f>
        <v>43</v>
      </c>
      <c r="D17" s="194">
        <f t="shared" si="0"/>
        <v>43</v>
      </c>
    </row>
    <row r="18" spans="1:4">
      <c r="A18" s="193" t="s">
        <v>236</v>
      </c>
      <c r="B18" t="s">
        <v>40</v>
      </c>
      <c r="C18">
        <f>MATCH(B18,'407介護予防短期入所療養介護費（病院）'!A:A,0)</f>
        <v>44</v>
      </c>
      <c r="D18" s="194">
        <f t="shared" si="0"/>
        <v>47</v>
      </c>
    </row>
    <row r="19" spans="1:4">
      <c r="A19" s="193" t="s">
        <v>236</v>
      </c>
      <c r="B19" t="s">
        <v>43</v>
      </c>
      <c r="C19">
        <f>MATCH(B19,'407介護予防短期入所療養介護費（病院）'!A:A,0)</f>
        <v>48</v>
      </c>
      <c r="D19" s="194">
        <f t="shared" si="0"/>
        <v>49</v>
      </c>
    </row>
    <row r="20" spans="1:4">
      <c r="A20" s="193" t="s">
        <v>236</v>
      </c>
      <c r="B20" t="s">
        <v>45</v>
      </c>
      <c r="C20">
        <f>MATCH(B20,'407介護予防短期入所療養介護費（病院）'!A:A,0)</f>
        <v>50</v>
      </c>
      <c r="D20" s="194">
        <f t="shared" si="0"/>
        <v>56</v>
      </c>
    </row>
    <row r="21" spans="1:4">
      <c r="A21" s="193" t="s">
        <v>236</v>
      </c>
      <c r="B21" t="s">
        <v>19</v>
      </c>
      <c r="C21">
        <f>MATCH(B21,'407介護予防短期入所療養介護費（病院）'!A:A,0)</f>
        <v>57</v>
      </c>
      <c r="D21" s="194">
        <f t="shared" si="0"/>
        <v>62</v>
      </c>
    </row>
    <row r="22" spans="1:4">
      <c r="A22" s="193" t="s">
        <v>236</v>
      </c>
      <c r="B22" t="s">
        <v>24</v>
      </c>
      <c r="C22">
        <f>MATCH(B22,'407介護予防短期入所療養介護費（病院）'!A:A,0)</f>
        <v>63</v>
      </c>
      <c r="D22" s="194">
        <f t="shared" si="0"/>
        <v>66</v>
      </c>
    </row>
    <row r="23" spans="1:4">
      <c r="A23" s="193" t="s">
        <v>236</v>
      </c>
      <c r="B23" t="s">
        <v>22</v>
      </c>
      <c r="C23">
        <f>MATCH(B23,'407介護予防短期入所療養介護費（病院）'!A:A,0)</f>
        <v>67</v>
      </c>
      <c r="D23" s="194">
        <f t="shared" si="0"/>
        <v>72</v>
      </c>
    </row>
    <row r="24" spans="1:4">
      <c r="A24" s="193" t="s">
        <v>236</v>
      </c>
      <c r="B24" t="s">
        <v>9</v>
      </c>
      <c r="C24">
        <f>MATCH(B24,'407介護予防短期入所療養介護費（病院）'!A:A,0)</f>
        <v>73</v>
      </c>
      <c r="D24" s="194">
        <f t="shared" si="0"/>
        <v>73</v>
      </c>
    </row>
    <row r="25" spans="1:4">
      <c r="A25" s="193" t="s">
        <v>236</v>
      </c>
      <c r="B25" t="s">
        <v>51</v>
      </c>
      <c r="C25">
        <f>MATCH(B25,'407介護予防短期入所療養介護費（病院）'!A:A,0)</f>
        <v>74</v>
      </c>
      <c r="D25" s="194">
        <f t="shared" si="0"/>
        <v>78</v>
      </c>
    </row>
    <row r="26" spans="1:4">
      <c r="A26" s="193" t="s">
        <v>236</v>
      </c>
      <c r="B26" t="s">
        <v>52</v>
      </c>
      <c r="C26">
        <f>MATCH(B26,'407介護予防短期入所療養介護費（病院）'!A:A,0)</f>
        <v>79</v>
      </c>
      <c r="D26" s="194">
        <f t="shared" si="0"/>
        <v>81</v>
      </c>
    </row>
    <row r="27" spans="1:4">
      <c r="A27" s="193" t="s">
        <v>236</v>
      </c>
      <c r="B27" t="s">
        <v>25</v>
      </c>
      <c r="C27">
        <f>MATCH(B27,'407介護予防短期入所療養介護費（病院）'!A:A,0)</f>
        <v>82</v>
      </c>
      <c r="D27" s="194">
        <f t="shared" si="0"/>
        <v>86</v>
      </c>
    </row>
    <row r="28" spans="1:4">
      <c r="A28" s="193" t="s">
        <v>236</v>
      </c>
      <c r="B28" t="s">
        <v>26</v>
      </c>
      <c r="C28">
        <f>MATCH(B28,'407介護予防短期入所療養介護費（病院）'!A:A,0)</f>
        <v>87</v>
      </c>
      <c r="D28" s="194">
        <f t="shared" si="0"/>
        <v>89</v>
      </c>
    </row>
    <row r="29" spans="1:4">
      <c r="A29" s="193" t="s">
        <v>236</v>
      </c>
      <c r="B29" t="s">
        <v>27</v>
      </c>
      <c r="C29">
        <f>MATCH(B29,'407介護予防短期入所療養介護費（病院）'!A:A,0)</f>
        <v>90</v>
      </c>
      <c r="D29" s="194">
        <f t="shared" si="0"/>
        <v>95</v>
      </c>
    </row>
    <row r="30" spans="1:4">
      <c r="A30" s="193" t="s">
        <v>236</v>
      </c>
      <c r="B30" t="s">
        <v>55</v>
      </c>
      <c r="C30">
        <f>MATCH(B30,'407介護予防短期入所療養介護費（病院）'!A:A,0)</f>
        <v>96</v>
      </c>
      <c r="D30" s="194">
        <f t="shared" si="0"/>
        <v>110</v>
      </c>
    </row>
    <row r="31" spans="1:4">
      <c r="A31" s="193" t="s">
        <v>236</v>
      </c>
      <c r="B31" t="s">
        <v>63</v>
      </c>
      <c r="C31">
        <f>MATCH(B31,'407介護予防短期入所療養介護費（病院）'!A:A,0)</f>
        <v>111</v>
      </c>
      <c r="D31" s="194">
        <f t="shared" si="0"/>
        <v>111</v>
      </c>
    </row>
    <row r="32" spans="1:4">
      <c r="A32" s="193" t="s">
        <v>236</v>
      </c>
      <c r="B32" t="s">
        <v>64</v>
      </c>
      <c r="C32">
        <f>MATCH(B32,'407介護予防短期入所療養介護費（病院）'!A:A,0)</f>
        <v>112</v>
      </c>
      <c r="D32" s="194">
        <f t="shared" si="0"/>
        <v>112</v>
      </c>
    </row>
    <row r="33" spans="1:4">
      <c r="A33" s="193" t="s">
        <v>236</v>
      </c>
      <c r="B33" t="s">
        <v>65</v>
      </c>
      <c r="C33">
        <f>MATCH(B33,'407介護予防短期入所療養介護費（病院）'!A:A,0)</f>
        <v>113</v>
      </c>
      <c r="D33" s="194">
        <f t="shared" si="0"/>
        <v>113</v>
      </c>
    </row>
    <row r="34" spans="1:4">
      <c r="A34" s="193" t="s">
        <v>236</v>
      </c>
      <c r="B34" t="s">
        <v>66</v>
      </c>
      <c r="C34">
        <f>MATCH(B34,'407介護予防短期入所療養介護費（病院）'!A:A,0)</f>
        <v>114</v>
      </c>
      <c r="D34" s="194">
        <f t="shared" si="0"/>
        <v>115</v>
      </c>
    </row>
    <row r="35" spans="1:4">
      <c r="A35" s="193" t="s">
        <v>236</v>
      </c>
      <c r="B35" t="s">
        <v>68</v>
      </c>
      <c r="C35">
        <f>MATCH(B35,'407介護予防短期入所療養介護費（病院）'!A:A,0)</f>
        <v>116</v>
      </c>
      <c r="D35" s="194">
        <f t="shared" si="0"/>
        <v>117</v>
      </c>
    </row>
    <row r="36" spans="1:4">
      <c r="A36" s="193" t="s">
        <v>236</v>
      </c>
      <c r="B36" t="s">
        <v>69</v>
      </c>
      <c r="C36">
        <f>MATCH(B36,'407介護予防短期入所療養介護費（病院）'!A:A,0)</f>
        <v>118</v>
      </c>
      <c r="D36" s="194">
        <f t="shared" si="0"/>
        <v>119</v>
      </c>
    </row>
    <row r="37" spans="1:4">
      <c r="A37" s="193" t="s">
        <v>236</v>
      </c>
      <c r="B37" t="s">
        <v>70</v>
      </c>
      <c r="C37">
        <f>MATCH(B37,'407介護予防短期入所療養介護費（病院）'!A:A,0)</f>
        <v>120</v>
      </c>
      <c r="D37" s="194">
        <f t="shared" si="0"/>
        <v>121</v>
      </c>
    </row>
    <row r="38" spans="1:4">
      <c r="A38" s="193" t="s">
        <v>236</v>
      </c>
      <c r="B38" t="s">
        <v>71</v>
      </c>
      <c r="C38">
        <f>MATCH(B38,'407介護予防短期入所療養介護費（病院）'!A:A,0)</f>
        <v>122</v>
      </c>
      <c r="D38" s="194">
        <f t="shared" si="0"/>
        <v>123</v>
      </c>
    </row>
    <row r="39" spans="1:4">
      <c r="A39" s="193" t="s">
        <v>236</v>
      </c>
      <c r="B39" t="s">
        <v>72</v>
      </c>
      <c r="C39">
        <f>MATCH(B39,'407介護予防短期入所療養介護費（病院）'!A:A,0)</f>
        <v>124</v>
      </c>
      <c r="D39" s="194">
        <f t="shared" si="0"/>
        <v>125</v>
      </c>
    </row>
    <row r="40" spans="1:4">
      <c r="A40" s="193" t="s">
        <v>236</v>
      </c>
      <c r="B40" t="s">
        <v>73</v>
      </c>
      <c r="C40">
        <f>MATCH(B40,'407介護予防短期入所療養介護費（病院）'!A:A,0)</f>
        <v>126</v>
      </c>
      <c r="D40" s="194">
        <f t="shared" si="0"/>
        <v>130</v>
      </c>
    </row>
    <row r="41" spans="1:4">
      <c r="A41" s="193" t="s">
        <v>236</v>
      </c>
      <c r="B41" t="s">
        <v>74</v>
      </c>
      <c r="C41">
        <f>MATCH(B41,'407介護予防短期入所療養介護費（病院）'!A:A,0)</f>
        <v>131</v>
      </c>
      <c r="D41" s="194">
        <f t="shared" si="0"/>
        <v>132</v>
      </c>
    </row>
    <row r="42" spans="1:4">
      <c r="A42" s="193" t="s">
        <v>236</v>
      </c>
      <c r="B42" t="s">
        <v>75</v>
      </c>
      <c r="C42">
        <f>MATCH(B42,'407介護予防短期入所療養介護費（病院）'!A:A,0)</f>
        <v>133</v>
      </c>
      <c r="D42" s="194">
        <f t="shared" si="0"/>
        <v>137</v>
      </c>
    </row>
    <row r="43" spans="1:4">
      <c r="A43" s="193" t="s">
        <v>236</v>
      </c>
      <c r="B43" t="s">
        <v>76</v>
      </c>
      <c r="C43">
        <f>MATCH(B43,'407介護予防短期入所療養介護費（病院）'!A:A,0)</f>
        <v>138</v>
      </c>
      <c r="D43" s="194">
        <f t="shared" si="0"/>
        <v>142</v>
      </c>
    </row>
    <row r="44" spans="1:4">
      <c r="A44" s="193" t="s">
        <v>236</v>
      </c>
      <c r="B44" t="s">
        <v>77</v>
      </c>
      <c r="C44">
        <f>MATCH(B44,'407介護予防短期入所療養介護費（病院）'!A:A,0)</f>
        <v>143</v>
      </c>
      <c r="D44" s="194">
        <f t="shared" si="0"/>
        <v>144</v>
      </c>
    </row>
    <row r="45" spans="1:4">
      <c r="A45" s="193" t="s">
        <v>236</v>
      </c>
      <c r="B45" t="s">
        <v>78</v>
      </c>
      <c r="C45">
        <f>MATCH(B45,'407介護予防短期入所療養介護費（病院）'!A:A,0)</f>
        <v>145</v>
      </c>
      <c r="D45" s="194">
        <f t="shared" si="0"/>
        <v>149</v>
      </c>
    </row>
    <row r="46" spans="1:4">
      <c r="A46" s="193" t="s">
        <v>236</v>
      </c>
      <c r="B46" t="s">
        <v>79</v>
      </c>
      <c r="C46">
        <f>MATCH(B46,'407介護予防短期入所療養介護費（病院）'!A:A,0)</f>
        <v>150</v>
      </c>
      <c r="D46" s="194">
        <f t="shared" si="0"/>
        <v>154</v>
      </c>
    </row>
    <row r="47" spans="1:4">
      <c r="A47" s="193" t="s">
        <v>236</v>
      </c>
      <c r="B47" t="s">
        <v>80</v>
      </c>
      <c r="C47">
        <f>MATCH(B47,'407介護予防短期入所療養介護費（病院）'!A:A,0)</f>
        <v>155</v>
      </c>
      <c r="D47" s="194">
        <f t="shared" si="0"/>
        <v>159</v>
      </c>
    </row>
    <row r="48" spans="1:4">
      <c r="B48" t="s">
        <v>224</v>
      </c>
      <c r="C48">
        <f>MATCH(B48,'407介護予防短期入所療養介護費（病院）'!A:A,0)</f>
        <v>160</v>
      </c>
      <c r="D48" s="194"/>
    </row>
  </sheetData>
  <sortState ref="A1:B215">
    <sortCondition ref="A1:A215"/>
  </sortState>
  <phoneticPr fontId="22"/>
  <dataValidations count="1">
    <dataValidation type="list" allowBlank="1" showInputMessage="1" showErrorMessage="1" sqref="A2:A47">
      <formula1>$E$1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407介護予防短期入所療養介護費（病院）</vt:lpstr>
      <vt:lpstr>調査対象選定</vt:lpstr>
      <vt:lpstr>'407介護予防短期入所療養介護費（病院）'!Print_Area</vt:lpstr>
      <vt:lpstr>'407介護予防短期入所療養介護費（病院）'!Print_Titles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 由紀</dc:creator>
  <cp:lastModifiedBy>kndp</cp:lastModifiedBy>
  <cp:lastPrinted>2024-12-20T06:32:59Z</cp:lastPrinted>
  <dcterms:created xsi:type="dcterms:W3CDTF">2006-11-13T02:22:16Z</dcterms:created>
  <dcterms:modified xsi:type="dcterms:W3CDTF">2024-12-26T06:13:55Z</dcterms:modified>
</cp:coreProperties>
</file>