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48" yWindow="-16320" windowWidth="29040" windowHeight="15720" tabRatio="871"/>
  </bookViews>
  <sheets>
    <sheet name="408介護予防特定施設入居者生活介護費" sheetId="17" r:id="rId1"/>
    <sheet name="調査対象選定" sheetId="18" state="hidden" r:id="rId2"/>
  </sheets>
  <definedNames>
    <definedName name="_xlnm._FilterDatabase" localSheetId="0" hidden="1">'408介護予防特定施設入居者生活介護費'!$A$2:$H$102</definedName>
    <definedName name="_xlnm._FilterDatabase" localSheetId="1" hidden="1">調査対象選定!$A$1:$B$135</definedName>
    <definedName name="_xlnm.Print_Area" localSheetId="0">'408介護予防特定施設入居者生活介護費'!$A$1:$G$128</definedName>
    <definedName name="_xlnm.Print_Titles" localSheetId="0">'408介護予防特定施設入居者生活介護費'!$2:$2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8" l="1"/>
  <c r="C30" i="18"/>
  <c r="D29" i="18" s="1"/>
  <c r="C31" i="18"/>
  <c r="D30" i="18" s="1"/>
  <c r="C32" i="18"/>
  <c r="D31" i="18" s="1"/>
  <c r="C33" i="18"/>
  <c r="D32" i="18" s="1"/>
  <c r="C34" i="18"/>
  <c r="D33" i="18" s="1"/>
  <c r="C35" i="18"/>
  <c r="D34" i="18" s="1"/>
  <c r="H103" i="17"/>
  <c r="H104" i="17" s="1"/>
  <c r="H105" i="17" s="1"/>
  <c r="H106" i="17" s="1"/>
  <c r="H107" i="17" s="1"/>
  <c r="H108" i="17" s="1"/>
  <c r="H109" i="17" s="1"/>
  <c r="H110" i="17" s="1"/>
  <c r="H111" i="17" s="1"/>
  <c r="H112" i="17" s="1"/>
  <c r="H113" i="17" s="1"/>
  <c r="H114" i="17" s="1"/>
  <c r="H115" i="17" s="1"/>
  <c r="H116" i="17" s="1"/>
  <c r="H117" i="17" s="1"/>
  <c r="H118" i="17"/>
  <c r="H119" i="17" s="1"/>
  <c r="H120" i="17" s="1"/>
  <c r="H121" i="17" s="1"/>
  <c r="H122" i="17"/>
  <c r="H123" i="17"/>
  <c r="H124" i="17" s="1"/>
  <c r="H125" i="17" s="1"/>
  <c r="H126" i="17" s="1"/>
  <c r="H127" i="17"/>
  <c r="H128" i="17"/>
  <c r="C124" i="17"/>
  <c r="C119" i="17"/>
  <c r="C111" i="17"/>
  <c r="C2" i="18" l="1"/>
  <c r="C3" i="18"/>
  <c r="D2" i="18" s="1"/>
  <c r="C4" i="18"/>
  <c r="D3" i="18" s="1"/>
  <c r="C5" i="18"/>
  <c r="D4" i="18" s="1"/>
  <c r="C6" i="18"/>
  <c r="D5" i="18" s="1"/>
  <c r="C7" i="18"/>
  <c r="D6" i="18" s="1"/>
  <c r="C8" i="18"/>
  <c r="D7" i="18" s="1"/>
  <c r="C9" i="18"/>
  <c r="D8" i="18" s="1"/>
  <c r="C10" i="18"/>
  <c r="D9" i="18" s="1"/>
  <c r="C11" i="18"/>
  <c r="D10" i="18" s="1"/>
  <c r="C12" i="18"/>
  <c r="D11" i="18" s="1"/>
  <c r="C13" i="18"/>
  <c r="D12" i="18" s="1"/>
  <c r="C14" i="18"/>
  <c r="D13" i="18" s="1"/>
  <c r="C15" i="18"/>
  <c r="D14" i="18" s="1"/>
  <c r="C16" i="18"/>
  <c r="D15" i="18" s="1"/>
  <c r="C17" i="18"/>
  <c r="D16" i="18" s="1"/>
  <c r="C18" i="18"/>
  <c r="D17" i="18" s="1"/>
  <c r="C19" i="18"/>
  <c r="D18" i="18" s="1"/>
  <c r="C20" i="18"/>
  <c r="D19" i="18" s="1"/>
  <c r="C21" i="18"/>
  <c r="D20" i="18" s="1"/>
  <c r="C22" i="18"/>
  <c r="D21" i="18" s="1"/>
  <c r="C23" i="18"/>
  <c r="D22" i="18" s="1"/>
  <c r="C24" i="18"/>
  <c r="D23" i="18" s="1"/>
  <c r="C25" i="18"/>
  <c r="D24" i="18" s="1"/>
  <c r="C26" i="18"/>
  <c r="D25" i="18" s="1"/>
  <c r="C27" i="18"/>
  <c r="D26" i="18" s="1"/>
  <c r="C28" i="18"/>
  <c r="D27" i="18" s="1"/>
  <c r="D28" i="18"/>
  <c r="E1" i="18"/>
  <c r="H4" i="17"/>
  <c r="H5" i="17" s="1"/>
  <c r="H6" i="17" s="1"/>
  <c r="H7" i="17" s="1"/>
  <c r="H8" i="17"/>
  <c r="H9" i="17" s="1"/>
  <c r="H10" i="17" s="1"/>
  <c r="H11" i="17" s="1"/>
  <c r="H12" i="17"/>
  <c r="H13" i="17" s="1"/>
  <c r="H14" i="17"/>
  <c r="H15" i="17" s="1"/>
  <c r="H16" i="17" s="1"/>
  <c r="H17" i="17" s="1"/>
  <c r="H18" i="17" s="1"/>
  <c r="H19" i="17"/>
  <c r="H20" i="17" s="1"/>
  <c r="H21" i="17" s="1"/>
  <c r="H22" i="17" s="1"/>
  <c r="H23" i="17"/>
  <c r="H24" i="17" s="1"/>
  <c r="H25" i="17" s="1"/>
  <c r="H26" i="17" s="1"/>
  <c r="H27" i="17" s="1"/>
  <c r="H28" i="17" s="1"/>
  <c r="H29" i="17" s="1"/>
  <c r="H30" i="17"/>
  <c r="H31" i="17" s="1"/>
  <c r="H32" i="17"/>
  <c r="H33" i="17" s="1"/>
  <c r="H34" i="17"/>
  <c r="H35" i="17" s="1"/>
  <c r="H36" i="17" s="1"/>
  <c r="H37" i="17" s="1"/>
  <c r="H38" i="17" s="1"/>
  <c r="H39" i="17" s="1"/>
  <c r="H40" i="17"/>
  <c r="H41" i="17" s="1"/>
  <c r="H42" i="17" s="1"/>
  <c r="H43" i="17"/>
  <c r="H44" i="17" s="1"/>
  <c r="H45" i="17"/>
  <c r="H46" i="17" s="1"/>
  <c r="H47" i="17" s="1"/>
  <c r="H48" i="17" s="1"/>
  <c r="H49" i="17"/>
  <c r="H50" i="17" s="1"/>
  <c r="H51" i="17" s="1"/>
  <c r="H52" i="17" s="1"/>
  <c r="H53" i="17" s="1"/>
  <c r="H54" i="17" s="1"/>
  <c r="H55" i="17"/>
  <c r="H56" i="17" s="1"/>
  <c r="H57" i="17" s="1"/>
  <c r="H58" i="17"/>
  <c r="H59" i="17"/>
  <c r="H60" i="17" s="1"/>
  <c r="H61" i="17"/>
  <c r="H62" i="17" s="1"/>
  <c r="H63" i="17" s="1"/>
  <c r="H64" i="17" s="1"/>
  <c r="H65" i="17" s="1"/>
  <c r="H66" i="17"/>
  <c r="H67" i="17" s="1"/>
  <c r="H68" i="17" s="1"/>
  <c r="H69" i="17"/>
  <c r="H70" i="17" s="1"/>
  <c r="H71" i="17" s="1"/>
  <c r="H72" i="17" s="1"/>
  <c r="H73" i="17" s="1"/>
  <c r="H74" i="17"/>
  <c r="H75" i="17" s="1"/>
  <c r="H76" i="17" s="1"/>
  <c r="H77" i="17"/>
  <c r="H78" i="17" s="1"/>
  <c r="H79" i="17" s="1"/>
  <c r="H80" i="17" s="1"/>
  <c r="H81" i="17" s="1"/>
  <c r="H82" i="17"/>
  <c r="H83" i="17" s="1"/>
  <c r="H84" i="17" s="1"/>
  <c r="H85" i="17"/>
  <c r="H86" i="17" s="1"/>
  <c r="H87" i="17" s="1"/>
  <c r="H88" i="17" s="1"/>
  <c r="H89" i="17" s="1"/>
  <c r="H90" i="17" s="1"/>
  <c r="H91" i="17" s="1"/>
  <c r="H92" i="17" s="1"/>
  <c r="H93" i="17" s="1"/>
  <c r="H94" i="17" s="1"/>
  <c r="H95" i="17" s="1"/>
  <c r="H96" i="17" s="1"/>
  <c r="H97" i="17" s="1"/>
  <c r="H98" i="17" s="1"/>
  <c r="H99" i="17" s="1"/>
  <c r="H100" i="17"/>
  <c r="H101" i="17"/>
  <c r="H102" i="17"/>
  <c r="H3" i="17"/>
  <c r="I2" i="17"/>
  <c r="I3" i="17" s="1"/>
  <c r="C93" i="17"/>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<sst xmlns="http://schemas.openxmlformats.org/spreadsheetml/2006/main" count="513" uniqueCount="215">
  <si>
    <t>点検項目</t>
    <rPh sb="0" eb="2">
      <t>テンケン</t>
    </rPh>
    <rPh sb="2" eb="4">
      <t>コウモク</t>
    </rPh>
    <phoneticPr fontId="1"/>
  </si>
  <si>
    <t>点検事項</t>
    <rPh sb="0" eb="2">
      <t>テンケン</t>
    </rPh>
    <rPh sb="2" eb="4">
      <t>ジコウ</t>
    </rPh>
    <phoneticPr fontId="1"/>
  </si>
  <si>
    <t>作成</t>
    <rPh sb="0" eb="2">
      <t>サクセイ</t>
    </rPh>
    <phoneticPr fontId="1"/>
  </si>
  <si>
    <t>実施</t>
    <rPh sb="0" eb="2">
      <t>ジッシ</t>
    </rPh>
    <phoneticPr fontId="1"/>
  </si>
  <si>
    <t>配置</t>
    <rPh sb="0" eb="2">
      <t>ハイチ</t>
    </rPh>
    <phoneticPr fontId="1"/>
  </si>
  <si>
    <t>あり</t>
    <phoneticPr fontId="1"/>
  </si>
  <si>
    <t>□</t>
    <phoneticPr fontId="1"/>
  </si>
  <si>
    <t>個別機能訓練計画</t>
    <rPh sb="0" eb="2">
      <t>コベツ</t>
    </rPh>
    <rPh sb="2" eb="4">
      <t>キノウ</t>
    </rPh>
    <rPh sb="4" eb="6">
      <t>クンレン</t>
    </rPh>
    <rPh sb="6" eb="8">
      <t>ケイカク</t>
    </rPh>
    <phoneticPr fontId="1"/>
  </si>
  <si>
    <t>実施時間、訓練内容、担当者等の個別訓練に係る記録</t>
    <rPh sb="0" eb="2">
      <t>ジッシ</t>
    </rPh>
    <rPh sb="2" eb="4">
      <t>ジカン</t>
    </rPh>
    <rPh sb="5" eb="7">
      <t>クンレン</t>
    </rPh>
    <rPh sb="7" eb="9">
      <t>ナイヨウ</t>
    </rPh>
    <rPh sb="10" eb="13">
      <t>タントウシャ</t>
    </rPh>
    <rPh sb="13" eb="14">
      <t>トウ</t>
    </rPh>
    <rPh sb="15" eb="17">
      <t>コベツ</t>
    </rPh>
    <rPh sb="17" eb="19">
      <t>クンレン</t>
    </rPh>
    <rPh sb="20" eb="21">
      <t>カカ</t>
    </rPh>
    <rPh sb="22" eb="24">
      <t>キロク</t>
    </rPh>
    <phoneticPr fontId="1"/>
  </si>
  <si>
    <t>認知症専門ケア加算（Ⅰ）</t>
    <rPh sb="0" eb="3">
      <t>ニンチショウ</t>
    </rPh>
    <rPh sb="3" eb="5">
      <t>センモン</t>
    </rPh>
    <rPh sb="7" eb="9">
      <t>カサン</t>
    </rPh>
    <phoneticPr fontId="1"/>
  </si>
  <si>
    <t>該当</t>
    <rPh sb="0" eb="2">
      <t>ガイトウ</t>
    </rPh>
    <phoneticPr fontId="1"/>
  </si>
  <si>
    <t>認知症専門ケア加算（Ⅱ）</t>
    <rPh sb="0" eb="3">
      <t>ニンチショウ</t>
    </rPh>
    <rPh sb="3" eb="5">
      <t>センモン</t>
    </rPh>
    <rPh sb="7" eb="9">
      <t>カサン</t>
    </rPh>
    <phoneticPr fontId="1"/>
  </si>
  <si>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</si>
  <si>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</si>
  <si>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408　介護予防特定施設入居者生活介護費</t>
    <phoneticPr fontId="1"/>
  </si>
  <si>
    <t>身体拘束廃止未実施減算</t>
    <rPh sb="0" eb="2">
      <t>シンタイ</t>
    </rPh>
    <rPh sb="2" eb="4">
      <t>コウソク</t>
    </rPh>
    <rPh sb="4" eb="6">
      <t>ハイシ</t>
    </rPh>
    <rPh sb="6" eb="9">
      <t>ミジッシ</t>
    </rPh>
    <rPh sb="9" eb="11">
      <t>ゲンサン</t>
    </rPh>
    <phoneticPr fontId="1"/>
  </si>
  <si>
    <t>若年性認知症入居者受入加算</t>
    <rPh sb="0" eb="2">
      <t>ジャクネン</t>
    </rPh>
    <rPh sb="2" eb="3">
      <t>セイ</t>
    </rPh>
    <rPh sb="3" eb="6">
      <t>ニンチショウ</t>
    </rPh>
    <rPh sb="6" eb="9">
      <t>ニュウキョシャ</t>
    </rPh>
    <rPh sb="9" eb="11">
      <t>ウケイレ</t>
    </rPh>
    <rPh sb="11" eb="13">
      <t>カサン</t>
    </rPh>
    <phoneticPr fontId="1"/>
  </si>
  <si>
    <t>あり</t>
  </si>
  <si>
    <t>口腔・栄養スクリーニング加算</t>
    <rPh sb="0" eb="2">
      <t>コウクウ</t>
    </rPh>
    <rPh sb="3" eb="5">
      <t>エイヨウ</t>
    </rPh>
    <rPh sb="12" eb="14">
      <t>カサン</t>
    </rPh>
    <phoneticPr fontId="1"/>
  </si>
  <si>
    <t>科学的介護推進体制加算</t>
  </si>
  <si>
    <t>生活機能向上連携加算（Ⅱ）</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</si>
  <si>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</si>
  <si>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　</t>
    <phoneticPr fontId="1"/>
  </si>
  <si>
    <t>実施</t>
  </si>
  <si>
    <t>サービス提供体制強化加算（Ⅰ）</t>
    <rPh sb="4" eb="6">
      <t>テイキョウ</t>
    </rPh>
    <rPh sb="6" eb="8">
      <t>タイセイ</t>
    </rPh>
    <rPh sb="8" eb="10">
      <t>キョウカ</t>
    </rPh>
    <rPh sb="10" eb="12">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</si>
  <si>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</si>
  <si>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個別機能訓練加算（Ⅰ）</t>
    <rPh sb="0" eb="2">
      <t>コベツ</t>
    </rPh>
    <rPh sb="2" eb="4">
      <t>キノウ</t>
    </rPh>
    <rPh sb="4" eb="6">
      <t>クンレン</t>
    </rPh>
    <rPh sb="6" eb="8">
      <t>カサン</t>
    </rPh>
    <phoneticPr fontId="1"/>
  </si>
  <si>
    <t>高齢者虐待防止措置未実施減算</t>
    <rPh sb="0" eb="3">
      <t>コウレイシャ</t>
    </rPh>
    <rPh sb="3" eb="5">
      <t>ギャクタイ</t>
    </rPh>
    <rPh sb="5" eb="7">
      <t>ボウシ</t>
    </rPh>
    <rPh sb="7" eb="9">
      <t>ソチ</t>
    </rPh>
    <rPh sb="9" eb="12">
      <t>ミジッシ</t>
    </rPh>
    <rPh sb="12" eb="14">
      <t>ゲンザン</t>
    </rPh>
    <phoneticPr fontId="1"/>
  </si>
  <si>
    <t>未実施</t>
    <rPh sb="0" eb="3">
      <t>ミジッシ</t>
    </rPh>
    <phoneticPr fontId="1"/>
  </si>
  <si>
    <t>業務継続計画未策定減算</t>
    <rPh sb="0" eb="2">
      <t>ギョウム</t>
    </rPh>
    <rPh sb="2" eb="4">
      <t>ケイゾク</t>
    </rPh>
    <rPh sb="4" eb="6">
      <t>ケイカク</t>
    </rPh>
    <rPh sb="6" eb="9">
      <t>ミサクテイ</t>
    </rPh>
    <rPh sb="9" eb="11">
      <t>ゲンザン</t>
    </rPh>
    <phoneticPr fontId="1"/>
  </si>
  <si>
    <t>協力医療機関連携加算</t>
    <rPh sb="0" eb="2">
      <t>キョウリョク</t>
    </rPh>
    <rPh sb="2" eb="4">
      <t>イリョウ</t>
    </rPh>
    <rPh sb="4" eb="6">
      <t>キカン</t>
    </rPh>
    <rPh sb="6" eb="8">
      <t>レンケイ</t>
    </rPh>
    <rPh sb="8" eb="10">
      <t>カサン</t>
    </rPh>
    <phoneticPr fontId="6"/>
  </si>
  <si>
    <t>実施</t>
    <rPh sb="0" eb="2">
      <t>ジッシ</t>
    </rPh>
    <phoneticPr fontId="6"/>
  </si>
  <si>
    <t>複数の医療機関を協力医療機関として定めてもよい
ただし全ての協力医療機関と会議を開催していること</t>
    <rPh sb="0" eb="2">
      <t>フクスウ</t>
    </rPh>
    <rPh sb="3" eb="7">
      <t>イリョウキカン</t>
    </rPh>
    <rPh sb="8" eb="14">
      <t>キョウリョクイリョウキカン</t>
    </rPh>
    <rPh sb="17" eb="18">
      <t>サダ</t>
    </rPh>
    <rPh sb="27" eb="28">
      <t>スベ</t>
    </rPh>
    <rPh sb="30" eb="36">
      <t>キョウリョクイリョウキカン</t>
    </rPh>
    <rPh sb="37" eb="39">
      <t>カイギ</t>
    </rPh>
    <rPh sb="40" eb="42">
      <t>カイサイ</t>
    </rPh>
    <phoneticPr fontId="6"/>
  </si>
  <si>
    <t>該当</t>
    <rPh sb="0" eb="2">
      <t>ガイトウ</t>
    </rPh>
    <phoneticPr fontId="6"/>
  </si>
  <si>
    <t>あり</t>
    <phoneticPr fontId="6"/>
  </si>
  <si>
    <t>高齢者施設等感染症対策向上加算(Ⅰ)</t>
    <rPh sb="0" eb="3">
      <t>コウレイシャ</t>
    </rPh>
    <rPh sb="3" eb="6">
      <t>シセツトウ</t>
    </rPh>
    <rPh sb="6" eb="9">
      <t>カンセンショウ</t>
    </rPh>
    <rPh sb="9" eb="11">
      <t>タイサク</t>
    </rPh>
    <rPh sb="11" eb="13">
      <t>コウジョウ</t>
    </rPh>
    <rPh sb="13" eb="15">
      <t>カサン</t>
    </rPh>
    <phoneticPr fontId="6"/>
  </si>
  <si>
    <t>高齢者施設等感染対策向上加算（Ⅱ）</t>
    <rPh sb="0" eb="3">
      <t>コウレイシャシ</t>
    </rPh>
    <rPh sb="3" eb="5">
      <t>シセツナ</t>
    </rPh>
    <rPh sb="5" eb="6">
      <t>ナドカ</t>
    </rPh>
    <rPh sb="6" eb="8">
      <t>カンセンタ</t>
    </rPh>
    <rPh sb="8" eb="10">
      <t>タイサクコ</t>
    </rPh>
    <rPh sb="10" eb="12">
      <t>コウジョウカ</t>
    </rPh>
    <rPh sb="12" eb="14">
      <t>カサン</t>
    </rPh>
    <phoneticPr fontId="6"/>
  </si>
  <si>
    <t>新興感染症等施設療養費</t>
  </si>
  <si>
    <t>生産性向上推進体制加算(Ⅰ)</t>
    <rPh sb="0" eb="11">
      <t>セイサンセイコウジョウスイシンタイセイカサン</t>
    </rPh>
    <phoneticPr fontId="6"/>
  </si>
  <si>
    <t>該当</t>
    <rPh sb="0" eb="1">
      <t>ガイトウ</t>
    </rPh>
    <phoneticPr fontId="6"/>
  </si>
  <si>
    <t>生産性向上推進体制加算(Ⅱ)</t>
    <rPh sb="0" eb="11">
      <t>セイサンセイコウジョウスイシンタイセイカサン</t>
    </rPh>
    <phoneticPr fontId="6"/>
  </si>
  <si>
    <t>いずれかに該当</t>
    <rPh sb="5" eb="7">
      <t>ガイトウ</t>
    </rPh>
    <phoneticPr fontId="1"/>
  </si>
  <si>
    <t>外部サービス利用型における障害者等支援加算</t>
    <rPh sb="0" eb="2">
      <t>ガイブ</t>
    </rPh>
    <rPh sb="6" eb="8">
      <t>リヨウ</t>
    </rPh>
    <rPh sb="8" eb="9">
      <t>ガタ</t>
    </rPh>
    <rPh sb="13" eb="16">
      <t>ショウガイシャ</t>
    </rPh>
    <rPh sb="16" eb="17">
      <t>トウ</t>
    </rPh>
    <rPh sb="17" eb="19">
      <t>シエン</t>
    </rPh>
    <rPh sb="19" eb="21">
      <t>カサン</t>
    </rPh>
    <phoneticPr fontId="6"/>
  </si>
  <si>
    <t>算定</t>
    <rPh sb="0" eb="2">
      <t>サンテイ</t>
    </rPh>
    <phoneticPr fontId="6"/>
  </si>
  <si>
    <t>介護職員処遇改善計画書</t>
    <rPh sb="0" eb="2">
      <t>カイゴ</t>
    </rPh>
    <rPh sb="2" eb="4">
      <t>ショクイン</t>
    </rPh>
    <rPh sb="4" eb="6">
      <t>ショグウ</t>
    </rPh>
    <rPh sb="6" eb="8">
      <t>カイゼン</t>
    </rPh>
    <rPh sb="8" eb="11">
      <t>ケイカクショ</t>
    </rPh>
    <phoneticPr fontId="6"/>
  </si>
  <si>
    <t>実績報告書</t>
    <rPh sb="0" eb="2">
      <t>ジッセキ</t>
    </rPh>
    <rPh sb="2" eb="5">
      <t>ホウコクショ</t>
    </rPh>
    <phoneticPr fontId="6"/>
  </si>
  <si>
    <t>なし</t>
    <phoneticPr fontId="6"/>
  </si>
  <si>
    <t>適正に納付</t>
    <rPh sb="0" eb="2">
      <t>テキセイ</t>
    </rPh>
    <rPh sb="3" eb="5">
      <t>ノウフ</t>
    </rPh>
    <phoneticPr fontId="6"/>
  </si>
  <si>
    <t>研修計画書</t>
    <rPh sb="0" eb="2">
      <t>ケンシュウ</t>
    </rPh>
    <rPh sb="2" eb="4">
      <t>ケイカク</t>
    </rPh>
    <rPh sb="4" eb="5">
      <t>ショ</t>
    </rPh>
    <phoneticPr fontId="6"/>
  </si>
  <si>
    <t>算定あり</t>
    <rPh sb="0" eb="2">
      <t>サンテイ</t>
    </rPh>
    <phoneticPr fontId="6"/>
  </si>
  <si>
    <t xml:space="preserve">①　次の(一)及び(二)のいずれにも適合し、かつ賃金改善に要する費用の見込額がこの加算の算定見込額以上となる賃金改善に関する計画の策定、計画に基づく措置
</t>
  </si>
  <si>
    <t xml:space="preserve">⑤　前12月間に労働関係の法令に違反し、罰金以上の刑
</t>
  </si>
  <si>
    <t xml:space="preserve">①指定介護予防訪問リハビリテーション事業所、指定介護予防通所リハビリテーション事業所又はリハビリテーションを実施している医療提供施設の理学療法士等の助言に基づき、機能訓練指導員等が共同して利用者の身体の状況等の評価及び個別機能訓練計画の作成を実施
</t>
  </si>
  <si>
    <t xml:space="preserve">②個別機能訓練計画に基づき、利用者の身体機能又は生活機能向上を目的とする機能訓練の項目を準備し、機能訓練指導員等が、利用者の心身の状況に応じた機能訓練を適切に提供
</t>
  </si>
  <si>
    <t xml:space="preserve">③①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t>
  </si>
  <si>
    <t xml:space="preserve">個別機能訓練加算を算定していない
</t>
  </si>
  <si>
    <t xml:space="preserve">①指定介護予防訪問リハビリテーション事業所、指定介護予防通所リハビリテーション事業所又はリハビリテーションを実施している理学療法士等が、当該介護予防短期入所生活介護事業所を訪問し、当該事業所の機能訓練指導員等が共同して、利用者の身体の状況等の評価及び個別機能訓練計画の作成を実施
</t>
  </si>
  <si>
    <t xml:space="preserve">個別機能訓練加算を算定している場合は100単位を算定
</t>
  </si>
  <si>
    <t xml:space="preserve">開始時における利用者等に対する計画の内容説明
</t>
  </si>
  <si>
    <t xml:space="preserve">訓練の効果、実施方法等に対する評価
</t>
  </si>
  <si>
    <t xml:space="preserve">個別機能訓練に関する記録の保管、閲覧への対応
</t>
  </si>
  <si>
    <t xml:space="preserve">個別機能訓練加算(Ⅰ)を算定している
</t>
  </si>
  <si>
    <t xml:space="preserve">個別機能訓練計画の内容等の情報を厚生労働省に提出し、機能訓練の実施に当たって、当該情報その他機能訓練の適切かつ有効な実施のために必要な情報を活用した場合
</t>
  </si>
  <si>
    <t xml:space="preserve">若年性認知症利用者ごとに個別に担当者定める
</t>
  </si>
  <si>
    <t xml:space="preserve">利用者に応じた適切なサービス提供
</t>
  </si>
  <si>
    <t xml:space="preserve">②診療の求めがあった場合に、診療を行う体制を常時確保している
</t>
  </si>
  <si>
    <t xml:space="preserve">看護職員が利用者ごとに健康の状況について随時記録している
</t>
  </si>
  <si>
    <t xml:space="preserve">利用開始時及び利用中６か月毎に次に掲げる確認を行い、確認した情報を担当の介護支援専門員に提供している
（イ）口腔スクリーニング
　a　開口ができない者
  b　歯の汚れがある者　
  c　舌の汚れがある者　
　d　歯肉の腫れ、出血がある者　
　e　左右両方の奥歯でしっかりかみしめることができない者　
　f　むせいがある者　
　g　ぶくぶくうがいができない者　
　h　食物のため込み、残留がある者
（ロ）栄養スクリーニング
　a　BMIが18.5未満である者
　b　1～6月間で３％以上の体重の減少が認められる者又は
　　「地域支援事業の実施について」に規定する基本チェ
　　ックリストのNo.11の項目が「1」に該当する者
　c　血清アルプミン値が3.5g/dl以下である者
　d　食事摂取量が不良（75％以下）である者
</t>
  </si>
  <si>
    <t xml:space="preserve">定員、人員基準に適合
</t>
  </si>
  <si>
    <t xml:space="preserve">利用者について、当該事業所以外で口腔・栄養スクーリング加算を算定していない
</t>
  </si>
  <si>
    <t xml:space="preserve">利用者ごとのＡＤＬ値、栄養状態、口腔機能、認知症の状況その他の利用者の心身の状況等に係る基本的な情報を、厚生労働省（LIFE)に提出
</t>
  </si>
  <si>
    <t xml:space="preserve">必要に応じて特定施設サービス計画を見直すなど、サービスの提供に当たって、上記情報その他適切かつ有効に提供するために必要な情報を活用
</t>
  </si>
  <si>
    <t xml:space="preserve">利用者総数のうち、日常生活に支障を来す症状又は行動があるため介護を必要とする認知症の者（日常生活自立度Ⅲ、Ⅳ又はＭに該当）の占める割合が２分の１以上
</t>
  </si>
  <si>
    <t xml:space="preserve">認知症介護に係る専門的な研修（「認知症介護実践リーダー研修」及び認知症看護に係る適切な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
</t>
  </si>
  <si>
    <t xml:space="preserve">従業者に対する認知症ケアに関する留意事項の伝達又は技術的指導に係る会議を定期的に開催
</t>
  </si>
  <si>
    <t xml:space="preserve">認知症専門ケア加算（Ⅱ）を算定していない
</t>
  </si>
  <si>
    <t xml:space="preserve">認知症介護の指導に係る専門的な研修（「認知症介護実践リーダー研修」及び認知症看護に係る適切な研修）修了者を１名以上配置し、事業所又は施設全体の認知症ケアの指導等を実施
</t>
  </si>
  <si>
    <t xml:space="preserve">介護職員、看護職員ごとの認知症ケアに関する研修計画の作成及び研修（外部における研修を含む）の実施（実施予定も含む）
</t>
  </si>
  <si>
    <t xml:space="preserve">認知症専門ケア加算（Ⅰ）を算定していない
</t>
  </si>
  <si>
    <t xml:space="preserve">第二種協定指定医療機関との間で、新興感染症の発生時等の対応を行う体制を確保している
</t>
  </si>
  <si>
    <t xml:space="preserve">協力医療機関等との間で、感染症（新興感染症を除く）の発生時等の対応を取り決めるとともに、感染症の発生時等に協力医療機関と連携し適切に対応している。
</t>
  </si>
  <si>
    <t xml:space="preserve">診療報酬上の感染対策向上加算又は外来感染対策向上加算に係る届出を行った医療機関が行う、院内感染対策に関する研修又は訓練に１年に１回以上参加している。
</t>
  </si>
  <si>
    <t xml:space="preserve">感染対策向上加算に係る届出を行った医療機関から、３年に１回以上、事業所内で感染者が発生した場合の対応に係る実地指導を受けていること。
</t>
  </si>
  <si>
    <t xml:space="preserve">厚生労働大臣が定める感染症に感染した利用者に対し、１月に１回、連続した５日間を限度として算定している。
</t>
  </si>
  <si>
    <t xml:space="preserve">厚生労働大臣が定める感染症に感染した際に、相談対応、診療、入院調整などを行う医療機関を確保し、適切な感染対策を実施したうえでサービス提供を実施した。
</t>
  </si>
  <si>
    <t xml:space="preserve">④委員会において、職員の業務分担の明確化等による業務の効率化及びケアの質の確保並びに負担軽減について必要な検討を行い、当該検討を踏まえた取組を実施し、当該取組の実施を定期的に確認している。
</t>
  </si>
  <si>
    <t xml:space="preserve">⑤事業年度ごとに①、③、④の取組に関する実績を厚生労働省に報告している。
</t>
  </si>
  <si>
    <t xml:space="preserve">提供する指定介護予防特定施設入居者生活介護の質の向上に資する取組を実施
</t>
  </si>
  <si>
    <t xml:space="preserve">直接提供する職員の総数のうち勤続年数７年以上の職員の割合が１００分の３０以上
</t>
  </si>
  <si>
    <t xml:space="preserve">外部サービス利用型介護予防特定施設入居者生活介護基本サービス費を算定
</t>
  </si>
  <si>
    <t xml:space="preserve">養護老人ホームである指定介護予防特定施設である
</t>
  </si>
  <si>
    <t xml:space="preserve">知的障害又は精神障害を有する利用者であって、これらの障害の状況により、特に支援を必要とするものに対してサービス提供
</t>
  </si>
  <si>
    <t xml:space="preserve">(一)仮に介護職員等処遇改善加算(Ⅳ)を算定した場合に算定することが見込まれる額の1/2以上を基本給又は毎月支払われる手当に充てるものであること
</t>
  </si>
  <si>
    <t xml:space="preserve">(二)介護福祉士であって、経験・技能のある介護職員のうち１人は、賃金改善後の賃金の見込額が年額440万円以上であること
（算定見込額が少額であること等により、当該賃金改善が困難である場合を除く）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</si>
  <si>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</si>
  <si>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</si>
  <si>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</si>
  <si>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</si>
  <si>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</si>
  <si>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</si>
  <si>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</si>
  <si>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</si>
  <si>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</si>
  <si>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</si>
  <si>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</si>
  <si>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介護職員等処遇改善加算(Ⅰ)の①(一)及び②から⑨までのいずれにも適合すること
</t>
  </si>
  <si>
    <t xml:space="preserve">介護職員等処遇改善加算(Ⅰ)の①(一)、②から⑥まで、⑦(一)から(二)まで及び⑧のいずれにも適合すること
</t>
  </si>
  <si>
    <t xml:space="preserve">人員基準減算
</t>
    <rPh sb="0" eb="2">
      <t>ジンイン</t>
    </rPh>
    <rPh sb="2" eb="4">
      <t>キジュン</t>
    </rPh>
    <rPh sb="4" eb="6">
      <t>ゲンサン</t>
    </rPh>
    <phoneticPr fontId="1"/>
  </si>
  <si>
    <t xml:space="preserve">身体的拘束等を行う場合の記録
</t>
  </si>
  <si>
    <t>未整備</t>
    <rPh sb="0" eb="3">
      <t>ミセイビ</t>
    </rPh>
    <phoneticPr fontId="11"/>
  </si>
  <si>
    <t>未実施</t>
    <rPh sb="0" eb="3">
      <t>ミジッシ</t>
    </rPh>
    <phoneticPr fontId="11"/>
  </si>
  <si>
    <t>未整備</t>
    <rPh sb="0" eb="3">
      <t>ミセイビ</t>
    </rPh>
    <phoneticPr fontId="1"/>
  </si>
  <si>
    <t>未配置</t>
    <rPh sb="0" eb="1">
      <t>ミ</t>
    </rPh>
    <rPh sb="1" eb="3">
      <t>ハイチ</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</si>
  <si>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</si>
  <si>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</si>
  <si>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身体的拘束等の適正化のための指針の整備
</t>
    <phoneticPr fontId="1"/>
  </si>
  <si>
    <t xml:space="preserve">身体的拘束等の適正化のための研修を定期的に（年２回以上）に開催
</t>
    <phoneticPr fontId="1"/>
  </si>
  <si>
    <t xml:space="preserve">虐待防止のための委員会を定期的に開催し、その結果を従業者に周知
</t>
    <phoneticPr fontId="1"/>
  </si>
  <si>
    <t xml:space="preserve">虐待防止のための指針を整備
</t>
    <phoneticPr fontId="1"/>
  </si>
  <si>
    <t xml:space="preserve">虐待防止のための研修を定期的に（年１回以上）実施
</t>
    <phoneticPr fontId="1"/>
  </si>
  <si>
    <t xml:space="preserve">虐待防止措置を適正に実施するための担当者を配置
</t>
    <rPh sb="21" eb="23">
      <t>ハイチ</t>
    </rPh>
    <phoneticPr fontId="1"/>
  </si>
  <si>
    <t xml:space="preserve">業務継続計画を策定
</t>
    <phoneticPr fontId="1"/>
  </si>
  <si>
    <t xml:space="preserve">身体的拘束等の適正化のための対策を検討する委員会を３月に１回以上開催
</t>
    <phoneticPr fontId="1"/>
  </si>
  <si>
    <t xml:space="preserve">専ら機能訓練指導員の職務に従事する常勤の理学療法士等を１人以上配置
</t>
  </si>
  <si>
    <t xml:space="preserve">利用者数が100人超の場合、利用者の数を100で除した数以上機能訓練指導員を配置
</t>
  </si>
  <si>
    <t xml:space="preserve">機能訓練指導員、看護職員、介護職員、生活相談員その他の職種の者が共同による利用者ごとに個別機能訓練計画を作成
</t>
  </si>
  <si>
    <t xml:space="preserve">３月ごとに１回以上利用者に対する計画の内容説明、記録
</t>
  </si>
  <si>
    <t xml:space="preserve">個別機能訓練計画に基づき個別機能訓練を提供した初回の月に限り、算定。なお、理学療法士等の助言に基づき個別機能訓練計画を見直した場合には、本加算を再度算定することは可能。（利用者の急性憎悪等により個別機能訓練計画を見直した場合を除き、当該月の翌月及び翌々月は本加算を算定しない。）
</t>
  </si>
  <si>
    <t xml:space="preserve">認知症介護に係る専門的な研修（「認知症介護実践リーダー研修」及び認知症看護に係る適切な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
</t>
    <phoneticPr fontId="1"/>
  </si>
  <si>
    <t xml:space="preserve">②上記取組及び介護機器の活用による業務の効率化及びケアの質の確保並びに職員の負担軽減に関する実績がある
</t>
    <phoneticPr fontId="1"/>
  </si>
  <si>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</si>
  <si>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①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
(1)介護機器を活用する場合における利用者の安全及びケアの質の確保
(2)職員の負担の軽減及び勤務状況への配慮
(3)介護機器の定期的な点検
(4)業務の効率化及び質の向上並びに職員の負担軽減を図るための職員研修
</t>
    <phoneticPr fontId="1"/>
  </si>
  <si>
    <t xml:space="preserve">①生産性向上推進体制加算(Ⅰ)の①に適合している
</t>
    <phoneticPr fontId="1"/>
  </si>
  <si>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1"/>
  </si>
  <si>
    <t xml:space="preserve">③事業年度ごとに上記２つの取組に関する実績を厚生労働省に報告している
</t>
    <phoneticPr fontId="1"/>
  </si>
  <si>
    <t xml:space="preserve">サービス提供体制強化加算（Ⅱ）、（Ⅲ）を算定していない
</t>
    <phoneticPr fontId="1"/>
  </si>
  <si>
    <t xml:space="preserve">サービス提供体制強化加算（Ⅰ）、（Ⅲ）を算定していない
</t>
    <phoneticPr fontId="1"/>
  </si>
  <si>
    <t xml:space="preserve">介護職員の総数のうち、介護福祉士の占める割合が１００分の７０以上
</t>
    <rPh sb="17" eb="18">
      <t>シ</t>
    </rPh>
    <phoneticPr fontId="1"/>
  </si>
  <si>
    <t xml:space="preserve">介護職員の総数のうち、介護福祉士の占める割合が１００分の６０以上
</t>
    <rPh sb="17" eb="18">
      <t>シ</t>
    </rPh>
    <phoneticPr fontId="1"/>
  </si>
  <si>
    <t xml:space="preserve">介護職員の総数のうち、介護福祉士の占める割合が１００分の５０以上
</t>
    <rPh sb="17" eb="18">
      <t>シ</t>
    </rPh>
    <phoneticPr fontId="1"/>
  </si>
  <si>
    <t xml:space="preserve">看護・介護職員の総数のうち、常勤職員の占める割合が１００分の７５以上
</t>
    <rPh sb="19" eb="20">
      <t>シ</t>
    </rPh>
    <phoneticPr fontId="1"/>
  </si>
  <si>
    <t xml:space="preserve">介護職員の総数のうち、勤続年数が１０年以上の介護福祉士の占める割合が１００分の２５以上
</t>
    <phoneticPr fontId="1"/>
  </si>
  <si>
    <t xml:space="preserve">サービス提供体制強化加算（Ⅰ）、（Ⅱ）を算定していない
</t>
    <phoneticPr fontId="1"/>
  </si>
  <si>
    <t>適合</t>
    <rPh sb="0" eb="2">
      <t>テキゴウ</t>
    </rPh>
    <phoneticPr fontId="1"/>
  </si>
  <si>
    <t>■</t>
    <phoneticPr fontId="1"/>
  </si>
  <si>
    <t>×</t>
    <phoneticPr fontId="1"/>
  </si>
  <si>
    <t>○</t>
    <phoneticPr fontId="1"/>
  </si>
  <si>
    <t>△</t>
    <phoneticPr fontId="1"/>
  </si>
  <si>
    <t>非該当</t>
    <rPh sb="0" eb="1">
      <t>ヒ</t>
    </rPh>
    <rPh sb="1" eb="3">
      <t>ガイトウ</t>
    </rPh>
    <phoneticPr fontId="1"/>
  </si>
  <si>
    <t>他</t>
    <rPh sb="0" eb="1">
      <t>ホカ</t>
    </rPh>
    <phoneticPr fontId="1"/>
  </si>
  <si>
    <t>調査対象選定</t>
    <rPh sb="0" eb="6">
      <t>チョウサタイショウセンテイ</t>
    </rPh>
    <phoneticPr fontId="1"/>
  </si>
  <si>
    <t>事業所名：</t>
    <rPh sb="0" eb="3">
      <t>ジギョウショ</t>
    </rPh>
    <rPh sb="3" eb="4">
      <t>ナ</t>
    </rPh>
    <phoneticPr fontId="1"/>
  </si>
  <si>
    <t>〔　　　　　　　　　〕</t>
    <phoneticPr fontId="1"/>
  </si>
  <si>
    <r>
      <t>点検結果</t>
    </r>
    <r>
      <rPr>
        <sz val="8"/>
        <rFont val="ＭＳ ゴシック"/>
        <family val="3"/>
        <charset val="128"/>
      </rPr>
      <t xml:space="preserve">
(■×で示す)</t>
    </r>
    <rPh sb="0" eb="2">
      <t>テンケン</t>
    </rPh>
    <rPh sb="2" eb="4">
      <t>ケッカ</t>
    </rPh>
    <rPh sb="9" eb="10">
      <t>シメ</t>
    </rPh>
    <phoneticPr fontId="1"/>
  </si>
  <si>
    <r>
      <t>備考</t>
    </r>
    <r>
      <rPr>
        <sz val="8"/>
        <rFont val="ＭＳ Ｐゴシック"/>
        <family val="3"/>
        <charset val="128"/>
      </rPr>
      <t xml:space="preserve">
（不備の場合の改善方法など）</t>
    </r>
    <rPh sb="0" eb="2">
      <t>ビコウ</t>
    </rPh>
    <rPh sb="4" eb="6">
      <t>フビ</t>
    </rPh>
    <rPh sb="7" eb="9">
      <t>バアイ</t>
    </rPh>
    <phoneticPr fontId="1"/>
  </si>
  <si>
    <t>評価</t>
    <rPh sb="0" eb="2">
      <t>ヒョウカ</t>
    </rPh>
    <phoneticPr fontId="1"/>
  </si>
  <si>
    <t>発見した事実等</t>
    <phoneticPr fontId="1"/>
  </si>
  <si>
    <t>.</t>
    <phoneticPr fontId="1"/>
  </si>
  <si>
    <t>調査対象</t>
    <rPh sb="0" eb="2">
      <t>チョウサ</t>
    </rPh>
    <rPh sb="2" eb="4">
      <t>タイショウ</t>
    </rPh>
    <phoneticPr fontId="1"/>
  </si>
  <si>
    <t>加算減算項目</t>
    <rPh sb="0" eb="2">
      <t>カサン</t>
    </rPh>
    <rPh sb="2" eb="4">
      <t>ゲンサン</t>
    </rPh>
    <rPh sb="4" eb="6">
      <t>コウモク</t>
    </rPh>
    <phoneticPr fontId="1"/>
  </si>
  <si>
    <t>開始行</t>
    <rPh sb="0" eb="2">
      <t>カイシ</t>
    </rPh>
    <rPh sb="2" eb="3">
      <t>ギョウ</t>
    </rPh>
    <phoneticPr fontId="1"/>
  </si>
  <si>
    <t>終了行</t>
    <rPh sb="0" eb="2">
      <t>シュウリョウ</t>
    </rPh>
    <rPh sb="2" eb="3">
      <t>ギョウ</t>
    </rPh>
    <phoneticPr fontId="1"/>
  </si>
  <si>
    <t>【使用説明書】</t>
    <rPh sb="1" eb="3">
      <t>シヨウ</t>
    </rPh>
    <rPh sb="3" eb="6">
      <t>セツメイショ</t>
    </rPh>
    <phoneticPr fontId="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</si>
  <si>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</si>
  <si>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
  </si>
  <si>
    <t>・しかし自己点検において「■」となっていれば、当該行は、塗りつぶされません。</t>
    <rPh sb="4" eb="8">
      <t>ジコテンケン</t>
    </rPh>
    <rPh sb="23" eb="25">
      <t>トウガイ</t>
    </rPh>
    <rPh sb="25" eb="26">
      <t>ギョウ</t>
    </rPh>
    <rPh sb="28" eb="29">
      <t>ヌ</t>
    </rPh>
    <phoneticPr fontId="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</si>
  <si>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
  </si>
  <si>
    <t>・そのF列やG列でフィルターをすれば、講評もれを防ぐことができます。</t>
    <rPh sb="4" eb="5">
      <t>レツ</t>
    </rPh>
    <rPh sb="7" eb="8">
      <t>レツ</t>
    </rPh>
    <rPh sb="19" eb="21">
      <t>コウヒョウ</t>
    </rPh>
    <rPh sb="24" eb="25">
      <t>フセ</t>
    </rPh>
    <phoneticPr fontId="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</si>
  <si>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
  </si>
  <si>
    <t>○</t>
  </si>
  <si>
    <t>令7.6.12
指導員:</t>
  </si>
  <si>
    <t>施設側:</t>
    <rPh sb="0" eb="2">
      <t>シセツ</t>
    </rPh>
    <rPh sb="2" eb="3">
      <t>ガワ</t>
    </rPh>
    <phoneticPr fontId="1"/>
  </si>
  <si>
    <t>□</t>
    <phoneticPr fontId="6"/>
  </si>
  <si>
    <t xml:space="preserve">(一)　仮に介護職員等処遇改善加算(Ⅳ)を算定した場合に算定することが見込まれる額の1/2以上を基本給又は毎月支払われる手当に充てるものであること
</t>
    <phoneticPr fontId="1"/>
  </si>
  <si>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1"/>
  </si>
  <si>
    <t xml:space="preserve">⑤　前12月間に労働関係の法令に違反し、罰金以上の刑
</t>
    <rPh sb="8" eb="10">
      <t>ロウドウ</t>
    </rPh>
    <rPh sb="10" eb="12">
      <t>カンケイ</t>
    </rPh>
    <phoneticPr fontId="29"/>
  </si>
  <si>
    <t xml:space="preserve">⑦　次の(一)、(二)、（三）のいずれにも適合
</t>
    <phoneticPr fontId="1"/>
  </si>
  <si>
    <t>適合</t>
    <rPh sb="0" eb="2">
      <t>テキゴウ</t>
    </rPh>
    <phoneticPr fontId="6"/>
  </si>
  <si>
    <t xml:space="preserve">(一)　任用の際の職責又は職務内容等の要件を書面で作成し、全ての介護職員に周知
</t>
    <phoneticPr fontId="1"/>
  </si>
  <si>
    <t xml:space="preserve">(二)　資質の向上の支援に関する計画の策定、研修の実施又は研修の機会の確保し、全ての介護職員に周知
</t>
    <phoneticPr fontId="1"/>
  </si>
  <si>
    <t xml:space="preserve">(三)経験もしくは資格等に応じて昇給する仕組み又は一定の基準に基づき定期に昇給を判定する仕組みを設け、全ての職員に周知
</t>
    <phoneticPr fontId="1"/>
  </si>
  <si>
    <t>□</t>
  </si>
  <si>
    <t xml:space="preserve">介護職員等処遇改善加算(Ⅰイ)の①から⑩までのいずれにも適合すること
</t>
    <phoneticPr fontId="1"/>
  </si>
  <si>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1"/>
  </si>
  <si>
    <t>該当</t>
  </si>
  <si>
    <t>(一)　ケアプランデータ連携システム（厚生労働省がケアプランデータ連携システムと同等の機能とセキュリティを有するシステムとして認めたものを含む。以下同じ。）を利用している</t>
    <phoneticPr fontId="1"/>
  </si>
  <si>
    <t>(二)　生産性向上推進体制加算Ⅰ又はⅡを算定している</t>
    <phoneticPr fontId="1"/>
  </si>
  <si>
    <t xml:space="preserve">介護職員等処遇改善加算(Ⅰイ)の①から⑨までのいずれにも適合すること
</t>
    <phoneticPr fontId="1"/>
  </si>
  <si>
    <t xml:space="preserve">介護職員等処遇改善加算(Ⅰイ)の①(一)及び②から⑧までのいずれにも適合すること
</t>
    <phoneticPr fontId="1"/>
  </si>
  <si>
    <t xml:space="preserve">介護職員等処遇改善加算(Ⅰイ)の①(一)、②から⑥まで、⑦(一)から(二)まで及び⑧のいずれにも適合すること
</t>
    <phoneticPr fontId="1"/>
  </si>
  <si>
    <t xml:space="preserve">⑩　サービス提供体制強化加算(Ⅰ）若しくは(Ⅱ）を算定
</t>
    <phoneticPr fontId="1"/>
  </si>
  <si>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6"/>
  </si>
  <si>
    <t>介護職員等処遇改善加算（Ⅱ）(令和8年5月まで)</t>
    <rPh sb="0" eb="2">
      <t>カイゴ</t>
    </rPh>
    <rPh sb="2" eb="4">
      <t>ショクイン</t>
    </rPh>
    <rPh sb="4" eb="5">
      <t>トウ</t>
    </rPh>
    <rPh sb="5" eb="7">
      <t>ショグウ</t>
    </rPh>
    <rPh sb="7" eb="9">
      <t>カイゼン</t>
    </rPh>
    <rPh sb="9" eb="11">
      <t>カサン</t>
    </rPh>
    <phoneticPr fontId="6"/>
  </si>
  <si>
    <t>介護職員等処遇改善加算（Ⅲ）(令和8年5月まで)</t>
    <rPh sb="0" eb="2">
      <t>カイゴ</t>
    </rPh>
    <rPh sb="2" eb="4">
      <t>ショクイン</t>
    </rPh>
    <rPh sb="4" eb="5">
      <t>トウ</t>
    </rPh>
    <rPh sb="5" eb="7">
      <t>ショグウ</t>
    </rPh>
    <rPh sb="7" eb="9">
      <t>カイゼン</t>
    </rPh>
    <rPh sb="9" eb="11">
      <t>カサン</t>
    </rPh>
    <phoneticPr fontId="6"/>
  </si>
  <si>
    <t>介護職員等処遇改善加算（Ⅳ）(令和8年5月まで)</t>
    <rPh sb="0" eb="2">
      <t>カイゴ</t>
    </rPh>
    <rPh sb="2" eb="4">
      <t>ショクイン</t>
    </rPh>
    <rPh sb="4" eb="5">
      <t>トウ</t>
    </rPh>
    <rPh sb="5" eb="7">
      <t>ショグウ</t>
    </rPh>
    <rPh sb="7" eb="9">
      <t>カイゼン</t>
    </rPh>
    <rPh sb="9" eb="11">
      <t>カサン</t>
    </rPh>
    <phoneticPr fontId="6"/>
  </si>
  <si>
    <t>介護職員等処遇改善加算（Ⅰイ）(令和8年6月から)</t>
    <rPh sb="0" eb="2">
      <t>カイゴ</t>
    </rPh>
    <rPh sb="2" eb="4">
      <t>ショクイン</t>
    </rPh>
    <rPh sb="4" eb="5">
      <t>トウ</t>
    </rPh>
    <rPh sb="5" eb="7">
      <t>ショグウ</t>
    </rPh>
    <rPh sb="7" eb="9">
      <t>カイゼン</t>
    </rPh>
    <rPh sb="9" eb="11">
      <t>カサン</t>
    </rPh>
    <phoneticPr fontId="6"/>
  </si>
  <si>
    <t>介護職員等処遇改善加算（Ⅰロ）(令和8年6月から)</t>
    <rPh sb="0" eb="2">
      <t>カイゴ</t>
    </rPh>
    <rPh sb="2" eb="4">
      <t>ショクイン</t>
    </rPh>
    <rPh sb="4" eb="5">
      <t>トウ</t>
    </rPh>
    <rPh sb="5" eb="7">
      <t>ショグウ</t>
    </rPh>
    <rPh sb="7" eb="9">
      <t>カイゼン</t>
    </rPh>
    <rPh sb="9" eb="11">
      <t>カサン</t>
    </rPh>
    <phoneticPr fontId="6"/>
  </si>
  <si>
    <t>介護職員等処遇改善加算（Ⅱイ）(令和8年6月から)</t>
    <rPh sb="0" eb="2">
      <t>カイゴ</t>
    </rPh>
    <rPh sb="2" eb="4">
      <t>ショクイン</t>
    </rPh>
    <rPh sb="4" eb="5">
      <t>トウ</t>
    </rPh>
    <rPh sb="5" eb="7">
      <t>ショグウ</t>
    </rPh>
    <rPh sb="7" eb="9">
      <t>カイゼン</t>
    </rPh>
    <rPh sb="9" eb="11">
      <t>カサン</t>
    </rPh>
    <phoneticPr fontId="6"/>
  </si>
  <si>
    <t>介護職員等処遇改善加算（Ⅱロ）(令和8年6月から)</t>
    <rPh sb="0" eb="2">
      <t>カイゴ</t>
    </rPh>
    <rPh sb="2" eb="4">
      <t>ショクイン</t>
    </rPh>
    <rPh sb="4" eb="5">
      <t>トウ</t>
    </rPh>
    <rPh sb="5" eb="7">
      <t>ショグウ</t>
    </rPh>
    <rPh sb="7" eb="9">
      <t>カイゼン</t>
    </rPh>
    <rPh sb="9" eb="11">
      <t>カサン</t>
    </rPh>
    <phoneticPr fontId="6"/>
  </si>
  <si>
    <t>介護職員等処遇改善加算（Ⅲ）(令和8年6月から)</t>
    <rPh sb="0" eb="2">
      <t>カイゴ</t>
    </rPh>
    <rPh sb="2" eb="4">
      <t>ショクイン</t>
    </rPh>
    <rPh sb="4" eb="5">
      <t>トウ</t>
    </rPh>
    <rPh sb="5" eb="7">
      <t>ショグウ</t>
    </rPh>
    <rPh sb="7" eb="9">
      <t>カイゼン</t>
    </rPh>
    <rPh sb="9" eb="11">
      <t>カサン</t>
    </rPh>
    <phoneticPr fontId="6"/>
  </si>
  <si>
    <t>介護職員等処遇改善加算（Ⅳ）(令和8年6月から)</t>
    <rPh sb="0" eb="2">
      <t>カイゴ</t>
    </rPh>
    <rPh sb="2" eb="4">
      <t>ショクイン</t>
    </rPh>
    <rPh sb="4" eb="5">
      <t>トウ</t>
    </rPh>
    <rPh sb="5" eb="7">
      <t>ショグウ</t>
    </rPh>
    <rPh sb="7" eb="9">
      <t>カイゼン</t>
    </rPh>
    <rPh sb="9" eb="11">
      <t>カサン</t>
    </rPh>
    <phoneticPr fontId="6"/>
  </si>
  <si>
    <t>介護職員等処遇改善加算（Ⅰ）(令和8年5月まで)</t>
    <rPh sb="0" eb="2">
      <t>カイゴ</t>
    </rPh>
    <rPh sb="2" eb="4">
      <t>ショクイン</t>
    </rPh>
    <rPh sb="4" eb="5">
      <t>トウ</t>
    </rPh>
    <rPh sb="5" eb="7">
      <t>ショグウ</t>
    </rPh>
    <rPh sb="7" eb="9">
      <t>カイゼン</t>
    </rPh>
    <rPh sb="9" eb="11">
      <t>カサン</t>
    </rPh>
    <phoneticPr fontId="1"/>
  </si>
  <si>
    <t>介護職員等処遇改善加算（Ⅳ）(令和8年5月まで)</t>
    <rPh sb="0" eb="2">
      <t>カイゴ</t>
    </rPh>
    <rPh sb="2" eb="4">
      <t>ショクイン</t>
    </rPh>
    <rPh sb="4" eb="5">
      <t>トウ</t>
    </rPh>
    <rPh sb="5" eb="7">
      <t>ショグウ</t>
    </rPh>
    <rPh sb="7" eb="9">
      <t>カイゼン</t>
    </rPh>
    <rPh sb="9" eb="11">
      <t>カサン</t>
    </rPh>
    <phoneticPr fontId="1"/>
  </si>
  <si>
    <t>介護職員等処遇改善加算（Ⅰイ）(令和8年6月から)</t>
    <phoneticPr fontId="1"/>
  </si>
  <si>
    <t>介護職員等処遇改善加算（Ⅰロ）(令和8年6月から)</t>
    <phoneticPr fontId="1"/>
  </si>
  <si>
    <t>介護職員等処遇改善加算（Ⅱイ）(令和8年6月から)</t>
    <phoneticPr fontId="1"/>
  </si>
  <si>
    <t>介護職員等処遇改善加算（Ⅱロ）(令和8年6月から)</t>
    <phoneticPr fontId="1"/>
  </si>
  <si>
    <t>介護職員等処遇改善加算（Ⅲ）(令和8年6月から)</t>
    <phoneticPr fontId="1"/>
  </si>
  <si>
    <t>介護職員等処遇改善加算（Ⅳ）(令和8年6月から)</t>
    <phoneticPr fontId="1"/>
  </si>
  <si>
    <t>.</t>
    <phoneticPr fontId="1"/>
  </si>
  <si>
    <t xml:space="preserve">①利用者の病状が急変した場合等において医師又は看護職員が相談対応を行う体制を常時確保している
</t>
    <rPh sb="1" eb="3">
      <t>リヨウ</t>
    </rPh>
    <phoneticPr fontId="1"/>
  </si>
  <si>
    <t xml:space="preserve">協力医療機関が①～③の条件をすべて満たしている場合　100単位を算定（満たしていない場合は40単位を算定）
</t>
    <phoneticPr fontId="1"/>
  </si>
  <si>
    <t xml:space="preserve">③１年に１回以上、協力医療機関との間で、利用者の病状が急変した場合等の対応を確認するとともに、協力医療機関の名称等を、市に届け出ていること
</t>
    <phoneticPr fontId="1"/>
  </si>
  <si>
    <t xml:space="preserve">利用者の同意を得て、協力医療機関と、利用者の情報を共有するための会議を定期的に開催（※以下イ、ロいずれかに該当）している
イ　電子的システムにより入居者の情報が随時確認できる体制が確保されている場合は年１回以上開催している。
ロ　年３回以上開催している。ただし、入院の必要性が認められた当該施設の入居者が当該協力医療機関で年２件以上入院した場合又は往診の必要性が認められた当該施設の入居者に当該協力医療機関が年２件以上往診を実施した場合には、当該協力医療機関との会議の開催を年１回以上開催することで差し支えない。また、この場合において、入退院又は往診に際して当該協力医療機関の職員と、当該施設の入居者の急変時の対応方針及び診療又は入院若しくは往診依頼時の連絡方法等に係る適切な情報共有が行われていること。
※　③の会議と一体的に開催しても差し支えない。
</t>
    <rPh sb="18" eb="20">
      <t>リヨウ</t>
    </rPh>
    <rPh sb="74" eb="76">
      <t>ニュウキョ</t>
    </rPh>
    <phoneticPr fontId="1"/>
  </si>
  <si>
    <t>該当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</si>
</sst>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3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6"/>
      <name val="ＭＳ Ｐゴシック"/>
      <family val="3"/>
    </font>
    <font>
      <sz val="12"/>
      <name val="ＭＳ Ｐゴシック"/>
      <family val="3"/>
    </font>
    <font>
      <sz val="11"/>
      <color theme="1"/>
      <name val="ＭＳ Ｐゴシック"/>
      <family val="3"/>
      <charset val="128"/>
    </font>
    <font>
      <sz val="11"/>
      <color rgb="FFFF0000"/>
      <name val="ＭＳ Ｐゴシック"/>
      <family val="3"/>
      <charset val="128"/>
    </font>
    <font>
      <sz val="11"/>
      <name val="ＭＳ Ｐゴシック"/>
      <family val="3"/>
      <charset val="128"/>
    </font>
    <font>
      <b/>
      <sz val="11"/>
      <color theme="1"/>
      <name val="ＭＳ Ｐゴシック"/>
      <family val="2"/>
      <charset val="128"/>
      <scheme val="minor"/>
    </font>
    <font>
      <sz val="10"/>
      <name val="ＭＳ Ｐゴシック"/>
      <family val="3"/>
      <charset val="128"/>
    </font>
    <font>
      <sz val="10"/>
      <name val="ＭＳ ゴシック"/>
      <family val="3"/>
      <charset val="128"/>
    </font>
    <font>
      <sz val="12"/>
      <color rgb="FFFF0000"/>
      <name val="ＭＳ ゴシック"/>
      <family val="3"/>
      <charset val="128"/>
    </font>
    <font>
      <sz val="8"/>
      <name val="ＭＳ Ｐゴシック"/>
      <family val="3"/>
      <charset val="128"/>
    </font>
    <font>
      <b/>
      <sz val="10"/>
      <name val="ＭＳ ゴシック"/>
      <family val="3"/>
      <charset val="128"/>
    </font>
    <font>
      <sz val="9"/>
      <name val="ＭＳ ゴシック"/>
      <family val="3"/>
      <charset val="128"/>
    </font>
    <font>
      <sz val="8"/>
      <name val="ＭＳ ゴシック"/>
      <family val="3"/>
      <charset val="128"/>
    </font>
    <font>
      <sz val="9"/>
      <color indexed="81"/>
      <name val="MS P ゴシック"/>
      <family val="3"/>
      <charset val="128"/>
    </font>
    <font>
      <b/>
      <sz val="11"/>
      <name val="ＭＳ ゴシック"/>
      <family val="3"/>
      <charset val="128"/>
    </font>
    <font>
      <sz val="11"/>
      <color theme="5" tint="-0.249977111117893"/>
      <name val="ＭＳ Ｐゴシック"/>
      <family val="3"/>
      <charset val="128"/>
    </font>
    <font>
      <strike/>
      <sz val="10"/>
      <name val="ＭＳ Ｐゴシック"/>
      <family val="3"/>
      <charset val="128"/>
    </font>
    <font>
      <sz val="10"/>
      <name val="ＭＳ Ｐゴシック"/>
      <family val="3"/>
    </font>
    <font>
      <sz val="10"/>
      <color theme="1"/>
      <name val="ＭＳ Ｐゴシック"/>
      <family val="3"/>
    </font>
    <font>
      <sz val="10"/>
      <color rgb="FFFF0000"/>
      <name val="ＭＳ Ｐゴシック"/>
      <family val="3"/>
    </font>
    <font>
      <sz val="9"/>
      <name val="ＭＳ Ｐゴシック"/>
      <family val="3"/>
      <charset val="128"/>
    </font>
    <font>
      <sz val="11"/>
      <color theme="0" tint="-0.249977111117893"/>
      <name val="ＭＳ ゴシック"/>
      <family val="3"/>
      <charset val="128"/>
    </font>
    <font>
      <sz val="10"/>
      <name val="游ゴシック Light"/>
      <family val="3"/>
      <charset val="128"/>
    </font>
    <font>
      <sz val="11"/>
      <color indexed="8"/>
      <name val="ＭＳ Ｐゴシック"/>
      <family val="3"/>
      <charset val="128"/>
    </font>
    <font>
      <sz val="11"/>
      <color theme="1"/>
      <name val="ＭＳ ゴシック"/>
      <family val="3"/>
      <charset val="128"/>
    </font>
  </fonts>
  <fills count="6">
    <fill>
      <patternFill patternType="none"/>
    </fill>
    <fill>
      <patternFill patternType="gray125"/>
    </fill>
    <fill>
      <patternFill patternType="solid">
        <fgColor theme="0" tint="-0.24994659260841701"/>
        <bgColor indexed="64"/>
      </patternFill>
    </fill>
    <fill>
      <patternFill patternType="solid">
        <fgColor theme="0" tint="-0.249977111117893"/>
        <bgColor indexed="64"/>
      </patternFill>
    </fill>
    <fill>
      <patternFill patternType="solid">
        <fgColor rgb="FFFFFF00"/>
        <bgColor indexed="64"/>
      </patternFill>
    </fill>
    <fill>
      <patternFill patternType="solid">
        <fgColor indexed="2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top/>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thin">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dotted">
        <color indexed="64"/>
      </left>
      <right style="thin">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style="dotted">
        <color indexed="64"/>
      </bottom>
      <diagonal/>
    </border>
    <border>
      <left/>
      <right style="dotted">
        <color indexed="64"/>
      </right>
      <top/>
      <bottom/>
      <diagonal/>
    </border>
  </borders>
  <cellStyleXfs count="2">
    <xf numFmtId="0" fontId="0" fillId="0" borderId="0">
      <alignment vertical="center"/>
    </xf>
    <xf numFmtId="0" fontId="10" fillId="0" borderId="0">
      <alignment vertical="center"/>
    </xf>
  </cellStyleXfs>
  <cellXfs count="236">
    <xf numFmtId="0" fontId="0" fillId="0" borderId="0" xfId="0">
      <alignment vertical="center"/>
    </xf>
    <xf numFmtId="0" fontId="2" fillId="0" borderId="0" xfId="0" applyFont="1">
      <alignment vertical="center"/>
    </xf>
    <xf numFmtId="0" fontId="0"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0" fillId="0" borderId="0" xfId="0" applyFont="1" applyAlignment="1">
      <alignment vertical="center"/>
    </xf>
    <xf numFmtId="0" fontId="3" fillId="0" borderId="0" xfId="0" applyFont="1">
      <alignment vertical="center"/>
    </xf>
    <xf numFmtId="0" fontId="14" fillId="0" borderId="0" xfId="0" applyFont="1">
      <alignment vertical="center"/>
    </xf>
    <xf numFmtId="0" fontId="20" fillId="0" borderId="0" xfId="0" applyFont="1" applyAlignment="1">
      <alignment horizontal="center" vertical="center" wrapText="1"/>
    </xf>
    <xf numFmtId="0" fontId="15" fillId="0" borderId="0" xfId="0" applyFont="1" applyAlignment="1">
      <alignment vertical="center" wrapText="1"/>
    </xf>
    <xf numFmtId="0" fontId="5" fillId="0" borderId="19" xfId="1" applyFont="1" applyFill="1" applyBorder="1" applyAlignment="1" applyProtection="1">
      <alignment vertical="top" wrapText="1"/>
      <protection locked="0"/>
    </xf>
    <xf numFmtId="0" fontId="5" fillId="0" borderId="9" xfId="1" applyFont="1" applyFill="1" applyBorder="1" applyAlignment="1" applyProtection="1">
      <alignment vertical="top" wrapText="1"/>
      <protection locked="0"/>
    </xf>
    <xf numFmtId="0" fontId="5" fillId="0" borderId="21" xfId="1" applyFont="1" applyFill="1" applyBorder="1" applyAlignment="1" applyProtection="1">
      <alignment vertical="top" wrapText="1"/>
      <protection locked="0"/>
    </xf>
    <xf numFmtId="0" fontId="3" fillId="5" borderId="31" xfId="0" applyFont="1" applyFill="1" applyBorder="1" applyAlignment="1" applyProtection="1">
      <alignment vertical="center" wrapText="1"/>
      <protection locked="0"/>
    </xf>
    <xf numFmtId="0" fontId="3" fillId="0" borderId="5" xfId="0" applyFont="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3" fillId="5" borderId="15" xfId="0" applyFont="1" applyFill="1" applyBorder="1" applyAlignment="1" applyProtection="1">
      <alignment vertical="center" wrapText="1"/>
      <protection locked="0"/>
    </xf>
    <xf numFmtId="0" fontId="2" fillId="5" borderId="5" xfId="0" applyFont="1" applyFill="1" applyBorder="1" applyAlignment="1" applyProtection="1">
      <alignment horizontal="center" vertical="center" wrapText="1"/>
      <protection locked="0"/>
    </xf>
    <xf numFmtId="0" fontId="21" fillId="0" borderId="0" xfId="0" applyFont="1">
      <alignment vertical="center"/>
    </xf>
    <xf numFmtId="0" fontId="0" fillId="0" borderId="0" xfId="0" applyAlignment="1">
      <alignment horizontal="center" vertical="center"/>
    </xf>
    <xf numFmtId="0" fontId="5" fillId="0" borderId="44"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0" fillId="0" borderId="28"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7"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23" fillId="0" borderId="47" xfId="0" applyFont="1" applyBorder="1" applyAlignment="1">
      <alignment horizontal="left" vertical="top" wrapText="1"/>
    </xf>
    <xf numFmtId="0" fontId="23" fillId="0" borderId="16" xfId="0" applyFont="1" applyBorder="1" applyAlignment="1">
      <alignment horizontal="left" vertical="top" wrapText="1"/>
    </xf>
    <xf numFmtId="0" fontId="23" fillId="0" borderId="18" xfId="0" applyFont="1" applyBorder="1" applyAlignment="1">
      <alignment horizontal="left" vertical="top" wrapText="1"/>
    </xf>
    <xf numFmtId="0" fontId="23" fillId="0" borderId="13" xfId="0" applyFont="1" applyBorder="1" applyAlignment="1">
      <alignment horizontal="left" vertical="top" wrapText="1"/>
    </xf>
    <xf numFmtId="0" fontId="23" fillId="0" borderId="30" xfId="0" applyFont="1" applyBorder="1" applyAlignment="1">
      <alignment horizontal="left" vertical="top" wrapText="1"/>
    </xf>
    <xf numFmtId="0" fontId="24" fillId="0" borderId="18" xfId="0" applyFont="1" applyBorder="1" applyAlignment="1">
      <alignment horizontal="left" vertical="top" wrapText="1"/>
    </xf>
    <xf numFmtId="0" fontId="25" fillId="0" borderId="13" xfId="0" applyFont="1" applyBorder="1" applyAlignment="1">
      <alignment horizontal="left" vertical="top" wrapText="1"/>
    </xf>
    <xf numFmtId="0" fontId="25" fillId="0" borderId="16" xfId="0" applyFont="1" applyBorder="1" applyAlignment="1">
      <alignment horizontal="left" vertical="top" wrapText="1"/>
    </xf>
    <xf numFmtId="0" fontId="25" fillId="0" borderId="30" xfId="0" applyFont="1" applyBorder="1" applyAlignment="1">
      <alignment horizontal="left" vertical="top" wrapText="1"/>
    </xf>
    <xf numFmtId="0" fontId="25" fillId="0" borderId="27" xfId="0" applyFont="1" applyBorder="1" applyAlignment="1">
      <alignment horizontal="left" vertical="top" wrapText="1"/>
    </xf>
    <xf numFmtId="0" fontId="25" fillId="0" borderId="47" xfId="0" applyFont="1" applyBorder="1" applyAlignment="1">
      <alignment horizontal="left" vertical="top" wrapText="1"/>
    </xf>
    <xf numFmtId="0" fontId="25" fillId="0" borderId="18" xfId="0" applyFont="1" applyBorder="1" applyAlignment="1">
      <alignment horizontal="left" vertical="top" wrapText="1"/>
    </xf>
    <xf numFmtId="0" fontId="25" fillId="0" borderId="48" xfId="0" applyFont="1" applyBorder="1" applyAlignment="1">
      <alignment horizontal="left" vertical="top" wrapText="1"/>
    </xf>
    <xf numFmtId="0" fontId="25" fillId="0" borderId="42" xfId="0" applyFont="1" applyBorder="1" applyAlignment="1">
      <alignment horizontal="left" vertical="top"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top"/>
    </xf>
    <xf numFmtId="0" fontId="26" fillId="0" borderId="0" xfId="0" applyFont="1" applyAlignment="1" applyProtection="1">
      <alignment vertical="center" wrapText="1"/>
      <protection locked="0"/>
    </xf>
    <xf numFmtId="176" fontId="15" fillId="0" borderId="0" xfId="0" applyNumberFormat="1" applyFont="1" applyAlignment="1">
      <alignment horizontal="left" vertical="center"/>
    </xf>
    <xf numFmtId="0" fontId="5" fillId="0" borderId="24"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4" fillId="0" borderId="0" xfId="0" applyFont="1" applyAlignment="1" applyProtection="1">
      <alignment vertical="center"/>
      <protection locked="0"/>
    </xf>
    <xf numFmtId="0" fontId="4" fillId="0" borderId="43" xfId="0" applyFont="1" applyBorder="1" applyProtection="1">
      <alignment vertical="center"/>
      <protection locked="0"/>
    </xf>
    <xf numFmtId="0" fontId="16" fillId="4" borderId="0" xfId="0" applyFont="1" applyFill="1" applyAlignment="1" applyProtection="1">
      <alignment horizontal="right" vertical="center"/>
      <protection locked="0"/>
    </xf>
    <xf numFmtId="0" fontId="16" fillId="4" borderId="0" xfId="0" applyFont="1" applyFill="1" applyProtection="1">
      <alignment vertical="center"/>
      <protection locked="0"/>
    </xf>
    <xf numFmtId="0" fontId="3" fillId="2"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top" wrapText="1"/>
      <protection locked="0"/>
    </xf>
    <xf numFmtId="0" fontId="0" fillId="0" borderId="36" xfId="0" applyFont="1" applyFill="1" applyBorder="1" applyAlignment="1" applyProtection="1">
      <alignment horizontal="left" vertical="top" wrapText="1"/>
      <protection locked="0"/>
    </xf>
    <xf numFmtId="0" fontId="0" fillId="0" borderId="42" xfId="0" applyFont="1" applyBorder="1" applyAlignment="1" applyProtection="1">
      <alignment horizontal="left" vertical="center" wrapText="1" shrinkToFit="1"/>
      <protection locked="0"/>
    </xf>
    <xf numFmtId="0" fontId="12" fillId="0" borderId="36"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center" wrapText="1" shrinkToFit="1"/>
      <protection locked="0"/>
    </xf>
    <xf numFmtId="0" fontId="12" fillId="0" borderId="8"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center" wrapText="1" shrinkToFit="1"/>
      <protection locked="0"/>
    </xf>
    <xf numFmtId="0" fontId="12" fillId="0" borderId="9"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51" xfId="0" applyFont="1" applyFill="1" applyBorder="1" applyAlignment="1" applyProtection="1">
      <alignment horizontal="left" vertical="center" wrapText="1" shrinkToFit="1"/>
      <protection locked="0"/>
    </xf>
    <xf numFmtId="0" fontId="5" fillId="0" borderId="19" xfId="0" applyFont="1" applyFill="1" applyBorder="1" applyAlignment="1" applyProtection="1">
      <alignment horizontal="left" vertical="top" wrapText="1"/>
      <protection locked="0"/>
    </xf>
    <xf numFmtId="0" fontId="5" fillId="0" borderId="39" xfId="0" applyFont="1" applyFill="1" applyBorder="1" applyAlignment="1" applyProtection="1">
      <alignment horizontal="left" vertical="center" wrapText="1" shrinkToFit="1"/>
      <protection locked="0"/>
    </xf>
    <xf numFmtId="0" fontId="12" fillId="0" borderId="19" xfId="0" applyFont="1" applyFill="1" applyBorder="1" applyAlignment="1" applyProtection="1">
      <alignment horizontal="left" vertical="top" wrapText="1"/>
      <protection locked="0"/>
    </xf>
    <xf numFmtId="0" fontId="5" fillId="0" borderId="41" xfId="0" applyFont="1" applyFill="1" applyBorder="1" applyAlignment="1" applyProtection="1">
      <alignment horizontal="left" vertical="center" wrapText="1" shrinkToFit="1"/>
      <protection locked="0"/>
    </xf>
    <xf numFmtId="0" fontId="5" fillId="0" borderId="21" xfId="0" applyFont="1" applyFill="1" applyBorder="1" applyAlignment="1" applyProtection="1">
      <alignment horizontal="left" vertical="top" wrapText="1"/>
      <protection locked="0"/>
    </xf>
    <xf numFmtId="0" fontId="5" fillId="0" borderId="40" xfId="0" applyFont="1" applyFill="1" applyBorder="1" applyAlignment="1" applyProtection="1">
      <alignment horizontal="left" vertical="center" wrapText="1" shrinkToFit="1"/>
      <protection locked="0"/>
    </xf>
    <xf numFmtId="0" fontId="12" fillId="0" borderId="21" xfId="0" applyFont="1" applyFill="1" applyBorder="1" applyAlignment="1" applyProtection="1">
      <alignment horizontal="left" vertical="top" wrapText="1"/>
      <protection locked="0"/>
    </xf>
    <xf numFmtId="0" fontId="5" fillId="0" borderId="52" xfId="0" applyFont="1" applyFill="1" applyBorder="1" applyAlignment="1" applyProtection="1">
      <alignment horizontal="left" vertical="center" wrapText="1" shrinkToFit="1"/>
      <protection locked="0"/>
    </xf>
    <xf numFmtId="0" fontId="5" fillId="0" borderId="50" xfId="0" applyFont="1" applyFill="1" applyBorder="1" applyAlignment="1" applyProtection="1">
      <alignment horizontal="left" vertical="center" wrapText="1" shrinkToFit="1"/>
      <protection locked="0"/>
    </xf>
    <xf numFmtId="0" fontId="5" fillId="0" borderId="13" xfId="0" applyFont="1" applyFill="1" applyBorder="1" applyAlignment="1" applyProtection="1">
      <alignment horizontal="left" vertical="center" wrapText="1" shrinkToFit="1"/>
      <protection locked="0"/>
    </xf>
    <xf numFmtId="0" fontId="22" fillId="0" borderId="19" xfId="0" applyFont="1" applyFill="1" applyBorder="1" applyAlignment="1" applyProtection="1">
      <alignment horizontal="left" vertical="top" wrapText="1"/>
      <protection locked="0"/>
    </xf>
    <xf numFmtId="0" fontId="5" fillId="0" borderId="16" xfId="0" applyFont="1" applyFill="1" applyBorder="1" applyAlignment="1" applyProtection="1">
      <alignment horizontal="left" vertical="center" wrapText="1" shrinkToFit="1"/>
      <protection locked="0"/>
    </xf>
    <xf numFmtId="0" fontId="22" fillId="0" borderId="9"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center" wrapText="1" shrinkToFit="1"/>
      <protection locked="0"/>
    </xf>
    <xf numFmtId="0" fontId="12" fillId="0" borderId="32"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center" wrapText="1" shrinkToFit="1"/>
      <protection locked="0"/>
    </xf>
    <xf numFmtId="0" fontId="5" fillId="0" borderId="47" xfId="0" applyFont="1" applyFill="1" applyBorder="1" applyAlignment="1" applyProtection="1">
      <alignment horizontal="left" vertical="center" wrapText="1" shrinkToFit="1"/>
      <protection locked="0"/>
    </xf>
    <xf numFmtId="0" fontId="12" fillId="0" borderId="34" xfId="0" applyFont="1" applyFill="1" applyBorder="1" applyAlignment="1" applyProtection="1">
      <alignment horizontal="left" vertical="top" wrapText="1"/>
      <protection locked="0"/>
    </xf>
    <xf numFmtId="0" fontId="5" fillId="0" borderId="32" xfId="0" applyFont="1" applyFill="1" applyBorder="1" applyAlignment="1" applyProtection="1">
      <alignment horizontal="left" vertical="top" wrapText="1"/>
      <protection locked="0"/>
    </xf>
    <xf numFmtId="0" fontId="5" fillId="0" borderId="18" xfId="0" applyFont="1" applyFill="1" applyBorder="1" applyAlignment="1" applyProtection="1">
      <alignment horizontal="left" vertical="center" wrapText="1" shrinkToFit="1"/>
      <protection locked="0"/>
    </xf>
    <xf numFmtId="0" fontId="5" fillId="0" borderId="20" xfId="0" applyFont="1" applyFill="1" applyBorder="1" applyAlignment="1" applyProtection="1">
      <alignment horizontal="left" vertical="center" wrapText="1" shrinkToFit="1"/>
      <protection locked="0"/>
    </xf>
    <xf numFmtId="0" fontId="5" fillId="0" borderId="22" xfId="0" applyFont="1" applyFill="1" applyBorder="1" applyAlignment="1" applyProtection="1">
      <alignment horizontal="left" vertical="center" wrapText="1" shrinkToFit="1"/>
      <protection locked="0"/>
    </xf>
    <xf numFmtId="0" fontId="5" fillId="0" borderId="46" xfId="0" applyFont="1" applyFill="1" applyBorder="1" applyAlignment="1" applyProtection="1">
      <alignment horizontal="left" vertical="center" wrapText="1" shrinkToFit="1"/>
      <protection locked="0"/>
    </xf>
    <xf numFmtId="0" fontId="22" fillId="0" borderId="34" xfId="0" applyFont="1" applyFill="1" applyBorder="1" applyAlignment="1" applyProtection="1">
      <alignment horizontal="left" vertical="top" wrapText="1"/>
      <protection locked="0"/>
    </xf>
    <xf numFmtId="0" fontId="5" fillId="0" borderId="33" xfId="0" applyFont="1" applyFill="1" applyBorder="1" applyAlignment="1" applyProtection="1">
      <alignment horizontal="left" vertical="center" wrapText="1" shrinkToFit="1"/>
      <protection locked="0"/>
    </xf>
    <xf numFmtId="0" fontId="5" fillId="0" borderId="15" xfId="0" applyFont="1" applyFill="1" applyBorder="1" applyAlignment="1" applyProtection="1">
      <alignment horizontal="left" vertical="center" wrapText="1" shrinkToFit="1"/>
      <protection locked="0"/>
    </xf>
    <xf numFmtId="0" fontId="12" fillId="0" borderId="31" xfId="0" applyFont="1" applyFill="1" applyBorder="1" applyAlignment="1" applyProtection="1">
      <alignment horizontal="left" vertical="top" wrapText="1"/>
      <protection locked="0"/>
    </xf>
    <xf numFmtId="0" fontId="5" fillId="0" borderId="19" xfId="0" applyFont="1" applyFill="1" applyBorder="1" applyAlignment="1" applyProtection="1">
      <alignment vertical="top" wrapText="1"/>
      <protection locked="0"/>
    </xf>
    <xf numFmtId="0" fontId="5" fillId="0" borderId="9" xfId="0" applyFont="1" applyFill="1" applyBorder="1" applyAlignment="1" applyProtection="1">
      <alignment vertical="top" wrapText="1"/>
      <protection locked="0"/>
    </xf>
    <xf numFmtId="0" fontId="12" fillId="0" borderId="9" xfId="0" applyFont="1" applyFill="1" applyBorder="1" applyAlignment="1" applyProtection="1">
      <alignment horizontal="left" vertical="top" wrapText="1"/>
      <protection locked="0"/>
    </xf>
    <xf numFmtId="0" fontId="5" fillId="0" borderId="21" xfId="0" applyFont="1" applyBorder="1" applyAlignment="1" applyProtection="1">
      <alignment vertical="top" wrapText="1"/>
      <protection locked="0"/>
    </xf>
    <xf numFmtId="0" fontId="5" fillId="0" borderId="30" xfId="0" applyFont="1" applyBorder="1" applyAlignment="1" applyProtection="1">
      <alignment horizontal="left" vertical="center" wrapText="1" shrinkToFit="1"/>
      <protection locked="0"/>
    </xf>
    <xf numFmtId="0" fontId="13" fillId="0" borderId="21" xfId="0" applyFont="1" applyBorder="1" applyAlignment="1" applyProtection="1">
      <alignment horizontal="left" vertical="top" wrapText="1"/>
      <protection locked="0"/>
    </xf>
    <xf numFmtId="0" fontId="5" fillId="0" borderId="38" xfId="0" applyFont="1" applyFill="1" applyBorder="1" applyAlignment="1" applyProtection="1">
      <alignment horizontal="left" vertical="center" wrapText="1" shrinkToFit="1"/>
      <protection locked="0"/>
    </xf>
    <xf numFmtId="0" fontId="5" fillId="0" borderId="21" xfId="0" applyFont="1" applyFill="1" applyBorder="1" applyAlignment="1" applyProtection="1">
      <alignment vertical="top" wrapText="1"/>
      <protection locked="0"/>
    </xf>
    <xf numFmtId="0" fontId="5" fillId="0" borderId="20"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21" xfId="0" applyFont="1" applyFill="1" applyBorder="1" applyAlignment="1" applyProtection="1">
      <alignment horizontal="left" vertical="top" wrapText="1" shrinkToFit="1"/>
      <protection locked="0"/>
    </xf>
    <xf numFmtId="0" fontId="5" fillId="0" borderId="46" xfId="0" applyFont="1" applyFill="1" applyBorder="1" applyAlignment="1" applyProtection="1">
      <alignment horizontal="left" vertical="center" wrapText="1"/>
      <protection locked="0"/>
    </xf>
    <xf numFmtId="0" fontId="5" fillId="0" borderId="23" xfId="0" applyFont="1" applyFill="1" applyBorder="1" applyAlignment="1" applyProtection="1">
      <alignment horizontal="left" vertical="center" wrapText="1"/>
      <protection locked="0"/>
    </xf>
    <xf numFmtId="0" fontId="5" fillId="0" borderId="32" xfId="0" applyFont="1" applyFill="1" applyBorder="1" applyAlignment="1" applyProtection="1">
      <alignment vertical="top" wrapText="1"/>
      <protection locked="0"/>
    </xf>
    <xf numFmtId="0" fontId="5" fillId="0" borderId="22" xfId="0" applyFont="1" applyFill="1" applyBorder="1" applyAlignment="1" applyProtection="1">
      <alignment horizontal="left" vertical="center" wrapText="1"/>
      <protection locked="0"/>
    </xf>
    <xf numFmtId="0" fontId="5" fillId="0" borderId="36" xfId="0" applyFont="1" applyFill="1" applyBorder="1" applyAlignment="1" applyProtection="1">
      <alignment vertical="top" wrapText="1"/>
      <protection locked="0"/>
    </xf>
    <xf numFmtId="0" fontId="5" fillId="0" borderId="49" xfId="0" applyFont="1" applyFill="1" applyBorder="1" applyAlignment="1" applyProtection="1">
      <alignment horizontal="left" vertical="center" wrapText="1"/>
      <protection locked="0"/>
    </xf>
    <xf numFmtId="0" fontId="12" fillId="0" borderId="45" xfId="0" applyFont="1" applyFill="1" applyBorder="1" applyAlignment="1" applyProtection="1">
      <alignment horizontal="left" vertical="top" wrapText="1"/>
      <protection locked="0"/>
    </xf>
    <xf numFmtId="0" fontId="5" fillId="0" borderId="9" xfId="0" applyFont="1" applyBorder="1" applyAlignment="1" applyProtection="1">
      <alignment vertical="top" wrapText="1"/>
      <protection locked="0"/>
    </xf>
    <xf numFmtId="0" fontId="5" fillId="0" borderId="33"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top" wrapText="1" shrinkToFit="1"/>
      <protection locked="0"/>
    </xf>
    <xf numFmtId="0" fontId="5" fillId="0" borderId="9" xfId="0" applyFont="1" applyFill="1" applyBorder="1" applyAlignment="1" applyProtection="1">
      <alignment horizontal="left" vertical="top" wrapText="1" shrinkToFit="1"/>
      <protection locked="0"/>
    </xf>
    <xf numFmtId="0" fontId="5" fillId="0" borderId="32" xfId="0" applyFont="1" applyFill="1" applyBorder="1" applyAlignment="1" applyProtection="1">
      <alignment horizontal="left" vertical="top" wrapText="1" shrinkToFit="1"/>
      <protection locked="0"/>
    </xf>
    <xf numFmtId="0" fontId="5" fillId="0" borderId="8" xfId="0" applyFont="1" applyFill="1" applyBorder="1" applyAlignment="1" applyProtection="1">
      <alignment horizontal="left" vertical="top" wrapText="1" shrinkToFit="1"/>
      <protection locked="0"/>
    </xf>
    <xf numFmtId="0" fontId="5" fillId="0" borderId="34" xfId="0" applyFont="1" applyFill="1" applyBorder="1" applyAlignment="1" applyProtection="1">
      <alignment horizontal="left" vertical="top" wrapText="1" shrinkToFit="1"/>
      <protection locked="0"/>
    </xf>
    <xf numFmtId="0" fontId="5" fillId="0" borderId="45"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center" wrapText="1" shrinkToFit="1"/>
      <protection locked="0"/>
    </xf>
    <xf numFmtId="0" fontId="5" fillId="0" borderId="19" xfId="0" applyFont="1" applyFill="1" applyBorder="1" applyAlignment="1" applyProtection="1">
      <alignment vertical="top" wrapText="1" shrinkToFit="1"/>
      <protection locked="0"/>
    </xf>
    <xf numFmtId="0" fontId="5" fillId="0" borderId="34" xfId="0" applyFont="1" applyFill="1" applyBorder="1" applyAlignment="1" applyProtection="1">
      <alignment vertical="top" wrapText="1" shrinkToFit="1"/>
      <protection locked="0"/>
    </xf>
    <xf numFmtId="0" fontId="5" fillId="0" borderId="9" xfId="0" applyFont="1" applyFill="1" applyBorder="1" applyAlignment="1" applyProtection="1">
      <alignment vertical="top" wrapText="1" shrinkToFit="1"/>
      <protection locked="0"/>
    </xf>
    <xf numFmtId="0" fontId="5" fillId="0" borderId="32" xfId="0" applyFont="1" applyFill="1" applyBorder="1" applyAlignment="1" applyProtection="1">
      <alignment vertical="top" wrapText="1" shrinkToFit="1"/>
      <protection locked="0"/>
    </xf>
    <xf numFmtId="0" fontId="5" fillId="0" borderId="21" xfId="0" applyFont="1" applyFill="1" applyBorder="1" applyAlignment="1" applyProtection="1">
      <alignment vertical="top" wrapText="1" shrinkToFit="1"/>
      <protection locked="0"/>
    </xf>
    <xf numFmtId="0" fontId="5" fillId="0" borderId="23" xfId="0" applyFont="1" applyFill="1" applyBorder="1" applyAlignment="1" applyProtection="1">
      <alignment horizontal="left" vertical="center" wrapText="1" shrinkToFit="1"/>
      <protection locked="0"/>
    </xf>
    <xf numFmtId="0" fontId="5" fillId="0" borderId="36" xfId="0" applyFont="1" applyFill="1" applyBorder="1" applyAlignment="1" applyProtection="1">
      <alignment vertical="top" wrapText="1" shrinkToFit="1"/>
      <protection locked="0"/>
    </xf>
    <xf numFmtId="0" fontId="5" fillId="0" borderId="37" xfId="0" applyFont="1" applyFill="1" applyBorder="1" applyAlignment="1" applyProtection="1">
      <alignment horizontal="left" vertical="center" wrapText="1" shrinkToFit="1"/>
      <protection locked="0"/>
    </xf>
    <xf numFmtId="0" fontId="5" fillId="0" borderId="1" xfId="0" applyFont="1" applyFill="1" applyBorder="1" applyAlignment="1" applyProtection="1">
      <alignment vertical="top" wrapText="1" shrinkToFit="1"/>
      <protection locked="0"/>
    </xf>
    <xf numFmtId="0" fontId="0" fillId="0" borderId="0" xfId="0" applyFont="1" applyAlignment="1" applyProtection="1">
      <alignment horizontal="left" vertical="top" wrapTex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vertical="center" shrinkToFit="1"/>
      <protection locked="0"/>
    </xf>
    <xf numFmtId="0" fontId="0" fillId="0" borderId="0" xfId="0" applyFont="1" applyAlignment="1" applyProtection="1">
      <alignment vertical="top"/>
      <protection locked="0"/>
    </xf>
    <xf numFmtId="0" fontId="27" fillId="3" borderId="11" xfId="0" applyFont="1" applyFill="1" applyBorder="1" applyAlignment="1" applyProtection="1">
      <alignment horizontal="center" vertical="center" shrinkToFit="1"/>
      <protection locked="0"/>
    </xf>
    <xf numFmtId="0" fontId="27" fillId="3" borderId="10" xfId="0" applyFont="1" applyFill="1" applyBorder="1" applyAlignment="1" applyProtection="1">
      <alignment horizontal="left" vertical="center" wrapText="1" shrinkToFit="1"/>
      <protection locked="0"/>
    </xf>
    <xf numFmtId="0" fontId="17" fillId="0" borderId="0" xfId="0" applyFont="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5" fillId="0" borderId="19" xfId="0" applyFont="1" applyFill="1" applyBorder="1" applyAlignment="1">
      <alignment vertical="center" wrapText="1" shrinkToFit="1"/>
    </xf>
    <xf numFmtId="177" fontId="5" fillId="0" borderId="19" xfId="0" applyNumberFormat="1" applyFont="1" applyFill="1" applyBorder="1" applyAlignment="1">
      <alignment horizontal="center" vertical="center" shrinkToFit="1"/>
    </xf>
    <xf numFmtId="0" fontId="5" fillId="0" borderId="20" xfId="0" applyFont="1" applyFill="1" applyBorder="1" applyAlignment="1">
      <alignment horizontal="left" vertical="center" wrapText="1"/>
    </xf>
    <xf numFmtId="0" fontId="28" fillId="0" borderId="2" xfId="0" applyFont="1" applyFill="1" applyBorder="1" applyAlignment="1">
      <alignment horizontal="left" vertical="top" wrapText="1"/>
    </xf>
    <xf numFmtId="0" fontId="5" fillId="0" borderId="2" xfId="0" applyFont="1" applyFill="1" applyBorder="1" applyAlignment="1">
      <alignment horizontal="center" vertical="center" shrinkToFit="1"/>
    </xf>
    <xf numFmtId="0" fontId="5" fillId="0" borderId="2" xfId="0" applyFont="1" applyFill="1" applyBorder="1" applyAlignment="1">
      <alignment horizontal="left" vertical="top" wrapText="1"/>
    </xf>
    <xf numFmtId="0" fontId="5" fillId="0" borderId="9" xfId="0" applyFont="1" applyFill="1" applyBorder="1" applyAlignment="1">
      <alignment horizontal="left" vertical="center" wrapText="1" indent="1" shrinkToFit="1"/>
    </xf>
    <xf numFmtId="177" fontId="5" fillId="0" borderId="9" xfId="0" applyNumberFormat="1" applyFont="1" applyFill="1" applyBorder="1" applyAlignment="1">
      <alignment horizontal="center" vertical="center" shrinkToFit="1"/>
    </xf>
    <xf numFmtId="0" fontId="5" fillId="0" borderId="10" xfId="0" applyFont="1" applyFill="1" applyBorder="1" applyAlignment="1">
      <alignment horizontal="left" vertical="center" wrapText="1"/>
    </xf>
    <xf numFmtId="0" fontId="28" fillId="0" borderId="3" xfId="0" applyFont="1" applyFill="1" applyBorder="1" applyAlignment="1">
      <alignment horizontal="left" vertical="top" wrapText="1"/>
    </xf>
    <xf numFmtId="0" fontId="5" fillId="0" borderId="3" xfId="0" applyFont="1" applyFill="1" applyBorder="1" applyAlignment="1">
      <alignment horizontal="center" vertical="center" shrinkToFit="1"/>
    </xf>
    <xf numFmtId="0" fontId="5" fillId="0" borderId="3" xfId="0" applyFont="1" applyFill="1" applyBorder="1" applyAlignment="1">
      <alignment horizontal="left" vertical="top" wrapText="1"/>
    </xf>
    <xf numFmtId="0" fontId="5" fillId="0" borderId="9" xfId="0" applyFont="1" applyFill="1" applyBorder="1" applyAlignment="1">
      <alignment vertical="center" wrapText="1" shrinkToFit="1"/>
    </xf>
    <xf numFmtId="177" fontId="5" fillId="3" borderId="9" xfId="0" applyNumberFormat="1" applyFont="1" applyFill="1" applyBorder="1" applyAlignment="1" applyProtection="1">
      <alignment horizontal="center" vertical="center" shrinkToFit="1"/>
      <protection locked="0"/>
    </xf>
    <xf numFmtId="0" fontId="5" fillId="3" borderId="10" xfId="0" applyFont="1" applyFill="1" applyBorder="1" applyAlignment="1" applyProtection="1">
      <alignment horizontal="left" vertical="center" wrapText="1"/>
      <protection locked="0"/>
    </xf>
    <xf numFmtId="177" fontId="5" fillId="0" borderId="32" xfId="0" applyNumberFormat="1" applyFont="1" applyFill="1" applyBorder="1" applyAlignment="1">
      <alignment horizontal="center" vertical="center" shrinkToFit="1"/>
    </xf>
    <xf numFmtId="0" fontId="5" fillId="0" borderId="33" xfId="0" applyFont="1" applyFill="1" applyBorder="1" applyAlignment="1">
      <alignment horizontal="left" vertical="center" wrapText="1"/>
    </xf>
    <xf numFmtId="0" fontId="28" fillId="0" borderId="7" xfId="0" applyFont="1" applyFill="1" applyBorder="1" applyAlignment="1">
      <alignment horizontal="left" vertical="top" wrapText="1"/>
    </xf>
    <xf numFmtId="0" fontId="5" fillId="0" borderId="7" xfId="0" applyFont="1" applyFill="1" applyBorder="1" applyAlignment="1">
      <alignment horizontal="center" vertical="center" shrinkToFit="1"/>
    </xf>
    <xf numFmtId="0" fontId="5" fillId="0" borderId="7" xfId="0" applyFont="1" applyFill="1" applyBorder="1" applyAlignment="1">
      <alignment horizontal="left" vertical="top" wrapText="1"/>
    </xf>
    <xf numFmtId="0" fontId="5" fillId="0" borderId="3" xfId="0" applyFont="1" applyFill="1" applyBorder="1" applyAlignment="1">
      <alignment vertical="center" wrapText="1" shrinkToFit="1"/>
    </xf>
    <xf numFmtId="0" fontId="5" fillId="0" borderId="21" xfId="0" applyFont="1" applyFill="1" applyBorder="1" applyAlignment="1">
      <alignment vertical="center" wrapText="1" shrinkToFit="1"/>
    </xf>
    <xf numFmtId="0" fontId="5" fillId="0" borderId="22" xfId="0" applyFont="1" applyFill="1" applyBorder="1" applyAlignment="1">
      <alignment horizontal="left" vertical="center" wrapText="1"/>
    </xf>
    <xf numFmtId="0" fontId="28" fillId="0" borderId="4" xfId="0" applyFont="1" applyFill="1" applyBorder="1" applyAlignment="1">
      <alignment horizontal="left" vertical="top" wrapText="1"/>
    </xf>
    <xf numFmtId="0" fontId="5" fillId="0" borderId="4" xfId="0" applyFont="1" applyFill="1" applyBorder="1" applyAlignment="1">
      <alignment horizontal="center" vertical="center" shrinkToFit="1"/>
    </xf>
    <xf numFmtId="0" fontId="5" fillId="0" borderId="4" xfId="0" applyFont="1" applyFill="1" applyBorder="1" applyAlignment="1">
      <alignment horizontal="left" vertical="top" wrapText="1"/>
    </xf>
    <xf numFmtId="0" fontId="5" fillId="0" borderId="2" xfId="0" applyFont="1" applyFill="1" applyBorder="1" applyAlignment="1">
      <alignment vertical="center" wrapText="1" shrinkToFit="1"/>
    </xf>
    <xf numFmtId="0" fontId="7" fillId="0" borderId="53" xfId="0" applyFont="1" applyBorder="1" applyAlignment="1">
      <alignment vertical="center"/>
    </xf>
    <xf numFmtId="177" fontId="5" fillId="3" borderId="9" xfId="0" applyNumberFormat="1" applyFont="1" applyFill="1" applyBorder="1" applyAlignment="1">
      <alignment horizontal="center" vertical="center" shrinkToFit="1"/>
    </xf>
    <xf numFmtId="0" fontId="5" fillId="3" borderId="10" xfId="0" applyFont="1" applyFill="1" applyBorder="1" applyAlignment="1">
      <alignment horizontal="left" vertical="center" wrapText="1"/>
    </xf>
    <xf numFmtId="0" fontId="12" fillId="0" borderId="3" xfId="0" applyFont="1" applyFill="1" applyBorder="1" applyAlignment="1">
      <alignment horizontal="left" vertical="top" wrapText="1"/>
    </xf>
    <xf numFmtId="0" fontId="5" fillId="0" borderId="21" xfId="0" applyFont="1" applyFill="1" applyBorder="1" applyAlignment="1">
      <alignment horizontal="left" vertical="center" wrapText="1" indent="1" shrinkToFit="1"/>
    </xf>
    <xf numFmtId="177" fontId="5" fillId="0" borderId="21" xfId="0" applyNumberFormat="1" applyFont="1" applyFill="1" applyBorder="1" applyAlignment="1">
      <alignment horizontal="center" vertical="center" shrinkToFit="1"/>
    </xf>
    <xf numFmtId="0" fontId="12" fillId="0" borderId="4" xfId="0" applyFont="1" applyFill="1" applyBorder="1" applyAlignment="1">
      <alignment horizontal="left" vertical="top" wrapText="1"/>
    </xf>
    <xf numFmtId="0" fontId="5" fillId="0" borderId="1" xfId="0" applyFont="1" applyFill="1" applyBorder="1" applyAlignment="1">
      <alignment horizontal="left" vertical="top" wrapText="1" shrinkToFit="1"/>
    </xf>
    <xf numFmtId="0" fontId="5" fillId="0" borderId="36" xfId="0" applyFont="1" applyFill="1" applyBorder="1" applyAlignment="1">
      <alignment vertical="center" wrapText="1" shrinkToFit="1"/>
    </xf>
    <xf numFmtId="177" fontId="5" fillId="0" borderId="36" xfId="0" applyNumberFormat="1" applyFont="1" applyFill="1" applyBorder="1" applyAlignment="1">
      <alignment horizontal="center" vertical="center" shrinkToFit="1"/>
    </xf>
    <xf numFmtId="0" fontId="5" fillId="0" borderId="37" xfId="0" applyFont="1" applyFill="1" applyBorder="1" applyAlignment="1">
      <alignment horizontal="left" vertical="center" wrapText="1"/>
    </xf>
    <xf numFmtId="0" fontId="28" fillId="0" borderId="1" xfId="0" applyFont="1" applyFill="1" applyBorder="1" applyAlignment="1">
      <alignment horizontal="left" vertical="top" wrapText="1"/>
    </xf>
    <xf numFmtId="0" fontId="5" fillId="0" borderId="1" xfId="0" applyFont="1" applyFill="1" applyBorder="1" applyAlignment="1">
      <alignment horizontal="center" vertical="center" shrinkToFit="1"/>
    </xf>
    <xf numFmtId="0" fontId="5" fillId="0" borderId="1" xfId="0" applyFont="1" applyFill="1" applyBorder="1" applyAlignment="1">
      <alignment horizontal="left" vertical="top" wrapText="1"/>
    </xf>
    <xf numFmtId="0" fontId="5" fillId="0" borderId="1" xfId="0" applyFont="1" applyFill="1" applyBorder="1" applyAlignment="1">
      <alignment vertical="top" wrapText="1" shrinkToFit="1"/>
    </xf>
    <xf numFmtId="0" fontId="0" fillId="0" borderId="0" xfId="0" applyAlignment="1">
      <alignment vertical="center"/>
    </xf>
    <xf numFmtId="0" fontId="5" fillId="0" borderId="5" xfId="0" applyFont="1" applyFill="1" applyBorder="1" applyAlignment="1" applyProtection="1">
      <alignment horizontal="left" vertical="top" wrapText="1" shrinkToFit="1"/>
      <protection locked="0"/>
    </xf>
    <xf numFmtId="0" fontId="30" fillId="0" borderId="19" xfId="0" applyFont="1" applyBorder="1" applyAlignment="1" applyProtection="1">
      <alignment vertical="top" wrapText="1"/>
      <protection locked="0"/>
    </xf>
    <xf numFmtId="0" fontId="5" fillId="0" borderId="5" xfId="0" applyFont="1" applyFill="1" applyBorder="1" applyAlignment="1">
      <alignment vertical="top" wrapText="1" shrinkToFit="1"/>
    </xf>
    <xf numFmtId="0" fontId="5" fillId="0" borderId="6" xfId="0" applyFont="1" applyFill="1" applyBorder="1" applyAlignment="1">
      <alignment vertical="top" wrapText="1" shrinkToFit="1"/>
    </xf>
    <xf numFmtId="0" fontId="5" fillId="0" borderId="14" xfId="0" applyFont="1" applyFill="1" applyBorder="1" applyAlignment="1">
      <alignment vertical="top" wrapText="1" shrinkToFit="1"/>
    </xf>
    <xf numFmtId="0" fontId="5" fillId="0" borderId="5" xfId="0" applyFont="1" applyFill="1" applyBorder="1" applyAlignment="1">
      <alignment horizontal="left" vertical="top" wrapText="1" shrinkToFit="1"/>
    </xf>
    <xf numFmtId="0" fontId="5" fillId="0" borderId="6" xfId="0" applyFont="1" applyFill="1" applyBorder="1" applyAlignment="1">
      <alignment horizontal="left" vertical="top" wrapText="1" shrinkToFit="1"/>
    </xf>
    <xf numFmtId="0" fontId="5" fillId="0" borderId="14" xfId="0" applyFont="1" applyFill="1" applyBorder="1" applyAlignment="1">
      <alignment horizontal="left" vertical="top" wrapText="1" shrinkToFit="1"/>
    </xf>
    <xf numFmtId="0" fontId="5" fillId="0" borderId="2" xfId="0" applyFont="1" applyFill="1" applyBorder="1" applyAlignment="1">
      <alignment horizontal="left" vertical="top" wrapText="1" shrinkToFit="1"/>
    </xf>
    <xf numFmtId="0" fontId="5" fillId="0" borderId="3" xfId="0" applyFont="1" applyFill="1" applyBorder="1" applyAlignment="1">
      <alignment horizontal="left" vertical="top" wrapText="1" shrinkToFit="1"/>
    </xf>
    <xf numFmtId="0" fontId="5" fillId="0" borderId="4" xfId="0" applyFont="1" applyFill="1" applyBorder="1" applyAlignment="1">
      <alignment horizontal="left" vertical="top" wrapText="1" shrinkToFit="1"/>
    </xf>
    <xf numFmtId="0" fontId="5" fillId="0" borderId="5" xfId="0" applyFont="1" applyFill="1" applyBorder="1" applyAlignment="1" applyProtection="1">
      <alignment vertical="top" wrapText="1" shrinkToFit="1"/>
      <protection locked="0"/>
    </xf>
    <xf numFmtId="0" fontId="5" fillId="0" borderId="6" xfId="0" applyFont="1" applyFill="1" applyBorder="1" applyAlignment="1" applyProtection="1">
      <alignment vertical="top" wrapText="1" shrinkToFit="1"/>
      <protection locked="0"/>
    </xf>
    <xf numFmtId="0" fontId="5" fillId="0" borderId="14" xfId="0" applyFont="1" applyFill="1" applyBorder="1" applyAlignment="1" applyProtection="1">
      <alignment vertical="top" wrapText="1" shrinkToFit="1"/>
      <protection locked="0"/>
    </xf>
    <xf numFmtId="0" fontId="5" fillId="0" borderId="5"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14" xfId="0" applyFont="1" applyFill="1" applyBorder="1" applyAlignment="1" applyProtection="1">
      <alignment horizontal="left" vertical="top" wrapText="1"/>
      <protection locked="0"/>
    </xf>
    <xf numFmtId="0" fontId="0" fillId="0" borderId="5" xfId="0" applyFont="1" applyFill="1" applyBorder="1" applyAlignment="1" applyProtection="1">
      <alignment vertical="top" wrapText="1"/>
      <protection locked="0"/>
    </xf>
    <xf numFmtId="0" fontId="0" fillId="0" borderId="6" xfId="0" applyFont="1" applyFill="1" applyBorder="1" applyAlignment="1" applyProtection="1">
      <alignment vertical="top" wrapText="1"/>
      <protection locked="0"/>
    </xf>
    <xf numFmtId="0" fontId="0" fillId="0" borderId="14" xfId="0" applyFont="1" applyFill="1" applyBorder="1" applyAlignment="1" applyProtection="1">
      <alignment vertical="top" wrapText="1"/>
      <protection locked="0"/>
    </xf>
    <xf numFmtId="0" fontId="12" fillId="0" borderId="34" xfId="0" applyFont="1" applyFill="1" applyBorder="1" applyAlignment="1" applyProtection="1">
      <alignment horizontal="left" vertical="top" wrapText="1"/>
      <protection locked="0"/>
    </xf>
    <xf numFmtId="0" fontId="12" fillId="0" borderId="32" xfId="0" applyFont="1" applyFill="1" applyBorder="1" applyAlignment="1" applyProtection="1">
      <alignment horizontal="left" vertical="top" wrapText="1"/>
      <protection locked="0"/>
    </xf>
    <xf numFmtId="0" fontId="5" fillId="0" borderId="2" xfId="0" applyFont="1" applyFill="1" applyBorder="1" applyAlignment="1" applyProtection="1">
      <alignment vertical="top" wrapText="1"/>
      <protection locked="0"/>
    </xf>
    <xf numFmtId="0" fontId="5" fillId="0" borderId="3" xfId="0" applyFont="1" applyFill="1" applyBorder="1" applyAlignment="1" applyProtection="1">
      <alignment vertical="top" wrapText="1"/>
      <protection locked="0"/>
    </xf>
    <xf numFmtId="0" fontId="5" fillId="0" borderId="4" xfId="0" applyFont="1" applyFill="1" applyBorder="1" applyAlignment="1" applyProtection="1">
      <alignment vertical="top" wrapText="1"/>
      <protection locked="0"/>
    </xf>
    <xf numFmtId="0" fontId="5" fillId="0" borderId="2"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shrinkToFit="1"/>
      <protection locked="0"/>
    </xf>
    <xf numFmtId="0" fontId="5" fillId="0" borderId="3" xfId="0" applyFont="1" applyFill="1" applyBorder="1" applyAlignment="1" applyProtection="1">
      <alignment horizontal="left" vertical="top" wrapText="1" shrinkToFit="1"/>
      <protection locked="0"/>
    </xf>
    <xf numFmtId="0" fontId="5" fillId="0" borderId="7" xfId="0" applyFont="1" applyFill="1" applyBorder="1" applyAlignment="1" applyProtection="1">
      <alignment horizontal="left" vertical="top" wrapText="1" shrinkToFit="1"/>
      <protection locked="0"/>
    </xf>
    <xf numFmtId="0" fontId="5" fillId="0" borderId="4" xfId="0" applyFont="1" applyFill="1" applyBorder="1" applyAlignment="1" applyProtection="1">
      <alignment horizontal="left" vertical="top" wrapText="1" shrinkToFit="1"/>
      <protection locked="0"/>
    </xf>
    <xf numFmtId="0" fontId="5" fillId="0" borderId="5" xfId="0" applyFont="1" applyFill="1" applyBorder="1" applyAlignment="1" applyProtection="1">
      <alignment horizontal="left" vertical="top" wrapText="1" shrinkToFit="1"/>
      <protection locked="0"/>
    </xf>
    <xf numFmtId="0" fontId="5" fillId="0" borderId="6" xfId="0" applyFont="1" applyFill="1" applyBorder="1" applyAlignment="1" applyProtection="1">
      <alignment horizontal="left" vertical="top" wrapText="1" shrinkToFit="1"/>
      <protection locked="0"/>
    </xf>
    <xf numFmtId="0" fontId="5" fillId="0" borderId="14" xfId="0" applyFont="1" applyFill="1" applyBorder="1" applyAlignment="1" applyProtection="1">
      <alignment horizontal="left" vertical="top" wrapText="1" shrinkToFit="1"/>
      <protection locked="0"/>
    </xf>
    <xf numFmtId="0" fontId="5" fillId="0" borderId="20" xfId="0" applyFont="1" applyFill="1" applyBorder="1" applyAlignment="1" applyProtection="1">
      <alignment horizontal="left" vertical="center" wrapText="1" shrinkToFit="1"/>
      <protection locked="0"/>
    </xf>
    <xf numFmtId="0" fontId="5" fillId="0" borderId="10" xfId="0" applyFont="1" applyFill="1" applyBorder="1" applyAlignment="1" applyProtection="1">
      <alignment horizontal="left" vertical="center" wrapText="1" shrinkToFit="1"/>
      <protection locked="0"/>
    </xf>
    <xf numFmtId="0" fontId="0" fillId="0" borderId="20" xfId="0" applyFont="1" applyBorder="1" applyAlignment="1" applyProtection="1">
      <alignment horizontal="left" vertical="center" wrapText="1" shrinkToFit="1"/>
      <protection locked="0"/>
    </xf>
    <xf numFmtId="0" fontId="0" fillId="0" borderId="10" xfId="0" applyFont="1" applyBorder="1" applyAlignment="1" applyProtection="1">
      <alignment horizontal="left" vertical="center" wrapText="1" shrinkToFit="1"/>
      <protection locked="0"/>
    </xf>
    <xf numFmtId="0" fontId="0" fillId="0" borderId="5"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4"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0" fontId="12" fillId="0" borderId="6" xfId="0" applyFont="1" applyFill="1" applyBorder="1" applyAlignment="1" applyProtection="1">
      <alignment horizontal="left" vertical="top" wrapText="1"/>
      <protection locked="0"/>
    </xf>
    <xf numFmtId="0" fontId="12" fillId="0" borderId="28" xfId="0" applyFont="1" applyFill="1" applyBorder="1" applyAlignment="1" applyProtection="1">
      <alignment horizontal="left" vertical="top" wrapText="1"/>
      <protection locked="0"/>
    </xf>
    <xf numFmtId="0" fontId="5" fillId="0" borderId="24"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0" fillId="0" borderId="2" xfId="0" applyFont="1" applyFill="1" applyBorder="1" applyAlignment="1" applyProtection="1">
      <alignment vertical="top" wrapText="1"/>
      <protection locked="0"/>
    </xf>
    <xf numFmtId="0" fontId="0" fillId="0" borderId="3" xfId="0" applyFont="1" applyFill="1" applyBorder="1" applyAlignment="1" applyProtection="1">
      <alignment vertical="top" wrapText="1"/>
      <protection locked="0"/>
    </xf>
    <xf numFmtId="0" fontId="0" fillId="0" borderId="4" xfId="0" applyFont="1" applyFill="1" applyBorder="1" applyAlignment="1" applyProtection="1">
      <alignment vertical="top" wrapText="1"/>
      <protection locked="0"/>
    </xf>
  </cellXfs>
  <cellStyles count="2">
    <cellStyle name="標準" xfId="0" builtinId="0"/>
    <cellStyle name="標準 2" xfId="1"/>
  </cellStyles>
  <dxfs count="53">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rgb="FFFFFF00"/>
      </font>
      <fill>
        <patternFill>
          <bgColor rgb="FFFFFF00"/>
        </patternFill>
      </fill>
    </dxf>
    <dxf>
      <font>
        <b/>
        <i val="0"/>
        <color rgb="FFFF0000"/>
      </font>
    </dxf>
    <dxf>
      <font>
        <color theme="0" tint="-0.499984740745262"/>
      </font>
      <fill>
        <patternFill>
          <bgColor theme="0" tint="-0.24994659260841701"/>
        </patternFill>
      </fill>
    </dxf>
    <dxf>
      <font>
        <b/>
        <i val="0"/>
        <color rgb="FFFF0000"/>
      </font>
      <fill>
        <patternFill>
          <bgColor rgb="FFFFFF00"/>
        </patternFill>
      </fill>
    </dxf>
    <dxf>
      <font>
        <color rgb="FFFF0000"/>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474980</xdr:colOff>
      <xdr:row>2</xdr:row>
      <xdr:rowOff>57150</xdr:rowOff>
    </xdr:from>
    <xdr:to>
      <xdr:col>4</xdr:col>
      <xdr:colOff>2087880</xdr:colOff>
      <xdr:row>6</xdr:row>
      <xdr:rowOff>76200</xdr:rowOff>
    </xdr:to>
    <xdr:sp macro="" textlink="">
      <xdr:nvSpPr>
        <xdr:cNvPr id="2" name="角丸四角形吹き出し 1">
          <a:extLst>
            <a:ext uri="{FF2B5EF4-FFF2-40B4-BE49-F238E27FC236}">
              <a16:creationId xmlns:a16="http://schemas.microsoft.com/office/drawing/2014/main" id="{0ED73EF3-F856-4F8A-9BEE-CEAD425B7EA0}"/>
            </a:ext>
          </a:extLst>
        </xdr:cNvPr>
        <xdr:cNvSpPr/>
      </xdr:nvSpPr>
      <xdr:spPr>
        <a:xfrm>
          <a:off x="6220460" y="788670"/>
          <a:ext cx="2687320" cy="1527810"/>
        </a:xfrm>
        <a:prstGeom prst="wedgeRoundRectCallout">
          <a:avLst>
            <a:gd name="adj1" fmla="val -69313"/>
            <a:gd name="adj2" fmla="val -38364"/>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129"/>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135" customWidth="1"/>
    <col min="2" max="2" width="56" style="135" customWidth="1"/>
    <col min="3" max="3" width="4.109375" style="136" customWidth="1"/>
    <col min="4" max="4" width="15.6640625" style="137" customWidth="1"/>
    <col min="5" max="5" width="30.6640625" style="138" customWidth="1"/>
    <col min="6" max="6" width="9" style="1" hidden="1" customWidth="1"/>
    <col min="7" max="7" width="26.44140625" style="1" hidden="1" customWidth="1"/>
    <col min="8" max="8" width="7.88671875" style="2" hidden="1" customWidth="1"/>
    <col min="9" max="16" width="9" style="1" hidden="1" customWidth="1"/>
    <col min="17" max="16384" width="9" style="1"/>
  </cols>
  <sheetData>
    <row r="1" spans="1:16" ht="28.8" customHeight="1">
      <c r="A1" s="55" t="s">
        <v>14</v>
      </c>
      <c r="B1" s="55"/>
      <c r="C1" s="56"/>
      <c r="D1" s="57" t="s">
        <v>151</v>
      </c>
      <c r="E1" s="58" t="s">
        <v>152</v>
      </c>
      <c r="F1" s="142" t="s">
        <v>170</v>
      </c>
      <c r="G1" s="141" t="s">
        <v>171</v>
      </c>
      <c r="H1" s="9"/>
      <c r="I1" t="s">
        <v>6</v>
      </c>
      <c r="J1" t="s">
        <v>144</v>
      </c>
      <c r="K1" s="7" t="s">
        <v>145</v>
      </c>
      <c r="L1" s="7" t="s">
        <v>146</v>
      </c>
      <c r="M1" s="8" t="s">
        <v>147</v>
      </c>
      <c r="N1" s="8" t="s">
        <v>145</v>
      </c>
      <c r="O1" s="7" t="s">
        <v>148</v>
      </c>
      <c r="P1" s="7" t="s">
        <v>149</v>
      </c>
    </row>
    <row r="2" spans="1:16" ht="28.8" customHeight="1">
      <c r="A2" s="59" t="s">
        <v>0</v>
      </c>
      <c r="B2" s="59" t="s">
        <v>1</v>
      </c>
      <c r="C2" s="14"/>
      <c r="D2" s="17" t="s">
        <v>153</v>
      </c>
      <c r="E2" s="18" t="s">
        <v>154</v>
      </c>
      <c r="F2" s="15" t="s">
        <v>155</v>
      </c>
      <c r="G2" s="16" t="s">
        <v>156</v>
      </c>
      <c r="H2" s="51" t="s">
        <v>150</v>
      </c>
      <c r="I2" s="52">
        <f ca="1">TODAY()</f>
        <v>46205</v>
      </c>
    </row>
    <row r="3" spans="1:16" ht="26.4">
      <c r="A3" s="60" t="s">
        <v>107</v>
      </c>
      <c r="B3" s="61"/>
      <c r="C3" s="21" t="s">
        <v>6</v>
      </c>
      <c r="D3" s="62" t="s">
        <v>10</v>
      </c>
      <c r="E3" s="63"/>
      <c r="F3" s="49"/>
      <c r="G3" s="50"/>
      <c r="H3" s="2" t="str">
        <f>IF(A3=0,H2,INDEX(調査対象選定!A:A,MATCH(A3,調査対象選定!B:B,0)))</f>
        <v>○</v>
      </c>
      <c r="I3" s="10" t="str">
        <f ca="1">TEXT(I2,"gge.m.d")&amp;CHAR(10)&amp;"指導員:"</f>
        <v>令8.7.2
指導員:</v>
      </c>
    </row>
    <row r="4" spans="1:16" s="2" customFormat="1" ht="26.4">
      <c r="A4" s="218" t="s">
        <v>15</v>
      </c>
      <c r="B4" s="64" t="s">
        <v>108</v>
      </c>
      <c r="C4" s="22" t="s">
        <v>6</v>
      </c>
      <c r="D4" s="65" t="s">
        <v>109</v>
      </c>
      <c r="E4" s="66"/>
      <c r="F4" s="27"/>
      <c r="G4" s="35"/>
      <c r="H4" s="2" t="str">
        <f>IF(A4=0,H3,INDEX(調査対象選定!A:A,MATCH(A4,調査対象選定!B:B,0)))</f>
        <v>○</v>
      </c>
    </row>
    <row r="5" spans="1:16" s="2" customFormat="1" ht="39.6">
      <c r="A5" s="219"/>
      <c r="B5" s="67" t="s">
        <v>122</v>
      </c>
      <c r="C5" s="54" t="s">
        <v>6</v>
      </c>
      <c r="D5" s="68" t="s">
        <v>110</v>
      </c>
      <c r="E5" s="69"/>
      <c r="F5" s="28"/>
      <c r="G5" s="36"/>
      <c r="H5" s="2" t="str">
        <f>IF(A5=0,H4,INDEX(調査対象選定!A:A,MATCH(A5,調査対象選定!B:B,0)))</f>
        <v>○</v>
      </c>
    </row>
    <row r="6" spans="1:16" s="2" customFormat="1" ht="26.4">
      <c r="A6" s="219"/>
      <c r="B6" s="67" t="s">
        <v>115</v>
      </c>
      <c r="C6" s="54" t="s">
        <v>6</v>
      </c>
      <c r="D6" s="68" t="s">
        <v>109</v>
      </c>
      <c r="E6" s="69"/>
      <c r="F6" s="28"/>
      <c r="G6" s="36"/>
      <c r="H6" s="2" t="str">
        <f>IF(A6=0,H5,INDEX(調査対象選定!A:A,MATCH(A6,調査対象選定!B:B,0)))</f>
        <v>○</v>
      </c>
    </row>
    <row r="7" spans="1:16" s="2" customFormat="1" ht="39.6">
      <c r="A7" s="220"/>
      <c r="B7" s="70" t="s">
        <v>116</v>
      </c>
      <c r="C7" s="23" t="s">
        <v>6</v>
      </c>
      <c r="D7" s="71" t="s">
        <v>110</v>
      </c>
      <c r="E7" s="66"/>
      <c r="F7" s="29"/>
      <c r="G7" s="37"/>
      <c r="H7" s="2" t="str">
        <f>IF(A7=0,H6,INDEX(調査対象選定!A:A,MATCH(A7,調査対象選定!B:B,0)))</f>
        <v>○</v>
      </c>
    </row>
    <row r="8" spans="1:16" s="2" customFormat="1" ht="39.6">
      <c r="A8" s="211" t="s">
        <v>27</v>
      </c>
      <c r="B8" s="72" t="s">
        <v>117</v>
      </c>
      <c r="C8" s="53" t="s">
        <v>6</v>
      </c>
      <c r="D8" s="73" t="s">
        <v>28</v>
      </c>
      <c r="E8" s="74"/>
      <c r="F8" s="30"/>
      <c r="G8" s="38"/>
      <c r="H8" s="2" t="str">
        <f>IF(A8=0,H7,INDEX(調査対象選定!A:A,MATCH(A8,調査対象選定!B:B,0)))</f>
        <v>○</v>
      </c>
    </row>
    <row r="9" spans="1:16" s="2" customFormat="1" ht="26.4">
      <c r="A9" s="212"/>
      <c r="B9" s="67" t="s">
        <v>118</v>
      </c>
      <c r="C9" s="54" t="s">
        <v>6</v>
      </c>
      <c r="D9" s="75" t="s">
        <v>111</v>
      </c>
      <c r="E9" s="69"/>
      <c r="F9" s="28"/>
      <c r="G9" s="36"/>
      <c r="H9" s="2" t="str">
        <f>IF(A9=0,H8,INDEX(調査対象選定!A:A,MATCH(A9,調査対象選定!B:B,0)))</f>
        <v>○</v>
      </c>
    </row>
    <row r="10" spans="1:16" s="2" customFormat="1" ht="26.4">
      <c r="A10" s="212"/>
      <c r="B10" s="67" t="s">
        <v>119</v>
      </c>
      <c r="C10" s="54" t="s">
        <v>6</v>
      </c>
      <c r="D10" s="75" t="s">
        <v>28</v>
      </c>
      <c r="E10" s="69"/>
      <c r="F10" s="28"/>
      <c r="G10" s="36"/>
      <c r="H10" s="2" t="str">
        <f>IF(A10=0,H9,INDEX(調査対象選定!A:A,MATCH(A10,調査対象選定!B:B,0)))</f>
        <v>○</v>
      </c>
    </row>
    <row r="11" spans="1:16" s="2" customFormat="1" ht="26.4">
      <c r="A11" s="213"/>
      <c r="B11" s="76" t="s">
        <v>120</v>
      </c>
      <c r="C11" s="24" t="s">
        <v>6</v>
      </c>
      <c r="D11" s="77" t="s">
        <v>112</v>
      </c>
      <c r="E11" s="78"/>
      <c r="F11" s="31"/>
      <c r="G11" s="39"/>
      <c r="H11" s="2" t="str">
        <f>IF(A11=0,H10,INDEX(調査対象選定!A:A,MATCH(A11,調査対象選定!B:B,0)))</f>
        <v>○</v>
      </c>
    </row>
    <row r="12" spans="1:16" s="2" customFormat="1" ht="26.4">
      <c r="A12" s="211" t="s">
        <v>29</v>
      </c>
      <c r="B12" s="72" t="s">
        <v>121</v>
      </c>
      <c r="C12" s="22" t="s">
        <v>6</v>
      </c>
      <c r="D12" s="79" t="s">
        <v>113</v>
      </c>
      <c r="E12" s="206"/>
      <c r="F12" s="27"/>
      <c r="G12" s="35"/>
      <c r="H12" s="2" t="str">
        <f>IF(A12=0,H11,INDEX(調査対象選定!A:A,MATCH(A12,調査対象選定!B:B,0)))</f>
        <v>○</v>
      </c>
    </row>
    <row r="13" spans="1:16" s="2" customFormat="1" ht="66">
      <c r="A13" s="213"/>
      <c r="B13" s="76" t="s">
        <v>114</v>
      </c>
      <c r="C13" s="23" t="s">
        <v>6</v>
      </c>
      <c r="D13" s="80" t="s">
        <v>28</v>
      </c>
      <c r="E13" s="207"/>
      <c r="F13" s="29"/>
      <c r="G13" s="37"/>
      <c r="H13" s="2" t="str">
        <f>IF(A13=0,H12,INDEX(調査対象選定!A:A,MATCH(A13,調査対象選定!B:B,0)))</f>
        <v>○</v>
      </c>
    </row>
    <row r="14" spans="1:16" s="2" customFormat="1" ht="79.2">
      <c r="A14" s="214" t="s">
        <v>25</v>
      </c>
      <c r="B14" s="72" t="s">
        <v>52</v>
      </c>
      <c r="C14" s="53" t="s">
        <v>6</v>
      </c>
      <c r="D14" s="81" t="s">
        <v>23</v>
      </c>
      <c r="E14" s="82"/>
      <c r="F14" s="30"/>
      <c r="G14" s="38"/>
      <c r="H14" s="2" t="str">
        <f>IF(A14=0,H13,INDEX(調査対象選定!A:A,MATCH(A14,調査対象選定!B:B,0)))</f>
        <v>○</v>
      </c>
    </row>
    <row r="15" spans="1:16" s="2" customFormat="1" ht="52.8">
      <c r="A15" s="215"/>
      <c r="B15" s="67" t="s">
        <v>53</v>
      </c>
      <c r="C15" s="54" t="s">
        <v>6</v>
      </c>
      <c r="D15" s="83" t="s">
        <v>3</v>
      </c>
      <c r="E15" s="84"/>
      <c r="F15" s="28"/>
      <c r="G15" s="36"/>
      <c r="H15" s="2" t="str">
        <f>IF(A15=0,H14,INDEX(調査対象選定!A:A,MATCH(A15,調査対象選定!B:B,0)))</f>
        <v>○</v>
      </c>
    </row>
    <row r="16" spans="1:16" s="2" customFormat="1" ht="66">
      <c r="A16" s="215"/>
      <c r="B16" s="67" t="s">
        <v>54</v>
      </c>
      <c r="C16" s="54" t="s">
        <v>6</v>
      </c>
      <c r="D16" s="83" t="s">
        <v>3</v>
      </c>
      <c r="E16" s="69"/>
      <c r="F16" s="28"/>
      <c r="G16" s="36"/>
      <c r="H16" s="2" t="str">
        <f>IF(A16=0,H15,INDEX(調査対象選定!A:A,MATCH(A16,調査対象選定!B:B,0)))</f>
        <v>○</v>
      </c>
    </row>
    <row r="17" spans="1:8" s="2" customFormat="1" ht="92.4">
      <c r="A17" s="216"/>
      <c r="B17" s="70" t="s">
        <v>127</v>
      </c>
      <c r="C17" s="54" t="s">
        <v>6</v>
      </c>
      <c r="D17" s="85" t="s">
        <v>10</v>
      </c>
      <c r="E17" s="86"/>
      <c r="F17" s="28"/>
      <c r="G17" s="36"/>
      <c r="H17" s="2" t="str">
        <f>IF(A17=0,H16,INDEX(調査対象選定!A:A,MATCH(A17,調査対象選定!B:B,0)))</f>
        <v>○</v>
      </c>
    </row>
    <row r="18" spans="1:8" s="2" customFormat="1" ht="26.4">
      <c r="A18" s="217"/>
      <c r="B18" s="76" t="s">
        <v>55</v>
      </c>
      <c r="C18" s="24" t="s">
        <v>6</v>
      </c>
      <c r="D18" s="87" t="s">
        <v>10</v>
      </c>
      <c r="E18" s="78"/>
      <c r="F18" s="31"/>
      <c r="G18" s="39"/>
      <c r="H18" s="2" t="str">
        <f>IF(A18=0,H17,INDEX(調査対象選定!A:A,MATCH(A18,調査対象選定!B:B,0)))</f>
        <v>○</v>
      </c>
    </row>
    <row r="19" spans="1:8" s="2" customFormat="1" ht="92.4">
      <c r="A19" s="218" t="s">
        <v>20</v>
      </c>
      <c r="B19" s="72" t="s">
        <v>56</v>
      </c>
      <c r="C19" s="22" t="s">
        <v>6</v>
      </c>
      <c r="D19" s="88" t="s">
        <v>3</v>
      </c>
      <c r="E19" s="89"/>
      <c r="F19" s="27"/>
      <c r="G19" s="35"/>
      <c r="H19" s="2" t="str">
        <f>IF(A19=0,H18,INDEX(調査対象選定!A:A,MATCH(A19,調査対象選定!B:B,0)))</f>
        <v>○</v>
      </c>
    </row>
    <row r="20" spans="1:8" s="2" customFormat="1" ht="52.8">
      <c r="A20" s="219"/>
      <c r="B20" s="67" t="s">
        <v>53</v>
      </c>
      <c r="C20" s="54" t="s">
        <v>6</v>
      </c>
      <c r="D20" s="83" t="s">
        <v>3</v>
      </c>
      <c r="E20" s="69"/>
      <c r="F20" s="28"/>
      <c r="G20" s="36"/>
      <c r="H20" s="2" t="str">
        <f>IF(A20=0,H19,INDEX(調査対象選定!A:A,MATCH(A20,調査対象選定!B:B,0)))</f>
        <v>○</v>
      </c>
    </row>
    <row r="21" spans="1:8" s="2" customFormat="1" ht="66">
      <c r="A21" s="219"/>
      <c r="B21" s="90" t="s">
        <v>54</v>
      </c>
      <c r="C21" s="54" t="s">
        <v>6</v>
      </c>
      <c r="D21" s="91" t="s">
        <v>3</v>
      </c>
      <c r="E21" s="66"/>
      <c r="F21" s="28"/>
      <c r="G21" s="36"/>
      <c r="H21" s="2" t="str">
        <f>IF(A21=0,H20,INDEX(調査対象選定!A:A,MATCH(A21,調査対象選定!B:B,0)))</f>
        <v>○</v>
      </c>
    </row>
    <row r="22" spans="1:8" s="2" customFormat="1" ht="26.4">
      <c r="A22" s="220"/>
      <c r="B22" s="90" t="s">
        <v>57</v>
      </c>
      <c r="C22" s="23" t="s">
        <v>6</v>
      </c>
      <c r="D22" s="91" t="s">
        <v>10</v>
      </c>
      <c r="E22" s="86"/>
      <c r="F22" s="29"/>
      <c r="G22" s="37"/>
      <c r="H22" s="2" t="str">
        <f>IF(A22=0,H21,INDEX(調査対象選定!A:A,MATCH(A22,調査対象選定!B:B,0)))</f>
        <v>○</v>
      </c>
    </row>
    <row r="23" spans="1:8" ht="39.6">
      <c r="A23" s="200" t="s">
        <v>26</v>
      </c>
      <c r="B23" s="72" t="s">
        <v>123</v>
      </c>
      <c r="C23" s="53" t="s">
        <v>6</v>
      </c>
      <c r="D23" s="92" t="s">
        <v>4</v>
      </c>
      <c r="E23" s="74"/>
      <c r="F23" s="30"/>
      <c r="G23" s="38"/>
      <c r="H23" s="2" t="str">
        <f>IF(A23=0,H22,INDEX(調査対象選定!A:A,MATCH(A23,調査対象選定!B:B,0)))</f>
        <v>○</v>
      </c>
    </row>
    <row r="24" spans="1:8" ht="39.6">
      <c r="A24" s="201"/>
      <c r="B24" s="67" t="s">
        <v>124</v>
      </c>
      <c r="C24" s="54" t="s">
        <v>6</v>
      </c>
      <c r="D24" s="85" t="s">
        <v>4</v>
      </c>
      <c r="E24" s="69"/>
      <c r="F24" s="28"/>
      <c r="G24" s="36"/>
      <c r="H24" s="2" t="str">
        <f>IF(A24=0,H23,INDEX(調査対象選定!A:A,MATCH(A24,調査対象選定!B:B,0)))</f>
        <v>○</v>
      </c>
    </row>
    <row r="25" spans="1:8" ht="39.6">
      <c r="A25" s="201"/>
      <c r="B25" s="67" t="s">
        <v>125</v>
      </c>
      <c r="C25" s="54" t="s">
        <v>6</v>
      </c>
      <c r="D25" s="85" t="s">
        <v>2</v>
      </c>
      <c r="E25" s="69" t="s">
        <v>7</v>
      </c>
      <c r="F25" s="28"/>
      <c r="G25" s="36"/>
      <c r="H25" s="2" t="str">
        <f>IF(A25=0,H24,INDEX(調査対象選定!A:A,MATCH(A25,調査対象選定!B:B,0)))</f>
        <v>○</v>
      </c>
    </row>
    <row r="26" spans="1:8" ht="26.4">
      <c r="A26" s="201"/>
      <c r="B26" s="67" t="s">
        <v>58</v>
      </c>
      <c r="C26" s="54" t="s">
        <v>6</v>
      </c>
      <c r="D26" s="85" t="s">
        <v>3</v>
      </c>
      <c r="E26" s="69"/>
      <c r="F26" s="28"/>
      <c r="G26" s="36"/>
      <c r="H26" s="2" t="str">
        <f>IF(A26=0,H25,INDEX(調査対象選定!A:A,MATCH(A26,調査対象選定!B:B,0)))</f>
        <v>○</v>
      </c>
    </row>
    <row r="27" spans="1:8" ht="26.4">
      <c r="A27" s="201"/>
      <c r="B27" s="67" t="s">
        <v>126</v>
      </c>
      <c r="C27" s="54" t="s">
        <v>6</v>
      </c>
      <c r="D27" s="85" t="s">
        <v>3</v>
      </c>
      <c r="E27" s="69"/>
      <c r="F27" s="28"/>
      <c r="G27" s="36"/>
      <c r="H27" s="2" t="str">
        <f>IF(A27=0,H26,INDEX(調査対象選定!A:A,MATCH(A27,調査対象選定!B:B,0)))</f>
        <v>○</v>
      </c>
    </row>
    <row r="28" spans="1:8" ht="26.4">
      <c r="A28" s="201"/>
      <c r="B28" s="67" t="s">
        <v>59</v>
      </c>
      <c r="C28" s="54" t="s">
        <v>6</v>
      </c>
      <c r="D28" s="85" t="s">
        <v>5</v>
      </c>
      <c r="E28" s="69"/>
      <c r="F28" s="28"/>
      <c r="G28" s="36"/>
      <c r="H28" s="2" t="str">
        <f>IF(A28=0,H27,INDEX(調査対象選定!A:A,MATCH(A28,調査対象選定!B:B,0)))</f>
        <v>○</v>
      </c>
    </row>
    <row r="29" spans="1:8" ht="26.4">
      <c r="A29" s="202"/>
      <c r="B29" s="76" t="s">
        <v>60</v>
      </c>
      <c r="C29" s="24" t="s">
        <v>6</v>
      </c>
      <c r="D29" s="93" t="s">
        <v>5</v>
      </c>
      <c r="E29" s="78" t="s">
        <v>8</v>
      </c>
      <c r="F29" s="31"/>
      <c r="G29" s="39"/>
      <c r="H29" s="2" t="str">
        <f>IF(A29=0,H28,INDEX(調査対象選定!A:A,MATCH(A29,調査対象選定!B:B,0)))</f>
        <v>○</v>
      </c>
    </row>
    <row r="30" spans="1:8" ht="26.4">
      <c r="A30" s="200" t="s">
        <v>21</v>
      </c>
      <c r="B30" s="72" t="s">
        <v>61</v>
      </c>
      <c r="C30" s="22" t="s">
        <v>6</v>
      </c>
      <c r="D30" s="94" t="s">
        <v>5</v>
      </c>
      <c r="E30" s="95"/>
      <c r="F30" s="27"/>
      <c r="G30" s="35"/>
      <c r="H30" s="2" t="str">
        <f>IF(A30=0,H29,INDEX(調査対象選定!A:A,MATCH(A30,調査対象選定!B:B,0)))</f>
        <v>○</v>
      </c>
    </row>
    <row r="31" spans="1:8" ht="52.8">
      <c r="A31" s="202"/>
      <c r="B31" s="70" t="s">
        <v>62</v>
      </c>
      <c r="C31" s="23" t="s">
        <v>6</v>
      </c>
      <c r="D31" s="96" t="s">
        <v>3</v>
      </c>
      <c r="E31" s="66"/>
      <c r="F31" s="29"/>
      <c r="G31" s="37"/>
      <c r="H31" s="2" t="str">
        <f>IF(A31=0,H30,INDEX(調査対象選定!A:A,MATCH(A31,調査対象選定!B:B,0)))</f>
        <v>○</v>
      </c>
    </row>
    <row r="32" spans="1:8" s="2" customFormat="1" ht="26.4">
      <c r="A32" s="200" t="s">
        <v>16</v>
      </c>
      <c r="B32" s="64" t="s">
        <v>63</v>
      </c>
      <c r="C32" s="53" t="s">
        <v>6</v>
      </c>
      <c r="D32" s="97" t="s">
        <v>10</v>
      </c>
      <c r="E32" s="98"/>
      <c r="F32" s="30"/>
      <c r="G32" s="38"/>
      <c r="H32" s="2" t="str">
        <f>IF(A32=0,H31,INDEX(調査対象選定!A:A,MATCH(A32,調査対象選定!B:B,0)))</f>
        <v>○</v>
      </c>
    </row>
    <row r="33" spans="1:8" s="2" customFormat="1" ht="26.4">
      <c r="A33" s="202"/>
      <c r="B33" s="67" t="s">
        <v>64</v>
      </c>
      <c r="C33" s="24" t="s">
        <v>6</v>
      </c>
      <c r="D33" s="87" t="s">
        <v>3</v>
      </c>
      <c r="E33" s="78"/>
      <c r="F33" s="31"/>
      <c r="G33" s="39"/>
      <c r="H33" s="2" t="str">
        <f>IF(A33=0,H32,INDEX(調査対象選定!A:A,MATCH(A33,調査対象選定!B:B,0)))</f>
        <v>○</v>
      </c>
    </row>
    <row r="34" spans="1:8" s="3" customFormat="1" ht="250.8">
      <c r="A34" s="208" t="s">
        <v>30</v>
      </c>
      <c r="B34" s="187" t="s">
        <v>213</v>
      </c>
      <c r="C34" s="22" t="s">
        <v>181</v>
      </c>
      <c r="D34" s="88" t="s">
        <v>31</v>
      </c>
      <c r="E34" s="89"/>
      <c r="F34" s="27"/>
      <c r="G34" s="35"/>
      <c r="H34" s="2" t="str">
        <f>IF(A34=0,H33,INDEX(調査対象選定!A:A,MATCH(A34,調査対象選定!B:B,0)))</f>
        <v>○</v>
      </c>
    </row>
    <row r="35" spans="1:8" s="3" customFormat="1" ht="39" customHeight="1">
      <c r="A35" s="209"/>
      <c r="B35" s="100" t="s">
        <v>211</v>
      </c>
      <c r="C35" s="54" t="s">
        <v>181</v>
      </c>
      <c r="D35" s="83" t="s">
        <v>214</v>
      </c>
      <c r="E35" s="228" t="s">
        <v>32</v>
      </c>
      <c r="F35" s="28"/>
      <c r="G35" s="36"/>
      <c r="H35" s="2" t="str">
        <f>IF(A35=0,H34,INDEX(調査対象選定!A:A,MATCH(A35,調査対象選定!B:B,0)))</f>
        <v>○</v>
      </c>
    </row>
    <row r="36" spans="1:8" s="3" customFormat="1" ht="39.6">
      <c r="A36" s="209"/>
      <c r="B36" s="100" t="s">
        <v>210</v>
      </c>
      <c r="C36" s="54" t="s">
        <v>181</v>
      </c>
      <c r="D36" s="83" t="s">
        <v>33</v>
      </c>
      <c r="E36" s="229"/>
      <c r="F36" s="28"/>
      <c r="G36" s="36"/>
      <c r="H36" s="2" t="str">
        <f>IF(A36=0,H35,INDEX(調査対象選定!A:A,MATCH(A36,調査対象選定!B:B,0)))</f>
        <v>○</v>
      </c>
    </row>
    <row r="37" spans="1:8" s="3" customFormat="1" ht="39.6">
      <c r="A37" s="209"/>
      <c r="B37" s="100" t="s">
        <v>65</v>
      </c>
      <c r="C37" s="54" t="s">
        <v>181</v>
      </c>
      <c r="D37" s="83" t="s">
        <v>33</v>
      </c>
      <c r="E37" s="229"/>
      <c r="F37" s="28"/>
      <c r="G37" s="36"/>
      <c r="H37" s="2" t="str">
        <f>IF(A37=0,H36,INDEX(調査対象選定!A:A,MATCH(A37,調査対象選定!B:B,0)))</f>
        <v>○</v>
      </c>
    </row>
    <row r="38" spans="1:8" s="3" customFormat="1" ht="52.8">
      <c r="A38" s="209"/>
      <c r="B38" s="100" t="s">
        <v>212</v>
      </c>
      <c r="C38" s="54" t="s">
        <v>181</v>
      </c>
      <c r="D38" s="83" t="s">
        <v>33</v>
      </c>
      <c r="E38" s="230"/>
      <c r="F38" s="28"/>
      <c r="G38" s="36"/>
      <c r="H38" s="2" t="str">
        <f>IF(A38=0,H37,INDEX(調査対象選定!A:A,MATCH(A38,調査対象選定!B:B,0)))</f>
        <v>○</v>
      </c>
    </row>
    <row r="39" spans="1:8" s="3" customFormat="1" ht="39.6">
      <c r="A39" s="210"/>
      <c r="B39" s="102" t="s">
        <v>66</v>
      </c>
      <c r="C39" s="24" t="s">
        <v>181</v>
      </c>
      <c r="D39" s="103" t="s">
        <v>17</v>
      </c>
      <c r="E39" s="104"/>
      <c r="F39" s="31"/>
      <c r="G39" s="39"/>
      <c r="H39" s="2" t="str">
        <f>IF(A39=0,H38,INDEX(調査対象選定!A:A,MATCH(A39,調査対象選定!B:B,0)))</f>
        <v>○</v>
      </c>
    </row>
    <row r="40" spans="1:8" s="2" customFormat="1" ht="250.8">
      <c r="A40" s="211" t="s">
        <v>18</v>
      </c>
      <c r="B40" s="72" t="s">
        <v>67</v>
      </c>
      <c r="C40" s="53" t="s">
        <v>6</v>
      </c>
      <c r="D40" s="92" t="s">
        <v>10</v>
      </c>
      <c r="E40" s="74"/>
      <c r="F40" s="30"/>
      <c r="G40" s="38"/>
      <c r="H40" s="2" t="str">
        <f>IF(A40=0,H39,INDEX(調査対象選定!A:A,MATCH(A40,調査対象選定!B:B,0)))</f>
        <v>○</v>
      </c>
    </row>
    <row r="41" spans="1:8" s="2" customFormat="1" ht="26.4">
      <c r="A41" s="212"/>
      <c r="B41" s="67" t="s">
        <v>68</v>
      </c>
      <c r="C41" s="54" t="s">
        <v>6</v>
      </c>
      <c r="D41" s="68" t="s">
        <v>17</v>
      </c>
      <c r="E41" s="69"/>
      <c r="F41" s="28"/>
      <c r="G41" s="36"/>
      <c r="H41" s="2" t="str">
        <f>IF(A41=0,H40,INDEX(調査対象選定!A:A,MATCH(A41,調査対象選定!B:B,0)))</f>
        <v>○</v>
      </c>
    </row>
    <row r="42" spans="1:8" s="2" customFormat="1" ht="39.6">
      <c r="A42" s="213"/>
      <c r="B42" s="76" t="s">
        <v>69</v>
      </c>
      <c r="C42" s="24" t="s">
        <v>6</v>
      </c>
      <c r="D42" s="105" t="s">
        <v>10</v>
      </c>
      <c r="E42" s="78"/>
      <c r="F42" s="31"/>
      <c r="G42" s="39"/>
      <c r="H42" s="2" t="str">
        <f>IF(A42=0,H41,INDEX(調査対象選定!A:A,MATCH(A42,調査対象選定!B:B,0)))</f>
        <v>○</v>
      </c>
    </row>
    <row r="43" spans="1:8" s="2" customFormat="1" ht="52.8">
      <c r="A43" s="211" t="s">
        <v>19</v>
      </c>
      <c r="B43" s="72" t="s">
        <v>70</v>
      </c>
      <c r="C43" s="22" t="s">
        <v>6</v>
      </c>
      <c r="D43" s="88" t="s">
        <v>5</v>
      </c>
      <c r="E43" s="89"/>
      <c r="F43" s="27"/>
      <c r="G43" s="35"/>
      <c r="H43" s="2" t="str">
        <f>IF(A43=0,H42,INDEX(調査対象選定!A:A,MATCH(A43,調査対象選定!B:B,0)))</f>
        <v>○</v>
      </c>
    </row>
    <row r="44" spans="1:8" s="4" customFormat="1" ht="52.8">
      <c r="A44" s="213"/>
      <c r="B44" s="106" t="s">
        <v>71</v>
      </c>
      <c r="C44" s="23" t="s">
        <v>6</v>
      </c>
      <c r="D44" s="91" t="s">
        <v>31</v>
      </c>
      <c r="E44" s="86"/>
      <c r="F44" s="29"/>
      <c r="G44" s="40"/>
      <c r="H44" s="2" t="str">
        <f>IF(A44=0,H43,INDEX(調査対象選定!A:A,MATCH(A44,調査対象選定!B:B,0)))</f>
        <v>○</v>
      </c>
    </row>
    <row r="45" spans="1:8" ht="52.8">
      <c r="A45" s="225" t="s">
        <v>9</v>
      </c>
      <c r="B45" s="72" t="s">
        <v>72</v>
      </c>
      <c r="C45" s="53" t="s">
        <v>6</v>
      </c>
      <c r="D45" s="107" t="s">
        <v>10</v>
      </c>
      <c r="E45" s="98"/>
      <c r="F45" s="30"/>
      <c r="G45" s="38"/>
      <c r="H45" s="2" t="str">
        <f>IF(A45=0,H44,INDEX(調査対象選定!A:A,MATCH(A45,調査対象選定!B:B,0)))</f>
        <v>○</v>
      </c>
    </row>
    <row r="46" spans="1:8" ht="92.4">
      <c r="A46" s="226"/>
      <c r="B46" s="67" t="s">
        <v>73</v>
      </c>
      <c r="C46" s="54" t="s">
        <v>6</v>
      </c>
      <c r="D46" s="108" t="s">
        <v>10</v>
      </c>
      <c r="E46" s="69"/>
      <c r="F46" s="28"/>
      <c r="G46" s="36"/>
      <c r="H46" s="2" t="str">
        <f>IF(A46=0,H45,INDEX(調査対象選定!A:A,MATCH(A46,調査対象選定!B:B,0)))</f>
        <v>○</v>
      </c>
    </row>
    <row r="47" spans="1:8" s="2" customFormat="1" ht="39.6">
      <c r="A47" s="226"/>
      <c r="B47" s="90" t="s">
        <v>74</v>
      </c>
      <c r="C47" s="54" t="s">
        <v>6</v>
      </c>
      <c r="D47" s="65" t="s">
        <v>3</v>
      </c>
      <c r="E47" s="66"/>
      <c r="F47" s="28"/>
      <c r="G47" s="36"/>
      <c r="H47" s="2" t="str">
        <f>IF(A47=0,H46,INDEX(調査対象選定!A:A,MATCH(A47,調査対象選定!B:B,0)))</f>
        <v>○</v>
      </c>
    </row>
    <row r="48" spans="1:8" s="2" customFormat="1" ht="26.4">
      <c r="A48" s="227"/>
      <c r="B48" s="109" t="s">
        <v>75</v>
      </c>
      <c r="C48" s="24" t="s">
        <v>6</v>
      </c>
      <c r="D48" s="87" t="s">
        <v>10</v>
      </c>
      <c r="E48" s="78"/>
      <c r="F48" s="31"/>
      <c r="G48" s="39"/>
      <c r="H48" s="2" t="str">
        <f>IF(A48=0,H47,INDEX(調査対象選定!A:A,MATCH(A48,調査対象選定!B:B,0)))</f>
        <v>○</v>
      </c>
    </row>
    <row r="49" spans="1:8" ht="52.8">
      <c r="A49" s="225" t="s">
        <v>11</v>
      </c>
      <c r="B49" s="72" t="s">
        <v>72</v>
      </c>
      <c r="C49" s="22" t="s">
        <v>6</v>
      </c>
      <c r="D49" s="110" t="s">
        <v>10</v>
      </c>
      <c r="E49" s="89"/>
      <c r="F49" s="27"/>
      <c r="G49" s="35"/>
      <c r="H49" s="2" t="str">
        <f>IF(A49=0,H48,INDEX(調査対象選定!A:A,MATCH(A49,調査対象選定!B:B,0)))</f>
        <v>○</v>
      </c>
    </row>
    <row r="50" spans="1:8" ht="92.4">
      <c r="A50" s="226"/>
      <c r="B50" s="67" t="s">
        <v>128</v>
      </c>
      <c r="C50" s="54" t="s">
        <v>6</v>
      </c>
      <c r="D50" s="108" t="s">
        <v>10</v>
      </c>
      <c r="E50" s="69"/>
      <c r="F50" s="28"/>
      <c r="G50" s="36"/>
      <c r="H50" s="2" t="str">
        <f>IF(A50=0,H49,INDEX(調査対象選定!A:A,MATCH(A50,調査対象選定!B:B,0)))</f>
        <v>○</v>
      </c>
    </row>
    <row r="51" spans="1:8" s="2" customFormat="1" ht="39.6">
      <c r="A51" s="226"/>
      <c r="B51" s="90" t="s">
        <v>74</v>
      </c>
      <c r="C51" s="54" t="s">
        <v>6</v>
      </c>
      <c r="D51" s="65" t="s">
        <v>3</v>
      </c>
      <c r="E51" s="69"/>
      <c r="F51" s="28"/>
      <c r="G51" s="36"/>
      <c r="H51" s="2" t="str">
        <f>IF(A51=0,H50,INDEX(調査対象選定!A:A,MATCH(A51,調査対象選定!B:B,0)))</f>
        <v>○</v>
      </c>
    </row>
    <row r="52" spans="1:8" s="2" customFormat="1" ht="66">
      <c r="A52" s="226"/>
      <c r="B52" s="67" t="s">
        <v>76</v>
      </c>
      <c r="C52" s="54" t="s">
        <v>6</v>
      </c>
      <c r="D52" s="108" t="s">
        <v>10</v>
      </c>
      <c r="E52" s="69"/>
      <c r="F52" s="28"/>
      <c r="G52" s="36"/>
      <c r="H52" s="2" t="str">
        <f>IF(A52=0,H51,INDEX(調査対象選定!A:A,MATCH(A52,調査対象選定!B:B,0)))</f>
        <v>○</v>
      </c>
    </row>
    <row r="53" spans="1:8" s="2" customFormat="1" ht="52.8">
      <c r="A53" s="226"/>
      <c r="B53" s="90" t="s">
        <v>77</v>
      </c>
      <c r="C53" s="54" t="s">
        <v>6</v>
      </c>
      <c r="D53" s="111" t="s">
        <v>10</v>
      </c>
      <c r="E53" s="66"/>
      <c r="F53" s="28"/>
      <c r="G53" s="36"/>
      <c r="H53" s="2" t="str">
        <f>IF(A53=0,H52,INDEX(調査対象選定!A:A,MATCH(A53,調査対象選定!B:B,0)))</f>
        <v>○</v>
      </c>
    </row>
    <row r="54" spans="1:8" s="2" customFormat="1" ht="26.4">
      <c r="A54" s="227"/>
      <c r="B54" s="109" t="s">
        <v>78</v>
      </c>
      <c r="C54" s="23" t="s">
        <v>6</v>
      </c>
      <c r="D54" s="91" t="s">
        <v>10</v>
      </c>
      <c r="E54" s="86"/>
      <c r="F54" s="29"/>
      <c r="G54" s="37"/>
      <c r="H54" s="2" t="str">
        <f>IF(A54=0,H53,INDEX(調査対象選定!A:A,MATCH(A54,調査対象選定!B:B,0)))</f>
        <v>○</v>
      </c>
    </row>
    <row r="55" spans="1:8" s="5" customFormat="1" ht="39.6">
      <c r="A55" s="203" t="s">
        <v>35</v>
      </c>
      <c r="B55" s="99" t="s">
        <v>79</v>
      </c>
      <c r="C55" s="53" t="s">
        <v>6</v>
      </c>
      <c r="D55" s="107" t="s">
        <v>33</v>
      </c>
      <c r="E55" s="74"/>
      <c r="F55" s="30"/>
      <c r="G55" s="41"/>
      <c r="H55" s="2" t="str">
        <f>IF(A55=0,H54,INDEX(調査対象選定!A:A,MATCH(A55,調査対象選定!B:B,0)))</f>
        <v>○</v>
      </c>
    </row>
    <row r="56" spans="1:8" s="5" customFormat="1" ht="52.8">
      <c r="A56" s="204"/>
      <c r="B56" s="100" t="s">
        <v>80</v>
      </c>
      <c r="C56" s="54" t="s">
        <v>6</v>
      </c>
      <c r="D56" s="108" t="s">
        <v>33</v>
      </c>
      <c r="E56" s="69"/>
      <c r="F56" s="28"/>
      <c r="G56" s="42"/>
      <c r="H56" s="2" t="str">
        <f>IF(A56=0,H55,INDEX(調査対象選定!A:A,MATCH(A56,調査対象選定!B:B,0)))</f>
        <v>○</v>
      </c>
    </row>
    <row r="57" spans="1:8" s="5" customFormat="1" ht="52.8">
      <c r="A57" s="205"/>
      <c r="B57" s="112" t="s">
        <v>81</v>
      </c>
      <c r="C57" s="24" t="s">
        <v>6</v>
      </c>
      <c r="D57" s="113" t="s">
        <v>33</v>
      </c>
      <c r="E57" s="78"/>
      <c r="F57" s="31"/>
      <c r="G57" s="43"/>
      <c r="H57" s="2" t="str">
        <f>IF(A57=0,H56,INDEX(調査対象選定!A:A,MATCH(A57,調査対象選定!B:B,0)))</f>
        <v>○</v>
      </c>
    </row>
    <row r="58" spans="1:8" s="5" customFormat="1" ht="52.8">
      <c r="A58" s="60" t="s">
        <v>36</v>
      </c>
      <c r="B58" s="114" t="s">
        <v>82</v>
      </c>
      <c r="C58" s="25" t="s">
        <v>6</v>
      </c>
      <c r="D58" s="115" t="s">
        <v>33</v>
      </c>
      <c r="E58" s="116"/>
      <c r="F58" s="32"/>
      <c r="G58" s="44"/>
      <c r="H58" s="2" t="str">
        <f>IF(A58=0,H57,INDEX(調査対象選定!A:A,MATCH(A58,調査対象選定!B:B,0)))</f>
        <v>○</v>
      </c>
    </row>
    <row r="59" spans="1:8" s="5" customFormat="1" ht="39.6">
      <c r="A59" s="203" t="s">
        <v>37</v>
      </c>
      <c r="B59" s="99" t="s">
        <v>83</v>
      </c>
      <c r="C59" s="22" t="s">
        <v>6</v>
      </c>
      <c r="D59" s="110" t="s">
        <v>33</v>
      </c>
      <c r="E59" s="89"/>
      <c r="F59" s="27"/>
      <c r="G59" s="45"/>
      <c r="H59" s="2" t="str">
        <f>IF(A59=0,H58,INDEX(調査対象選定!A:A,MATCH(A59,調査対象選定!B:B,0)))</f>
        <v>○</v>
      </c>
    </row>
    <row r="60" spans="1:8" s="5" customFormat="1" ht="52.8">
      <c r="A60" s="205"/>
      <c r="B60" s="106" t="s">
        <v>84</v>
      </c>
      <c r="C60" s="24" t="s">
        <v>6</v>
      </c>
      <c r="D60" s="113" t="s">
        <v>33</v>
      </c>
      <c r="E60" s="78"/>
      <c r="F60" s="31"/>
      <c r="G60" s="43"/>
      <c r="H60" s="2" t="str">
        <f>IF(A60=0,H59,INDEX(調査対象選定!A:A,MATCH(A60,調査対象選定!B:B,0)))</f>
        <v>○</v>
      </c>
    </row>
    <row r="61" spans="1:8" s="5" customFormat="1" ht="158.4">
      <c r="A61" s="203" t="s">
        <v>38</v>
      </c>
      <c r="B61" s="99" t="s">
        <v>131</v>
      </c>
      <c r="C61" s="53" t="s">
        <v>6</v>
      </c>
      <c r="D61" s="107" t="s">
        <v>39</v>
      </c>
      <c r="E61" s="74"/>
      <c r="F61" s="30"/>
      <c r="G61" s="41"/>
      <c r="H61" s="2" t="str">
        <f>IF(A61=0,H60,INDEX(調査対象選定!A:A,MATCH(A61,調査対象選定!B:B,0)))</f>
        <v>○</v>
      </c>
    </row>
    <row r="62" spans="1:8" s="5" customFormat="1" ht="39.6">
      <c r="A62" s="204"/>
      <c r="B62" s="100" t="s">
        <v>129</v>
      </c>
      <c r="C62" s="54" t="s">
        <v>6</v>
      </c>
      <c r="D62" s="108" t="s">
        <v>39</v>
      </c>
      <c r="E62" s="69"/>
      <c r="F62" s="28"/>
      <c r="G62" s="42"/>
      <c r="H62" s="2" t="str">
        <f>IF(A62=0,H61,INDEX(調査対象選定!A:A,MATCH(A62,調査対象選定!B:B,0)))</f>
        <v>○</v>
      </c>
    </row>
    <row r="63" spans="1:8" s="5" customFormat="1" ht="79.2">
      <c r="A63" s="204"/>
      <c r="B63" s="117" t="s">
        <v>130</v>
      </c>
      <c r="C63" s="54" t="s">
        <v>6</v>
      </c>
      <c r="D63" s="108" t="s">
        <v>39</v>
      </c>
      <c r="E63" s="69"/>
      <c r="F63" s="28"/>
      <c r="G63" s="42"/>
      <c r="H63" s="2" t="str">
        <f>IF(A63=0,H62,INDEX(調査対象選定!A:A,MATCH(A63,調査対象選定!B:B,0)))</f>
        <v>○</v>
      </c>
    </row>
    <row r="64" spans="1:8" s="5" customFormat="1" ht="66">
      <c r="A64" s="204"/>
      <c r="B64" s="100" t="s">
        <v>85</v>
      </c>
      <c r="C64" s="54" t="s">
        <v>6</v>
      </c>
      <c r="D64" s="108" t="s">
        <v>39</v>
      </c>
      <c r="E64" s="69"/>
      <c r="F64" s="28"/>
      <c r="G64" s="42"/>
      <c r="H64" s="2" t="str">
        <f>IF(A64=0,H63,INDEX(調査対象選定!A:A,MATCH(A64,調査対象選定!B:B,0)))</f>
        <v>○</v>
      </c>
    </row>
    <row r="65" spans="1:8" s="5" customFormat="1" ht="39.6">
      <c r="A65" s="205"/>
      <c r="B65" s="106" t="s">
        <v>86</v>
      </c>
      <c r="C65" s="24" t="s">
        <v>6</v>
      </c>
      <c r="D65" s="113" t="s">
        <v>39</v>
      </c>
      <c r="E65" s="78"/>
      <c r="F65" s="31"/>
      <c r="G65" s="43"/>
      <c r="H65" s="2" t="str">
        <f>IF(A65=0,H64,INDEX(調査対象選定!A:A,MATCH(A65,調査対象選定!B:B,0)))</f>
        <v>○</v>
      </c>
    </row>
    <row r="66" spans="1:8" s="5" customFormat="1" ht="26.4">
      <c r="A66" s="203" t="s">
        <v>40</v>
      </c>
      <c r="B66" s="11" t="s">
        <v>132</v>
      </c>
      <c r="C66" s="22" t="s">
        <v>6</v>
      </c>
      <c r="D66" s="110" t="s">
        <v>39</v>
      </c>
      <c r="E66" s="89"/>
      <c r="F66" s="27"/>
      <c r="G66" s="45"/>
      <c r="H66" s="2" t="str">
        <f>IF(A66=0,H65,INDEX(調査対象選定!A:A,MATCH(A66,調査対象選定!B:B,0)))</f>
        <v>○</v>
      </c>
    </row>
    <row r="67" spans="1:8" s="5" customFormat="1" ht="79.2">
      <c r="A67" s="204"/>
      <c r="B67" s="12" t="s">
        <v>133</v>
      </c>
      <c r="C67" s="54" t="s">
        <v>6</v>
      </c>
      <c r="D67" s="108" t="s">
        <v>39</v>
      </c>
      <c r="E67" s="69"/>
      <c r="F67" s="28"/>
      <c r="G67" s="42"/>
      <c r="H67" s="2" t="str">
        <f>IF(A67=0,H66,INDEX(調査対象選定!A:A,MATCH(A67,調査対象選定!B:B,0)))</f>
        <v>○</v>
      </c>
    </row>
    <row r="68" spans="1:8" s="5" customFormat="1" ht="39.6">
      <c r="A68" s="205"/>
      <c r="B68" s="13" t="s">
        <v>134</v>
      </c>
      <c r="C68" s="23" t="s">
        <v>6</v>
      </c>
      <c r="D68" s="118" t="s">
        <v>39</v>
      </c>
      <c r="E68" s="86"/>
      <c r="F68" s="29"/>
      <c r="G68" s="46"/>
      <c r="H68" s="2" t="str">
        <f>IF(A68=0,H67,INDEX(調査対象選定!A:A,MATCH(A68,調査対象選定!B:B,0)))</f>
        <v>○</v>
      </c>
    </row>
    <row r="69" spans="1:8" s="2" customFormat="1" ht="39.6">
      <c r="A69" s="233" t="s">
        <v>24</v>
      </c>
      <c r="B69" s="119" t="s">
        <v>137</v>
      </c>
      <c r="C69" s="231" t="s">
        <v>6</v>
      </c>
      <c r="D69" s="221" t="s">
        <v>41</v>
      </c>
      <c r="E69" s="74"/>
      <c r="F69" s="30"/>
      <c r="G69" s="38"/>
      <c r="H69" s="2" t="str">
        <f>IF(A69=0,H68,INDEX(調査対象選定!A:A,MATCH(A69,調査対象選定!B:B,0)))</f>
        <v>○</v>
      </c>
    </row>
    <row r="70" spans="1:8" s="2" customFormat="1" ht="39.6">
      <c r="A70" s="234"/>
      <c r="B70" s="120" t="s">
        <v>141</v>
      </c>
      <c r="C70" s="232"/>
      <c r="D70" s="222"/>
      <c r="E70" s="69" t="s">
        <v>22</v>
      </c>
      <c r="F70" s="28"/>
      <c r="G70" s="36"/>
      <c r="H70" s="2" t="str">
        <f>IF(A70=0,H69,INDEX(調査対象選定!A:A,MATCH(A70,調査対象選定!B:B,0)))</f>
        <v>○</v>
      </c>
    </row>
    <row r="71" spans="1:8" s="2" customFormat="1" ht="39.6">
      <c r="A71" s="234"/>
      <c r="B71" s="67" t="s">
        <v>87</v>
      </c>
      <c r="C71" s="54" t="s">
        <v>6</v>
      </c>
      <c r="D71" s="85" t="s">
        <v>10</v>
      </c>
      <c r="E71" s="69"/>
      <c r="F71" s="28"/>
      <c r="G71" s="36"/>
      <c r="H71" s="2" t="str">
        <f>IF(A71=0,H70,INDEX(調査対象選定!A:A,MATCH(A71,調査対象選定!B:B,0)))</f>
        <v>○</v>
      </c>
    </row>
    <row r="72" spans="1:8" s="2" customFormat="1" ht="26.4">
      <c r="A72" s="234"/>
      <c r="B72" s="67" t="s">
        <v>68</v>
      </c>
      <c r="C72" s="54" t="s">
        <v>6</v>
      </c>
      <c r="D72" s="83" t="s">
        <v>10</v>
      </c>
      <c r="E72" s="69"/>
      <c r="F72" s="28"/>
      <c r="G72" s="36"/>
      <c r="H72" s="2" t="str">
        <f>IF(A72=0,H71,INDEX(調査対象選定!A:A,MATCH(A72,調査対象選定!B:B,0)))</f>
        <v>○</v>
      </c>
    </row>
    <row r="73" spans="1:8" s="2" customFormat="1" ht="26.4">
      <c r="A73" s="235"/>
      <c r="B73" s="109" t="s">
        <v>135</v>
      </c>
      <c r="C73" s="24" t="s">
        <v>6</v>
      </c>
      <c r="D73" s="87" t="s">
        <v>10</v>
      </c>
      <c r="E73" s="78"/>
      <c r="F73" s="31"/>
      <c r="G73" s="39"/>
      <c r="H73" s="2" t="str">
        <f>IF(A73=0,H72,INDEX(調査対象選定!A:A,MATCH(A73,調査対象選定!B:B,0)))</f>
        <v>○</v>
      </c>
    </row>
    <row r="74" spans="1:8" s="2" customFormat="1" ht="39.6">
      <c r="A74" s="225" t="s">
        <v>12</v>
      </c>
      <c r="B74" s="120" t="s">
        <v>138</v>
      </c>
      <c r="C74" s="22" t="s">
        <v>6</v>
      </c>
      <c r="D74" s="88" t="s">
        <v>10</v>
      </c>
      <c r="E74" s="89"/>
      <c r="F74" s="27"/>
      <c r="G74" s="35"/>
      <c r="H74" s="2" t="str">
        <f>IF(A74=0,H73,INDEX(調査対象選定!A:A,MATCH(A74,調査対象選定!B:B,0)))</f>
        <v>○</v>
      </c>
    </row>
    <row r="75" spans="1:8" s="2" customFormat="1" ht="26.4">
      <c r="A75" s="226"/>
      <c r="B75" s="121" t="s">
        <v>68</v>
      </c>
      <c r="C75" s="54" t="s">
        <v>6</v>
      </c>
      <c r="D75" s="91" t="s">
        <v>10</v>
      </c>
      <c r="E75" s="86"/>
      <c r="F75" s="28"/>
      <c r="G75" s="36"/>
      <c r="H75" s="2" t="str">
        <f>IF(A75=0,H74,INDEX(調査対象選定!A:A,MATCH(A75,調査対象選定!B:B,0)))</f>
        <v>○</v>
      </c>
    </row>
    <row r="76" spans="1:8" s="2" customFormat="1" ht="26.4">
      <c r="A76" s="227"/>
      <c r="B76" s="109" t="s">
        <v>136</v>
      </c>
      <c r="C76" s="23" t="s">
        <v>6</v>
      </c>
      <c r="D76" s="91" t="s">
        <v>10</v>
      </c>
      <c r="E76" s="86"/>
      <c r="F76" s="29"/>
      <c r="G76" s="37"/>
      <c r="H76" s="2" t="str">
        <f>IF(A76=0,H75,INDEX(調査対象選定!A:A,MATCH(A76,調査対象選定!B:B,0)))</f>
        <v>○</v>
      </c>
    </row>
    <row r="77" spans="1:8" s="2" customFormat="1" ht="39.6">
      <c r="A77" s="203" t="s">
        <v>13</v>
      </c>
      <c r="B77" s="122" t="s">
        <v>139</v>
      </c>
      <c r="C77" s="53" t="s">
        <v>6</v>
      </c>
      <c r="D77" s="223" t="s">
        <v>41</v>
      </c>
      <c r="E77" s="98"/>
      <c r="F77" s="30"/>
      <c r="G77" s="38"/>
      <c r="H77" s="2" t="str">
        <f>IF(A77=0,H76,INDEX(調査対象選定!A:A,MATCH(A77,調査対象選定!B:B,0)))</f>
        <v>○</v>
      </c>
    </row>
    <row r="78" spans="1:8" s="2" customFormat="1" ht="39.6">
      <c r="A78" s="204"/>
      <c r="B78" s="122" t="s">
        <v>140</v>
      </c>
      <c r="C78" s="54" t="s">
        <v>6</v>
      </c>
      <c r="D78" s="224"/>
      <c r="E78" s="66"/>
      <c r="F78" s="28"/>
      <c r="G78" s="36"/>
      <c r="H78" s="2" t="str">
        <f>IF(A78=0,H77,INDEX(調査対象選定!A:A,MATCH(A78,調査対象選定!B:B,0)))</f>
        <v>○</v>
      </c>
    </row>
    <row r="79" spans="1:8" s="2" customFormat="1" ht="39.6">
      <c r="A79" s="204"/>
      <c r="B79" s="123" t="s">
        <v>88</v>
      </c>
      <c r="C79" s="54" t="s">
        <v>6</v>
      </c>
      <c r="D79" s="224"/>
      <c r="E79" s="89"/>
      <c r="F79" s="28"/>
      <c r="G79" s="36"/>
      <c r="H79" s="2" t="str">
        <f>IF(A79=0,H78,INDEX(調査対象選定!A:A,MATCH(A79,調査対象選定!B:B,0)))</f>
        <v>○</v>
      </c>
    </row>
    <row r="80" spans="1:8" s="2" customFormat="1" ht="26.4">
      <c r="A80" s="204"/>
      <c r="B80" s="120" t="s">
        <v>68</v>
      </c>
      <c r="C80" s="54" t="s">
        <v>6</v>
      </c>
      <c r="D80" s="85" t="s">
        <v>10</v>
      </c>
      <c r="E80" s="86"/>
      <c r="F80" s="28"/>
      <c r="G80" s="36"/>
      <c r="H80" s="2" t="str">
        <f>IF(A80=0,H79,INDEX(調査対象選定!A:A,MATCH(A80,調査対象選定!B:B,0)))</f>
        <v>○</v>
      </c>
    </row>
    <row r="81" spans="1:8" s="2" customFormat="1" ht="26.4">
      <c r="A81" s="205"/>
      <c r="B81" s="124" t="s">
        <v>142</v>
      </c>
      <c r="C81" s="24" t="s">
        <v>6</v>
      </c>
      <c r="D81" s="125" t="s">
        <v>10</v>
      </c>
      <c r="E81" s="78"/>
      <c r="F81" s="31"/>
      <c r="G81" s="39"/>
      <c r="H81" s="2" t="str">
        <f>IF(A81=0,H80,INDEX(調査対象選定!A:A,MATCH(A81,調査対象選定!B:B,0)))</f>
        <v>○</v>
      </c>
    </row>
    <row r="82" spans="1:8" s="6" customFormat="1" ht="39.6">
      <c r="A82" s="200" t="s">
        <v>42</v>
      </c>
      <c r="B82" s="99" t="s">
        <v>89</v>
      </c>
      <c r="C82" s="22" t="s">
        <v>6</v>
      </c>
      <c r="D82" s="88" t="s">
        <v>43</v>
      </c>
      <c r="E82" s="89"/>
      <c r="F82" s="27"/>
      <c r="G82" s="35"/>
      <c r="H82" s="2" t="str">
        <f>IF(A82=0,H81,INDEX(調査対象選定!A:A,MATCH(A82,調査対象選定!B:B,0)))</f>
        <v>○</v>
      </c>
    </row>
    <row r="83" spans="1:8" s="6" customFormat="1" ht="26.4">
      <c r="A83" s="201"/>
      <c r="B83" s="100" t="s">
        <v>90</v>
      </c>
      <c r="C83" s="54" t="s">
        <v>6</v>
      </c>
      <c r="D83" s="83" t="s">
        <v>33</v>
      </c>
      <c r="E83" s="69"/>
      <c r="F83" s="28"/>
      <c r="G83" s="36"/>
      <c r="H83" s="2" t="str">
        <f>IF(A83=0,H82,INDEX(調査対象選定!A:A,MATCH(A83,調査対象選定!B:B,0)))</f>
        <v>○</v>
      </c>
    </row>
    <row r="84" spans="1:8" s="6" customFormat="1" ht="52.8">
      <c r="A84" s="202"/>
      <c r="B84" s="106" t="s">
        <v>91</v>
      </c>
      <c r="C84" s="23" t="s">
        <v>6</v>
      </c>
      <c r="D84" s="91" t="s">
        <v>31</v>
      </c>
      <c r="E84" s="86"/>
      <c r="F84" s="29"/>
      <c r="G84" s="37"/>
      <c r="H84" s="2" t="str">
        <f>IF(A84=0,H83,INDEX(調査対象選定!A:A,MATCH(A84,調査対象選定!B:B,0)))</f>
        <v>○</v>
      </c>
    </row>
    <row r="85" spans="1:8" s="5" customFormat="1" ht="52.8">
      <c r="A85" s="197" t="s">
        <v>191</v>
      </c>
      <c r="B85" s="126" t="s">
        <v>50</v>
      </c>
      <c r="C85" s="53" t="s">
        <v>6</v>
      </c>
      <c r="D85" s="92" t="s">
        <v>17</v>
      </c>
      <c r="E85" s="74" t="s">
        <v>44</v>
      </c>
      <c r="F85" s="30"/>
      <c r="G85" s="41"/>
      <c r="H85" s="2" t="str">
        <f>IF(A85=0,H84,INDEX(調査対象選定!A:A,MATCH(A85,調査対象選定!B:B,0)))</f>
        <v>○</v>
      </c>
    </row>
    <row r="86" spans="1:8" s="5" customFormat="1" ht="52.8">
      <c r="A86" s="198"/>
      <c r="B86" s="127" t="s">
        <v>92</v>
      </c>
      <c r="C86" s="54" t="s">
        <v>6</v>
      </c>
      <c r="D86" s="85" t="s">
        <v>33</v>
      </c>
      <c r="E86" s="69"/>
      <c r="F86" s="28"/>
      <c r="G86" s="42"/>
      <c r="H86" s="2" t="str">
        <f>IF(A86=0,H85,INDEX(調査対象選定!A:A,MATCH(A86,調査対象選定!B:B,0)))</f>
        <v>○</v>
      </c>
    </row>
    <row r="87" spans="1:8" s="5" customFormat="1" ht="79.2">
      <c r="A87" s="198"/>
      <c r="B87" s="127" t="s">
        <v>93</v>
      </c>
      <c r="C87" s="54" t="s">
        <v>6</v>
      </c>
      <c r="D87" s="85" t="s">
        <v>33</v>
      </c>
      <c r="E87" s="69"/>
      <c r="F87" s="28"/>
      <c r="G87" s="42"/>
      <c r="H87" s="2" t="str">
        <f>IF(A87=0,H86,INDEX(調査対象選定!A:A,MATCH(A87,調査対象選定!B:B,0)))</f>
        <v>○</v>
      </c>
    </row>
    <row r="88" spans="1:8" s="5" customFormat="1" ht="26.4">
      <c r="A88" s="198"/>
      <c r="B88" s="128" t="s">
        <v>94</v>
      </c>
      <c r="C88" s="54" t="s">
        <v>6</v>
      </c>
      <c r="D88" s="85" t="s">
        <v>34</v>
      </c>
      <c r="E88" s="69" t="s">
        <v>44</v>
      </c>
      <c r="F88" s="28"/>
      <c r="G88" s="42"/>
      <c r="H88" s="2" t="str">
        <f>IF(A88=0,H87,INDEX(調査対象選定!A:A,MATCH(A88,調査対象選定!B:B,0)))</f>
        <v>○</v>
      </c>
    </row>
    <row r="89" spans="1:8" s="5" customFormat="1" ht="26.4">
      <c r="A89" s="198"/>
      <c r="B89" s="128" t="s">
        <v>95</v>
      </c>
      <c r="C89" s="54" t="s">
        <v>6</v>
      </c>
      <c r="D89" s="85" t="s">
        <v>34</v>
      </c>
      <c r="E89" s="69"/>
      <c r="F89" s="28"/>
      <c r="G89" s="42"/>
      <c r="H89" s="2" t="str">
        <f>IF(A89=0,H88,INDEX(調査対象選定!A:A,MATCH(A89,調査対象選定!B:B,0)))</f>
        <v>○</v>
      </c>
    </row>
    <row r="90" spans="1:8" s="5" customFormat="1" ht="26.4">
      <c r="A90" s="198"/>
      <c r="B90" s="128" t="s">
        <v>96</v>
      </c>
      <c r="C90" s="54" t="s">
        <v>6</v>
      </c>
      <c r="D90" s="85" t="s">
        <v>34</v>
      </c>
      <c r="E90" s="69" t="s">
        <v>45</v>
      </c>
      <c r="F90" s="28"/>
      <c r="G90" s="42"/>
      <c r="H90" s="2" t="str">
        <f>IF(A90=0,H89,INDEX(調査対象選定!A:A,MATCH(A90,調査対象選定!B:B,0)))</f>
        <v>○</v>
      </c>
    </row>
    <row r="91" spans="1:8" s="5" customFormat="1" ht="26.4">
      <c r="A91" s="198"/>
      <c r="B91" s="128" t="s">
        <v>51</v>
      </c>
      <c r="C91" s="54" t="s">
        <v>6</v>
      </c>
      <c r="D91" s="85" t="s">
        <v>46</v>
      </c>
      <c r="E91" s="69"/>
      <c r="F91" s="28"/>
      <c r="G91" s="42"/>
      <c r="H91" s="2" t="str">
        <f>IF(A91=0,H90,INDEX(調査対象選定!A:A,MATCH(A91,調査対象選定!B:B,0)))</f>
        <v>○</v>
      </c>
    </row>
    <row r="92" spans="1:8" s="5" customFormat="1" ht="26.4">
      <c r="A92" s="198"/>
      <c r="B92" s="128" t="s">
        <v>97</v>
      </c>
      <c r="C92" s="54" t="s">
        <v>6</v>
      </c>
      <c r="D92" s="85" t="s">
        <v>47</v>
      </c>
      <c r="E92" s="69"/>
      <c r="F92" s="28"/>
      <c r="G92" s="42"/>
      <c r="H92" s="2" t="str">
        <f>IF(A92=0,H91,INDEX(調査対象選定!A:A,MATCH(A92,調査対象選定!B:B,0)))</f>
        <v>○</v>
      </c>
    </row>
    <row r="93" spans="1:8" s="5" customFormat="1" ht="26.4">
      <c r="A93" s="198"/>
      <c r="B93" s="128" t="s">
        <v>98</v>
      </c>
      <c r="C93" s="139" t="str">
        <f>IF(AND(C94=$J$1,C95=$J$1,C96=$J$1),$J$1,$I$1)</f>
        <v>□</v>
      </c>
      <c r="D93" s="140" t="s">
        <v>143</v>
      </c>
      <c r="E93" s="101"/>
      <c r="F93" s="28"/>
      <c r="G93" s="42"/>
      <c r="H93" s="2" t="str">
        <f>IF(A93=0,H92,INDEX(調査対象選定!A:A,MATCH(A93,調査対象選定!B:B,0)))</f>
        <v>○</v>
      </c>
    </row>
    <row r="94" spans="1:8" s="5" customFormat="1" ht="39.6">
      <c r="A94" s="198"/>
      <c r="B94" s="128" t="s">
        <v>99</v>
      </c>
      <c r="C94" s="54" t="s">
        <v>6</v>
      </c>
      <c r="D94" s="85" t="s">
        <v>34</v>
      </c>
      <c r="E94" s="69"/>
      <c r="F94" s="28"/>
      <c r="G94" s="42"/>
      <c r="H94" s="2" t="str">
        <f>IF(A94=0,H93,INDEX(調査対象選定!A:A,MATCH(A94,調査対象選定!B:B,0)))</f>
        <v>○</v>
      </c>
    </row>
    <row r="95" spans="1:8" s="5" customFormat="1" ht="39.6">
      <c r="A95" s="198"/>
      <c r="B95" s="128" t="s">
        <v>100</v>
      </c>
      <c r="C95" s="54" t="s">
        <v>6</v>
      </c>
      <c r="D95" s="85" t="s">
        <v>34</v>
      </c>
      <c r="E95" s="69" t="s">
        <v>48</v>
      </c>
      <c r="F95" s="28"/>
      <c r="G95" s="42"/>
      <c r="H95" s="2" t="str">
        <f>IF(A95=0,H94,INDEX(調査対象選定!A:A,MATCH(A95,調査対象選定!B:B,0)))</f>
        <v>○</v>
      </c>
    </row>
    <row r="96" spans="1:8" s="5" customFormat="1" ht="52.8">
      <c r="A96" s="198"/>
      <c r="B96" s="129" t="s">
        <v>101</v>
      </c>
      <c r="C96" s="54" t="s">
        <v>6</v>
      </c>
      <c r="D96" s="96" t="s">
        <v>17</v>
      </c>
      <c r="E96" s="86"/>
      <c r="F96" s="28"/>
      <c r="G96" s="42"/>
      <c r="H96" s="2" t="str">
        <f>IF(A96=0,H95,INDEX(調査対象選定!A:A,MATCH(A96,調査対象選定!B:B,0)))</f>
        <v>○</v>
      </c>
    </row>
    <row r="97" spans="1:8" s="5" customFormat="1" ht="39.6">
      <c r="A97" s="198"/>
      <c r="B97" s="128" t="s">
        <v>102</v>
      </c>
      <c r="C97" s="54" t="s">
        <v>6</v>
      </c>
      <c r="D97" s="85" t="s">
        <v>34</v>
      </c>
      <c r="E97" s="69"/>
      <c r="F97" s="28"/>
      <c r="G97" s="42"/>
      <c r="H97" s="2" t="str">
        <f>IF(A97=0,H96,INDEX(調査対象選定!A:A,MATCH(A97,調査対象選定!B:B,0)))</f>
        <v>○</v>
      </c>
    </row>
    <row r="98" spans="1:8" s="5" customFormat="1" ht="39.6">
      <c r="A98" s="198"/>
      <c r="B98" s="128" t="s">
        <v>103</v>
      </c>
      <c r="C98" s="54" t="s">
        <v>6</v>
      </c>
      <c r="D98" s="85" t="s">
        <v>34</v>
      </c>
      <c r="E98" s="69"/>
      <c r="F98" s="28"/>
      <c r="G98" s="42"/>
      <c r="H98" s="2" t="str">
        <f>IF(A98=0,H97,INDEX(調査対象選定!A:A,MATCH(A98,調査対象選定!B:B,0)))</f>
        <v>○</v>
      </c>
    </row>
    <row r="99" spans="1:8" s="5" customFormat="1" ht="26.4">
      <c r="A99" s="199"/>
      <c r="B99" s="130" t="s">
        <v>190</v>
      </c>
      <c r="C99" s="24" t="s">
        <v>6</v>
      </c>
      <c r="D99" s="93" t="s">
        <v>49</v>
      </c>
      <c r="E99" s="78"/>
      <c r="F99" s="31"/>
      <c r="G99" s="43"/>
      <c r="H99" s="2" t="str">
        <f>IF(A99=0,H98,INDEX(調査対象選定!A:A,MATCH(A99,調査対象選定!B:B,0)))</f>
        <v>○</v>
      </c>
    </row>
    <row r="100" spans="1:8" s="5" customFormat="1" ht="39.6">
      <c r="A100" s="186" t="s">
        <v>192</v>
      </c>
      <c r="B100" s="126" t="s">
        <v>104</v>
      </c>
      <c r="C100" s="26" t="s">
        <v>6</v>
      </c>
      <c r="D100" s="131" t="s">
        <v>33</v>
      </c>
      <c r="E100" s="66"/>
      <c r="F100" s="33"/>
      <c r="G100" s="47"/>
      <c r="H100" s="2" t="str">
        <f>IF(A100=0,H99,INDEX(調査対象選定!A:A,MATCH(A100,調査対象選定!B:B,0)))</f>
        <v>○</v>
      </c>
    </row>
    <row r="101" spans="1:8" s="5" customFormat="1" ht="39.6">
      <c r="A101" s="186" t="s">
        <v>193</v>
      </c>
      <c r="B101" s="132" t="s">
        <v>105</v>
      </c>
      <c r="C101" s="21" t="s">
        <v>6</v>
      </c>
      <c r="D101" s="133" t="s">
        <v>33</v>
      </c>
      <c r="E101" s="63"/>
      <c r="F101" s="34"/>
      <c r="G101" s="48"/>
      <c r="H101" s="2" t="str">
        <f>IF(A101=0,H100,INDEX(調査対象選定!A:A,MATCH(A101,調査対象選定!B:B,0)))</f>
        <v>○</v>
      </c>
    </row>
    <row r="102" spans="1:8" s="5" customFormat="1" ht="39.6">
      <c r="A102" s="134" t="s">
        <v>194</v>
      </c>
      <c r="B102" s="132" t="s">
        <v>106</v>
      </c>
      <c r="C102" s="26" t="s">
        <v>6</v>
      </c>
      <c r="D102" s="131" t="s">
        <v>33</v>
      </c>
      <c r="E102" s="66"/>
      <c r="F102" s="33"/>
      <c r="G102" s="47"/>
      <c r="H102" s="2" t="str">
        <f>IF(A102=0,H101,INDEX(調査対象選定!A:A,MATCH(A102,調査対象選定!B:B,0)))</f>
        <v>○</v>
      </c>
    </row>
    <row r="103" spans="1:8" s="3" customFormat="1" ht="52.8">
      <c r="A103" s="188" t="s">
        <v>195</v>
      </c>
      <c r="B103" s="143" t="s">
        <v>50</v>
      </c>
      <c r="C103" s="144" t="s">
        <v>172</v>
      </c>
      <c r="D103" s="145" t="s">
        <v>34</v>
      </c>
      <c r="E103" s="146" t="s">
        <v>44</v>
      </c>
      <c r="F103" s="147"/>
      <c r="G103" s="148"/>
      <c r="H103" s="2" t="str">
        <f>IF(A103=0,H102,INDEX(調査対象選定!A:A,MATCH(A103,調査対象選定!B:B,0)))</f>
        <v>○</v>
      </c>
    </row>
    <row r="104" spans="1:8" s="3" customFormat="1" ht="52.8">
      <c r="A104" s="189"/>
      <c r="B104" s="149" t="s">
        <v>173</v>
      </c>
      <c r="C104" s="150" t="s">
        <v>172</v>
      </c>
      <c r="D104" s="151" t="s">
        <v>33</v>
      </c>
      <c r="E104" s="152"/>
      <c r="F104" s="153"/>
      <c r="G104" s="154"/>
      <c r="H104" s="2" t="str">
        <f>IF(A104=0,H103,INDEX(調査対象選定!A:A,MATCH(A104,調査対象選定!B:B,0)))</f>
        <v>○</v>
      </c>
    </row>
    <row r="105" spans="1:8" s="3" customFormat="1" ht="66">
      <c r="A105" s="189"/>
      <c r="B105" s="149" t="s">
        <v>174</v>
      </c>
      <c r="C105" s="150" t="s">
        <v>172</v>
      </c>
      <c r="D105" s="151" t="s">
        <v>33</v>
      </c>
      <c r="E105" s="152"/>
      <c r="F105" s="153"/>
      <c r="G105" s="154"/>
      <c r="H105" s="2" t="str">
        <f>IF(A105=0,H104,INDEX(調査対象選定!A:A,MATCH(A105,調査対象選定!B:B,0)))</f>
        <v>○</v>
      </c>
    </row>
    <row r="106" spans="1:8" s="3" customFormat="1" ht="26.4">
      <c r="A106" s="189"/>
      <c r="B106" s="155" t="s">
        <v>94</v>
      </c>
      <c r="C106" s="150" t="s">
        <v>172</v>
      </c>
      <c r="D106" s="151" t="s">
        <v>34</v>
      </c>
      <c r="E106" s="152" t="s">
        <v>44</v>
      </c>
      <c r="F106" s="153"/>
      <c r="G106" s="154"/>
      <c r="H106" s="2" t="str">
        <f>IF(A106=0,H105,INDEX(調査対象選定!A:A,MATCH(A106,調査対象選定!B:B,0)))</f>
        <v>○</v>
      </c>
    </row>
    <row r="107" spans="1:8" s="3" customFormat="1" ht="26.4">
      <c r="A107" s="189"/>
      <c r="B107" s="155" t="s">
        <v>95</v>
      </c>
      <c r="C107" s="150" t="s">
        <v>172</v>
      </c>
      <c r="D107" s="151" t="s">
        <v>34</v>
      </c>
      <c r="E107" s="152"/>
      <c r="F107" s="153"/>
      <c r="G107" s="154"/>
      <c r="H107" s="2" t="str">
        <f>IF(A107=0,H106,INDEX(調査対象選定!A:A,MATCH(A107,調査対象選定!B:B,0)))</f>
        <v>○</v>
      </c>
    </row>
    <row r="108" spans="1:8" s="3" customFormat="1" ht="26.4">
      <c r="A108" s="189"/>
      <c r="B108" s="155" t="s">
        <v>96</v>
      </c>
      <c r="C108" s="150" t="s">
        <v>172</v>
      </c>
      <c r="D108" s="151" t="s">
        <v>34</v>
      </c>
      <c r="E108" s="152" t="s">
        <v>45</v>
      </c>
      <c r="F108" s="153"/>
      <c r="G108" s="154"/>
      <c r="H108" s="2" t="str">
        <f>IF(A108=0,H107,INDEX(調査対象選定!A:A,MATCH(A108,調査対象選定!B:B,0)))</f>
        <v>○</v>
      </c>
    </row>
    <row r="109" spans="1:8" s="3" customFormat="1" ht="26.4">
      <c r="A109" s="189"/>
      <c r="B109" s="155" t="s">
        <v>175</v>
      </c>
      <c r="C109" s="150" t="s">
        <v>172</v>
      </c>
      <c r="D109" s="151" t="s">
        <v>46</v>
      </c>
      <c r="E109" s="152"/>
      <c r="F109" s="153"/>
      <c r="G109" s="154"/>
      <c r="H109" s="2" t="str">
        <f>IF(A109=0,H108,INDEX(調査対象選定!A:A,MATCH(A109,調査対象選定!B:B,0)))</f>
        <v>○</v>
      </c>
    </row>
    <row r="110" spans="1:8" s="3" customFormat="1" ht="26.4">
      <c r="A110" s="189"/>
      <c r="B110" s="155" t="s">
        <v>97</v>
      </c>
      <c r="C110" s="150" t="s">
        <v>172</v>
      </c>
      <c r="D110" s="151" t="s">
        <v>47</v>
      </c>
      <c r="E110" s="152"/>
      <c r="F110" s="153"/>
      <c r="G110" s="154"/>
      <c r="H110" s="2" t="str">
        <f>IF(A110=0,H109,INDEX(調査対象選定!A:A,MATCH(A110,調査対象選定!B:B,0)))</f>
        <v>○</v>
      </c>
    </row>
    <row r="111" spans="1:8" s="3" customFormat="1" ht="26.4">
      <c r="A111" s="189"/>
      <c r="B111" s="155" t="s">
        <v>176</v>
      </c>
      <c r="C111" s="156" t="str">
        <f>IF(AND(C112=$J$1,C113=$J$1,C114=$J$1),$J$1,$I$1)</f>
        <v>□</v>
      </c>
      <c r="D111" s="157" t="s">
        <v>177</v>
      </c>
      <c r="E111" s="152"/>
      <c r="F111" s="153"/>
      <c r="G111" s="154"/>
      <c r="H111" s="2" t="str">
        <f>IF(A111=0,H110,INDEX(調査対象選定!A:A,MATCH(A111,調査対象選定!B:B,0)))</f>
        <v>○</v>
      </c>
    </row>
    <row r="112" spans="1:8" s="3" customFormat="1" ht="39.6">
      <c r="A112" s="189"/>
      <c r="B112" s="149" t="s">
        <v>178</v>
      </c>
      <c r="C112" s="150" t="s">
        <v>172</v>
      </c>
      <c r="D112" s="151" t="s">
        <v>34</v>
      </c>
      <c r="E112" s="152"/>
      <c r="F112" s="153"/>
      <c r="G112" s="154"/>
      <c r="H112" s="2" t="str">
        <f>IF(A112=0,H111,INDEX(調査対象選定!A:A,MATCH(A112,調査対象選定!B:B,0)))</f>
        <v>○</v>
      </c>
    </row>
    <row r="113" spans="1:28" s="3" customFormat="1" ht="39.6">
      <c r="A113" s="189"/>
      <c r="B113" s="149" t="s">
        <v>179</v>
      </c>
      <c r="C113" s="150" t="s">
        <v>172</v>
      </c>
      <c r="D113" s="151" t="s">
        <v>34</v>
      </c>
      <c r="E113" s="152" t="s">
        <v>48</v>
      </c>
      <c r="F113" s="153"/>
      <c r="G113" s="154"/>
      <c r="H113" s="2" t="str">
        <f>IF(A113=0,H112,INDEX(調査対象選定!A:A,MATCH(A113,調査対象選定!B:B,0)))</f>
        <v>○</v>
      </c>
    </row>
    <row r="114" spans="1:28" s="3" customFormat="1" ht="52.8">
      <c r="A114" s="189"/>
      <c r="B114" s="149" t="s">
        <v>180</v>
      </c>
      <c r="C114" s="158" t="s">
        <v>181</v>
      </c>
      <c r="D114" s="159" t="s">
        <v>17</v>
      </c>
      <c r="E114" s="160"/>
      <c r="F114" s="161"/>
      <c r="G114" s="162"/>
      <c r="H114" s="2" t="str">
        <f>IF(A114=0,H113,INDEX(調査対象選定!A:A,MATCH(A114,調査対象選定!B:B,0)))</f>
        <v>○</v>
      </c>
    </row>
    <row r="115" spans="1:28" s="3" customFormat="1" ht="39.6">
      <c r="A115" s="189"/>
      <c r="B115" s="163" t="s">
        <v>102</v>
      </c>
      <c r="C115" s="150" t="s">
        <v>172</v>
      </c>
      <c r="D115" s="151" t="s">
        <v>34</v>
      </c>
      <c r="E115" s="152"/>
      <c r="F115" s="153"/>
      <c r="G115" s="154"/>
      <c r="H115" s="2" t="str">
        <f>IF(A115=0,H114,INDEX(調査対象選定!A:A,MATCH(A115,調査対象選定!B:B,0)))</f>
        <v>○</v>
      </c>
    </row>
    <row r="116" spans="1:28" s="3" customFormat="1" ht="39.6">
      <c r="A116" s="189"/>
      <c r="B116" s="155" t="s">
        <v>103</v>
      </c>
      <c r="C116" s="150" t="s">
        <v>172</v>
      </c>
      <c r="D116" s="151" t="s">
        <v>34</v>
      </c>
      <c r="E116" s="152"/>
      <c r="F116" s="153"/>
      <c r="G116" s="154"/>
      <c r="H116" s="2" t="str">
        <f>IF(A116=0,H115,INDEX(調査対象選定!A:A,MATCH(A116,調査対象選定!B:B,0)))</f>
        <v>○</v>
      </c>
    </row>
    <row r="117" spans="1:28" s="3" customFormat="1" ht="26.4">
      <c r="A117" s="190"/>
      <c r="B117" s="164" t="s">
        <v>190</v>
      </c>
      <c r="C117" s="150" t="s">
        <v>172</v>
      </c>
      <c r="D117" s="165" t="s">
        <v>49</v>
      </c>
      <c r="E117" s="166"/>
      <c r="F117" s="167"/>
      <c r="G117" s="168"/>
      <c r="H117" s="2" t="str">
        <f>IF(A117=0,H116,INDEX(調査対象選定!A:A,MATCH(A117,調査対象選定!B:B,0)))</f>
        <v>○</v>
      </c>
    </row>
    <row r="118" spans="1:28" s="3" customFormat="1" ht="39.6">
      <c r="A118" s="191" t="s">
        <v>196</v>
      </c>
      <c r="B118" s="169" t="s">
        <v>182</v>
      </c>
      <c r="C118" s="144" t="s">
        <v>172</v>
      </c>
      <c r="D118" s="145" t="s">
        <v>33</v>
      </c>
      <c r="E118" s="146"/>
      <c r="F118" s="147"/>
      <c r="G118" s="148"/>
      <c r="H118" s="2" t="str">
        <f>IF(A118=0,H117,INDEX(調査対象選定!A:A,MATCH(A118,調査対象選定!B:B,0)))</f>
        <v>○</v>
      </c>
      <c r="AB118" s="170"/>
    </row>
    <row r="119" spans="1:28" s="3" customFormat="1" ht="34.049999999999997" customHeight="1">
      <c r="A119" s="192"/>
      <c r="B119" s="155" t="s">
        <v>183</v>
      </c>
      <c r="C119" s="171" t="str">
        <f>IF(OR(C120=$J$1,C121=$J$1),$J$1,$I$1)</f>
        <v>□</v>
      </c>
      <c r="D119" s="172" t="s">
        <v>184</v>
      </c>
      <c r="E119" s="173"/>
      <c r="F119" s="153"/>
      <c r="G119" s="154"/>
      <c r="H119" s="2" t="str">
        <f>IF(A119=0,H118,INDEX(調査対象選定!A:A,MATCH(A119,調査対象選定!B:B,0)))</f>
        <v>○</v>
      </c>
    </row>
    <row r="120" spans="1:28" s="3" customFormat="1" ht="60.6" customHeight="1">
      <c r="A120" s="192"/>
      <c r="B120" s="149" t="s">
        <v>185</v>
      </c>
      <c r="C120" s="150" t="s">
        <v>172</v>
      </c>
      <c r="D120" s="151" t="s">
        <v>33</v>
      </c>
      <c r="E120" s="173"/>
      <c r="F120" s="153"/>
      <c r="G120" s="154"/>
      <c r="H120" s="2" t="str">
        <f>IF(A120=0,H119,INDEX(調査対象選定!A:A,MATCH(A120,調査対象選定!B:B,0)))</f>
        <v>○</v>
      </c>
    </row>
    <row r="121" spans="1:28" s="3" customFormat="1" ht="35.549999999999997" customHeight="1">
      <c r="A121" s="193"/>
      <c r="B121" s="174" t="s">
        <v>186</v>
      </c>
      <c r="C121" s="175" t="s">
        <v>172</v>
      </c>
      <c r="D121" s="165" t="s">
        <v>33</v>
      </c>
      <c r="E121" s="176"/>
      <c r="F121" s="167"/>
      <c r="G121" s="168"/>
      <c r="H121" s="2" t="str">
        <f>IF(A121=0,H120,INDEX(調査対象選定!A:A,MATCH(A121,調査対象選定!B:B,0)))</f>
        <v>○</v>
      </c>
    </row>
    <row r="122" spans="1:28" s="3" customFormat="1" ht="39.6">
      <c r="A122" s="177" t="s">
        <v>197</v>
      </c>
      <c r="B122" s="178" t="s">
        <v>187</v>
      </c>
      <c r="C122" s="179" t="s">
        <v>172</v>
      </c>
      <c r="D122" s="180" t="s">
        <v>33</v>
      </c>
      <c r="E122" s="181"/>
      <c r="F122" s="182"/>
      <c r="G122" s="183"/>
      <c r="H122" s="2" t="str">
        <f>IF(A122=0,H121,INDEX(調査対象選定!A:A,MATCH(A122,調査対象選定!B:B,0)))</f>
        <v>○</v>
      </c>
    </row>
    <row r="123" spans="1:28" s="3" customFormat="1" ht="39.6">
      <c r="A123" s="194" t="s">
        <v>198</v>
      </c>
      <c r="B123" s="143" t="s">
        <v>187</v>
      </c>
      <c r="C123" s="144" t="s">
        <v>172</v>
      </c>
      <c r="D123" s="145" t="s">
        <v>33</v>
      </c>
      <c r="E123" s="146"/>
      <c r="F123" s="147"/>
      <c r="G123" s="148"/>
      <c r="H123" s="2" t="str">
        <f>IF(A123=0,H122,INDEX(調査対象選定!A:A,MATCH(A123,調査対象選定!B:B,0)))</f>
        <v>○</v>
      </c>
    </row>
    <row r="124" spans="1:28" s="3" customFormat="1" ht="34.049999999999997" customHeight="1">
      <c r="A124" s="195"/>
      <c r="B124" s="155" t="s">
        <v>183</v>
      </c>
      <c r="C124" s="171" t="str">
        <f>IF(OR(C125=$J$1,C126=$J$1),$J$1,$I$1)</f>
        <v>□</v>
      </c>
      <c r="D124" s="172" t="s">
        <v>184</v>
      </c>
      <c r="E124" s="152"/>
      <c r="F124" s="153"/>
      <c r="G124" s="154"/>
      <c r="H124" s="2" t="str">
        <f>IF(A124=0,H123,INDEX(調査対象選定!A:A,MATCH(A124,調査対象選定!B:B,0)))</f>
        <v>○</v>
      </c>
    </row>
    <row r="125" spans="1:28" s="3" customFormat="1" ht="60.6" customHeight="1">
      <c r="A125" s="195"/>
      <c r="B125" s="149" t="s">
        <v>185</v>
      </c>
      <c r="C125" s="150" t="s">
        <v>181</v>
      </c>
      <c r="D125" s="151" t="s">
        <v>33</v>
      </c>
      <c r="E125" s="152"/>
      <c r="F125" s="153"/>
      <c r="G125" s="154"/>
      <c r="H125" s="2" t="str">
        <f>IF(A125=0,H124,INDEX(調査対象選定!A:A,MATCH(A125,調査対象選定!B:B,0)))</f>
        <v>○</v>
      </c>
    </row>
    <row r="126" spans="1:28" s="3" customFormat="1" ht="35.549999999999997" customHeight="1">
      <c r="A126" s="196"/>
      <c r="B126" s="174" t="s">
        <v>186</v>
      </c>
      <c r="C126" s="175" t="s">
        <v>181</v>
      </c>
      <c r="D126" s="165" t="s">
        <v>33</v>
      </c>
      <c r="E126" s="166"/>
      <c r="F126" s="167"/>
      <c r="G126" s="168"/>
      <c r="H126" s="2" t="str">
        <f>IF(A126=0,H125,INDEX(調査対象選定!A:A,MATCH(A126,調査対象選定!B:B,0)))</f>
        <v>○</v>
      </c>
    </row>
    <row r="127" spans="1:28" s="3" customFormat="1" ht="39.6">
      <c r="A127" s="177" t="s">
        <v>199</v>
      </c>
      <c r="B127" s="178" t="s">
        <v>188</v>
      </c>
      <c r="C127" s="179" t="s">
        <v>172</v>
      </c>
      <c r="D127" s="180" t="s">
        <v>33</v>
      </c>
      <c r="E127" s="181"/>
      <c r="F127" s="182"/>
      <c r="G127" s="183"/>
      <c r="H127" s="2" t="str">
        <f>IF(A127=0,H126,INDEX(調査対象選定!A:A,MATCH(A127,調査対象選定!B:B,0)))</f>
        <v>○</v>
      </c>
    </row>
    <row r="128" spans="1:28" s="3" customFormat="1" ht="51.6" customHeight="1">
      <c r="A128" s="184" t="s">
        <v>200</v>
      </c>
      <c r="B128" s="178" t="s">
        <v>189</v>
      </c>
      <c r="C128" s="179" t="s">
        <v>172</v>
      </c>
      <c r="D128" s="180" t="s">
        <v>33</v>
      </c>
      <c r="E128" s="181"/>
      <c r="F128" s="182"/>
      <c r="G128" s="183"/>
      <c r="H128" s="2" t="str">
        <f>IF(A128=0,H127,INDEX(調査対象選定!A:A,MATCH(A128,調査対象選定!B:B,0)))</f>
        <v>○</v>
      </c>
    </row>
    <row r="129" spans="1:1" ht="20.100000000000001" customHeight="1">
      <c r="A129" s="135" t="s">
        <v>157</v>
      </c>
    </row>
  </sheetData>
  <autoFilter ref="A2:H102"/>
  <mergeCells count="30">
    <mergeCell ref="A45:A48"/>
    <mergeCell ref="C69:C70"/>
    <mergeCell ref="A69:A73"/>
    <mergeCell ref="A43:A44"/>
    <mergeCell ref="A4:A7"/>
    <mergeCell ref="A30:A31"/>
    <mergeCell ref="A32:A33"/>
    <mergeCell ref="A8:A11"/>
    <mergeCell ref="A12:A13"/>
    <mergeCell ref="A77:A81"/>
    <mergeCell ref="E12:E13"/>
    <mergeCell ref="A34:A39"/>
    <mergeCell ref="A40:A42"/>
    <mergeCell ref="A14:A18"/>
    <mergeCell ref="A19:A22"/>
    <mergeCell ref="A23:A29"/>
    <mergeCell ref="D69:D70"/>
    <mergeCell ref="D77:D79"/>
    <mergeCell ref="A49:A54"/>
    <mergeCell ref="A55:A57"/>
    <mergeCell ref="A74:A76"/>
    <mergeCell ref="A59:A60"/>
    <mergeCell ref="A61:A65"/>
    <mergeCell ref="A66:A68"/>
    <mergeCell ref="E35:E38"/>
    <mergeCell ref="A103:A117"/>
    <mergeCell ref="A118:A121"/>
    <mergeCell ref="A123:A126"/>
    <mergeCell ref="A85:A99"/>
    <mergeCell ref="A82:A84"/>
  </mergeCells>
  <phoneticPr fontId="1"/>
  <conditionalFormatting sqref="C93:D93">
    <cfRule type="expression" dxfId="52" priority="66">
      <formula>AND($C94=$J$1,$C95=$J$1,$C96=$J$1)</formula>
    </cfRule>
  </conditionalFormatting>
  <conditionalFormatting sqref="C3:C102 C129">
    <cfRule type="expression" dxfId="51" priority="55">
      <formula>$C3=$K$1</formula>
    </cfRule>
  </conditionalFormatting>
  <conditionalFormatting sqref="A3:E33 A129:E129 B85:E102 A35:E35 A34 C34:E34 A39:E84 A36:D38">
    <cfRule type="expression" dxfId="50" priority="60">
      <formula>AND($H3&lt;&gt;$L$1,$C3=$I$1)</formula>
    </cfRule>
  </conditionalFormatting>
  <conditionalFormatting sqref="C3:D102 C129:D129">
    <cfRule type="expression" dxfId="49" priority="59">
      <formula>$C3=$J$1</formula>
    </cfRule>
  </conditionalFormatting>
  <conditionalFormatting sqref="D3:D102 D129">
    <cfRule type="expression" dxfId="48" priority="50">
      <formula>$C3=$K$1</formula>
    </cfRule>
  </conditionalFormatting>
  <conditionalFormatting sqref="F3:G102 F129:G129">
    <cfRule type="expression" dxfId="47" priority="49">
      <formula>OR($F3=$M$1,$F3=$N$1)</formula>
    </cfRule>
  </conditionalFormatting>
  <conditionalFormatting sqref="F127:G128">
    <cfRule type="expression" dxfId="46" priority="44">
      <formula>OR($F127=$M$1,$F127=$N$1)</formula>
    </cfRule>
  </conditionalFormatting>
  <conditionalFormatting sqref="C127:D128">
    <cfRule type="expression" dxfId="45" priority="47">
      <formula>$C127=$J$1</formula>
    </cfRule>
  </conditionalFormatting>
  <conditionalFormatting sqref="C127:C128">
    <cfRule type="expression" dxfId="44" priority="46">
      <formula>$C127=$K$1</formula>
    </cfRule>
  </conditionalFormatting>
  <conditionalFormatting sqref="D127:D128">
    <cfRule type="expression" dxfId="43" priority="45">
      <formula>$C127=$K$1</formula>
    </cfRule>
  </conditionalFormatting>
  <conditionalFormatting sqref="B127:E128">
    <cfRule type="expression" dxfId="42" priority="48">
      <formula>AND($H127&lt;&gt;$L$1,$C127=$I$1)</formula>
    </cfRule>
  </conditionalFormatting>
  <conditionalFormatting sqref="C111:D111">
    <cfRule type="expression" dxfId="41" priority="43">
      <formula>AND($C112=$J$1,$C113=$J$1,$C114=$J$1)</formula>
    </cfRule>
  </conditionalFormatting>
  <conditionalFormatting sqref="F103:G117 F122:G122">
    <cfRule type="expression" dxfId="40" priority="38">
      <formula>OR($F103=$M$1,$F103=$N$1)</formula>
    </cfRule>
  </conditionalFormatting>
  <conditionalFormatting sqref="C103:D117 C122:D122">
    <cfRule type="expression" dxfId="39" priority="41">
      <formula>$C103=$J$1</formula>
    </cfRule>
  </conditionalFormatting>
  <conditionalFormatting sqref="C103:C117 C122">
    <cfRule type="expression" dxfId="38" priority="40">
      <formula>$C103=$K$1</formula>
    </cfRule>
  </conditionalFormatting>
  <conditionalFormatting sqref="D103:D117 D122">
    <cfRule type="expression" dxfId="37" priority="39">
      <formula>$C103=$K$1</formula>
    </cfRule>
  </conditionalFormatting>
  <conditionalFormatting sqref="B122:E122 B103:E117">
    <cfRule type="expression" dxfId="36" priority="42">
      <formula>AND($H103&lt;&gt;$L$1,$C103=$I$1)</formula>
    </cfRule>
  </conditionalFormatting>
  <conditionalFormatting sqref="F118:G121">
    <cfRule type="expression" dxfId="35" priority="33">
      <formula>OR($F118=$M$1,$F118=$N$1)</formula>
    </cfRule>
  </conditionalFormatting>
  <conditionalFormatting sqref="C118:D118">
    <cfRule type="expression" dxfId="34" priority="36">
      <formula>$C118=$J$1</formula>
    </cfRule>
  </conditionalFormatting>
  <conditionalFormatting sqref="C118">
    <cfRule type="expression" dxfId="33" priority="35">
      <formula>$C118=$K$1</formula>
    </cfRule>
  </conditionalFormatting>
  <conditionalFormatting sqref="D118">
    <cfRule type="expression" dxfId="32" priority="34">
      <formula>$C118=$K$1</formula>
    </cfRule>
  </conditionalFormatting>
  <conditionalFormatting sqref="B118:E118">
    <cfRule type="expression" dxfId="31" priority="37">
      <formula>AND($H118&lt;&gt;$L$1,$C118=$I$1)</formula>
    </cfRule>
  </conditionalFormatting>
  <conditionalFormatting sqref="F123:G123">
    <cfRule type="expression" dxfId="30" priority="28">
      <formula>OR($F123=$M$1,$F123=$N$1)</formula>
    </cfRule>
  </conditionalFormatting>
  <conditionalFormatting sqref="C123:D123">
    <cfRule type="expression" dxfId="29" priority="31">
      <formula>$C123=$J$1</formula>
    </cfRule>
  </conditionalFormatting>
  <conditionalFormatting sqref="C123">
    <cfRule type="expression" dxfId="28" priority="30">
      <formula>$C123=$K$1</formula>
    </cfRule>
  </conditionalFormatting>
  <conditionalFormatting sqref="D123">
    <cfRule type="expression" dxfId="27" priority="29">
      <formula>$C123=$K$1</formula>
    </cfRule>
  </conditionalFormatting>
  <conditionalFormatting sqref="B123:E123">
    <cfRule type="expression" dxfId="26" priority="32">
      <formula>AND($H123&lt;&gt;$L$1,$C123=$I$1)</formula>
    </cfRule>
  </conditionalFormatting>
  <conditionalFormatting sqref="F124:G126">
    <cfRule type="expression" dxfId="25" priority="26">
      <formula>OR($F124=$M$1,$F124=$N$1)</formula>
    </cfRule>
  </conditionalFormatting>
  <conditionalFormatting sqref="E124:E126">
    <cfRule type="expression" dxfId="24" priority="27">
      <formula>AND($H124&lt;&gt;$L$1,$C124=$I$1)</formula>
    </cfRule>
  </conditionalFormatting>
  <conditionalFormatting sqref="C120:D121">
    <cfRule type="expression" dxfId="23" priority="24">
      <formula>$C120=$J$1</formula>
    </cfRule>
  </conditionalFormatting>
  <conditionalFormatting sqref="C120:C121">
    <cfRule type="expression" dxfId="22" priority="23">
      <formula>$C120=$K$1</formula>
    </cfRule>
  </conditionalFormatting>
  <conditionalFormatting sqref="D120:D121">
    <cfRule type="expression" dxfId="21" priority="22">
      <formula>$C120=$K$1</formula>
    </cfRule>
  </conditionalFormatting>
  <conditionalFormatting sqref="B120:E121 B119 E119">
    <cfRule type="expression" dxfId="20" priority="25">
      <formula>AND($H119&lt;&gt;$L$1,$C119=$I$1)</formula>
    </cfRule>
  </conditionalFormatting>
  <conditionalFormatting sqref="C119:D119">
    <cfRule type="expression" dxfId="19" priority="21">
      <formula>OR($C120=$J$1,$C121=$J$1)</formula>
    </cfRule>
  </conditionalFormatting>
  <conditionalFormatting sqref="C119:D119">
    <cfRule type="expression" dxfId="18" priority="19">
      <formula>$C119=$J$1</formula>
    </cfRule>
  </conditionalFormatting>
  <conditionalFormatting sqref="C119">
    <cfRule type="expression" dxfId="17" priority="18">
      <formula>$C119=$K$1</formula>
    </cfRule>
  </conditionalFormatting>
  <conditionalFormatting sqref="D119">
    <cfRule type="expression" dxfId="16" priority="17">
      <formula>$C119=$K$1</formula>
    </cfRule>
  </conditionalFormatting>
  <conditionalFormatting sqref="C119:D119">
    <cfRule type="expression" dxfId="15" priority="20">
      <formula>AND($H119&lt;&gt;$L$1,$C119=$I$1)</formula>
    </cfRule>
  </conditionalFormatting>
  <conditionalFormatting sqref="C125:D126">
    <cfRule type="expression" dxfId="14" priority="15">
      <formula>$C125=$J$1</formula>
    </cfRule>
  </conditionalFormatting>
  <conditionalFormatting sqref="C125:C126">
    <cfRule type="expression" dxfId="13" priority="14">
      <formula>$C125=$K$1</formula>
    </cfRule>
  </conditionalFormatting>
  <conditionalFormatting sqref="D125:D126">
    <cfRule type="expression" dxfId="12" priority="13">
      <formula>$C125=$K$1</formula>
    </cfRule>
  </conditionalFormatting>
  <conditionalFormatting sqref="B125:D126 B124">
    <cfRule type="expression" dxfId="11" priority="16">
      <formula>AND($H124&lt;&gt;$L$1,$C124=$I$1)</formula>
    </cfRule>
  </conditionalFormatting>
  <conditionalFormatting sqref="C124:D124">
    <cfRule type="expression" dxfId="10" priority="12">
      <formula>OR($C125=$J$1,$C126=$J$1)</formula>
    </cfRule>
  </conditionalFormatting>
  <conditionalFormatting sqref="C124:D124">
    <cfRule type="expression" dxfId="9" priority="10">
      <formula>$C124=$J$1</formula>
    </cfRule>
  </conditionalFormatting>
  <conditionalFormatting sqref="C124">
    <cfRule type="expression" dxfId="8" priority="9">
      <formula>$C124=$K$1</formula>
    </cfRule>
  </conditionalFormatting>
  <conditionalFormatting sqref="D124">
    <cfRule type="expression" dxfId="7" priority="8">
      <formula>$C124=$K$1</formula>
    </cfRule>
  </conditionalFormatting>
  <conditionalFormatting sqref="C124:D124">
    <cfRule type="expression" dxfId="6" priority="11">
      <formula>AND($H124&lt;&gt;$L$1,$C124=$I$1)</formula>
    </cfRule>
  </conditionalFormatting>
  <conditionalFormatting sqref="A85:A102">
    <cfRule type="expression" dxfId="5" priority="7">
      <formula>AND($H85&lt;&gt;$L$1,$C85=$I$1)</formula>
    </cfRule>
  </conditionalFormatting>
  <conditionalFormatting sqref="A127:A128">
    <cfRule type="expression" dxfId="4" priority="6">
      <formula>AND($H127&lt;&gt;$L$1,$C127=$I$1)</formula>
    </cfRule>
  </conditionalFormatting>
  <conditionalFormatting sqref="A122 A103:A117">
    <cfRule type="expression" dxfId="3" priority="5">
      <formula>AND($H103&lt;&gt;$L$1,$C103=$I$1)</formula>
    </cfRule>
  </conditionalFormatting>
  <conditionalFormatting sqref="A118">
    <cfRule type="expression" dxfId="2" priority="4">
      <formula>AND($H118&lt;&gt;$L$1,$C118=$I$1)</formula>
    </cfRule>
  </conditionalFormatting>
  <conditionalFormatting sqref="A123">
    <cfRule type="expression" dxfId="1" priority="3">
      <formula>AND($H123&lt;&gt;$L$1,$C123=$I$1)</formula>
    </cfRule>
  </conditionalFormatting>
  <conditionalFormatting sqref="B34">
    <cfRule type="expression" dxfId="0" priority="1">
      <formula>AND($H34&lt;&gt;$L$1,$C34=$I$1)</formula>
    </cfRule>
  </conditionalFormatting>
  <dataValidations count="5">
    <dataValidation type="list" allowBlank="1" showInputMessage="1" sqref="C14:C128">
      <formula1>$I$1:$K$1</formula1>
    </dataValidation>
    <dataValidation type="list" allowBlank="1" showInputMessage="1" sqref="F1">
      <formula1>$I$3</formula1>
    </dataValidation>
    <dataValidation type="list" allowBlank="1" showInputMessage="1" sqref="C3:C13">
      <formula1>$I$1:$J$1</formula1>
    </dataValidation>
    <dataValidation type="list" allowBlank="1" showInputMessage="1" sqref="F3:F128">
      <formula1>$L$1:$P$1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pane ySplit="1" topLeftCell="A11" activePane="bottomLeft" state="frozen"/>
      <selection pane="bottomLeft" activeCell="B36" sqref="B36"/>
    </sheetView>
  </sheetViews>
  <sheetFormatPr defaultRowHeight="13.2"/>
  <cols>
    <col min="2" max="2" width="44.88671875" bestFit="1" customWidth="1"/>
  </cols>
  <sheetData>
    <row r="1" spans="1:6">
      <c r="A1" t="s">
        <v>158</v>
      </c>
      <c r="B1" t="s">
        <v>159</v>
      </c>
      <c r="C1" t="s">
        <v>160</v>
      </c>
      <c r="D1" t="s">
        <v>161</v>
      </c>
      <c r="E1" t="str">
        <f>'408介護予防特定施設入居者生活介護費'!L1</f>
        <v>○</v>
      </c>
      <c r="F1" s="19" t="s">
        <v>162</v>
      </c>
    </row>
    <row r="2" spans="1:6">
      <c r="A2" s="20" t="s">
        <v>169</v>
      </c>
      <c r="B2" t="s">
        <v>107</v>
      </c>
      <c r="C2">
        <f>MATCH(B2,'408介護予防特定施設入居者生活介護費'!A:A,0)</f>
        <v>3</v>
      </c>
      <c r="D2">
        <f t="shared" ref="D2:D34" si="0">C3-1</f>
        <v>3</v>
      </c>
      <c r="F2" s="19" t="s">
        <v>163</v>
      </c>
    </row>
    <row r="3" spans="1:6">
      <c r="A3" s="20" t="s">
        <v>169</v>
      </c>
      <c r="B3" t="s">
        <v>15</v>
      </c>
      <c r="C3">
        <f>MATCH(B3,'408介護予防特定施設入居者生活介護費'!A:A,0)</f>
        <v>4</v>
      </c>
      <c r="D3">
        <f t="shared" si="0"/>
        <v>7</v>
      </c>
      <c r="F3" s="19" t="s">
        <v>164</v>
      </c>
    </row>
    <row r="4" spans="1:6">
      <c r="A4" s="20" t="s">
        <v>169</v>
      </c>
      <c r="B4" t="s">
        <v>27</v>
      </c>
      <c r="C4">
        <f>MATCH(B4,'408介護予防特定施設入居者生活介護費'!A:A,0)</f>
        <v>8</v>
      </c>
      <c r="D4">
        <f t="shared" si="0"/>
        <v>11</v>
      </c>
      <c r="F4" s="19" t="s">
        <v>165</v>
      </c>
    </row>
    <row r="5" spans="1:6">
      <c r="A5" s="20" t="s">
        <v>169</v>
      </c>
      <c r="B5" t="s">
        <v>29</v>
      </c>
      <c r="C5">
        <f>MATCH(B5,'408介護予防特定施設入居者生活介護費'!A:A,0)</f>
        <v>12</v>
      </c>
      <c r="D5">
        <f t="shared" si="0"/>
        <v>13</v>
      </c>
      <c r="F5" s="19" t="s">
        <v>166</v>
      </c>
    </row>
    <row r="6" spans="1:6">
      <c r="A6" s="20" t="s">
        <v>169</v>
      </c>
      <c r="B6" t="s">
        <v>25</v>
      </c>
      <c r="C6">
        <f>MATCH(B6,'408介護予防特定施設入居者生活介護費'!A:A,0)</f>
        <v>14</v>
      </c>
      <c r="D6">
        <f t="shared" si="0"/>
        <v>18</v>
      </c>
      <c r="F6" s="19" t="s">
        <v>167</v>
      </c>
    </row>
    <row r="7" spans="1:6">
      <c r="A7" s="20" t="s">
        <v>169</v>
      </c>
      <c r="B7" t="s">
        <v>20</v>
      </c>
      <c r="C7">
        <f>MATCH(B7,'408介護予防特定施設入居者生活介護費'!A:A,0)</f>
        <v>19</v>
      </c>
      <c r="D7">
        <f t="shared" si="0"/>
        <v>22</v>
      </c>
      <c r="F7" s="19" t="s">
        <v>168</v>
      </c>
    </row>
    <row r="8" spans="1:6">
      <c r="A8" s="20" t="s">
        <v>169</v>
      </c>
      <c r="B8" t="s">
        <v>26</v>
      </c>
      <c r="C8">
        <f>MATCH(B8,'408介護予防特定施設入居者生活介護費'!A:A,0)</f>
        <v>23</v>
      </c>
      <c r="D8">
        <f t="shared" si="0"/>
        <v>29</v>
      </c>
    </row>
    <row r="9" spans="1:6">
      <c r="A9" s="20" t="s">
        <v>169</v>
      </c>
      <c r="B9" t="s">
        <v>21</v>
      </c>
      <c r="C9">
        <f>MATCH(B9,'408介護予防特定施設入居者生活介護費'!A:A,0)</f>
        <v>30</v>
      </c>
      <c r="D9">
        <f t="shared" si="0"/>
        <v>31</v>
      </c>
    </row>
    <row r="10" spans="1:6">
      <c r="A10" s="20" t="s">
        <v>169</v>
      </c>
      <c r="B10" t="s">
        <v>16</v>
      </c>
      <c r="C10">
        <f>MATCH(B10,'408介護予防特定施設入居者生活介護費'!A:A,0)</f>
        <v>32</v>
      </c>
      <c r="D10">
        <f t="shared" si="0"/>
        <v>33</v>
      </c>
    </row>
    <row r="11" spans="1:6">
      <c r="A11" s="20" t="s">
        <v>169</v>
      </c>
      <c r="B11" t="s">
        <v>30</v>
      </c>
      <c r="C11">
        <f>MATCH(B11,'408介護予防特定施設入居者生活介護費'!A:A,0)</f>
        <v>34</v>
      </c>
      <c r="D11">
        <f t="shared" si="0"/>
        <v>39</v>
      </c>
    </row>
    <row r="12" spans="1:6">
      <c r="A12" s="20" t="s">
        <v>169</v>
      </c>
      <c r="B12" t="s">
        <v>18</v>
      </c>
      <c r="C12">
        <f>MATCH(B12,'408介護予防特定施設入居者生活介護費'!A:A,0)</f>
        <v>40</v>
      </c>
      <c r="D12">
        <f t="shared" si="0"/>
        <v>42</v>
      </c>
    </row>
    <row r="13" spans="1:6">
      <c r="A13" s="20" t="s">
        <v>169</v>
      </c>
      <c r="B13" t="s">
        <v>19</v>
      </c>
      <c r="C13">
        <f>MATCH(B13,'408介護予防特定施設入居者生活介護費'!A:A,0)</f>
        <v>43</v>
      </c>
      <c r="D13">
        <f t="shared" si="0"/>
        <v>44</v>
      </c>
    </row>
    <row r="14" spans="1:6">
      <c r="A14" s="20" t="s">
        <v>169</v>
      </c>
      <c r="B14" t="s">
        <v>9</v>
      </c>
      <c r="C14">
        <f>MATCH(B14,'408介護予防特定施設入居者生活介護費'!A:A,0)</f>
        <v>45</v>
      </c>
      <c r="D14">
        <f t="shared" si="0"/>
        <v>48</v>
      </c>
    </row>
    <row r="15" spans="1:6">
      <c r="A15" s="20" t="s">
        <v>169</v>
      </c>
      <c r="B15" t="s">
        <v>11</v>
      </c>
      <c r="C15">
        <f>MATCH(B15,'408介護予防特定施設入居者生活介護費'!A:A,0)</f>
        <v>49</v>
      </c>
      <c r="D15">
        <f t="shared" si="0"/>
        <v>54</v>
      </c>
    </row>
    <row r="16" spans="1:6">
      <c r="A16" s="20" t="s">
        <v>169</v>
      </c>
      <c r="B16" t="s">
        <v>35</v>
      </c>
      <c r="C16">
        <f>MATCH(B16,'408介護予防特定施設入居者生活介護費'!A:A,0)</f>
        <v>55</v>
      </c>
      <c r="D16">
        <f t="shared" si="0"/>
        <v>57</v>
      </c>
    </row>
    <row r="17" spans="1:4">
      <c r="A17" s="20" t="s">
        <v>169</v>
      </c>
      <c r="B17" t="s">
        <v>36</v>
      </c>
      <c r="C17">
        <f>MATCH(B17,'408介護予防特定施設入居者生活介護費'!A:A,0)</f>
        <v>58</v>
      </c>
      <c r="D17">
        <f t="shared" si="0"/>
        <v>58</v>
      </c>
    </row>
    <row r="18" spans="1:4">
      <c r="A18" s="20" t="s">
        <v>169</v>
      </c>
      <c r="B18" t="s">
        <v>37</v>
      </c>
      <c r="C18">
        <f>MATCH(B18,'408介護予防特定施設入居者生活介護費'!A:A,0)</f>
        <v>59</v>
      </c>
      <c r="D18">
        <f t="shared" si="0"/>
        <v>60</v>
      </c>
    </row>
    <row r="19" spans="1:4">
      <c r="A19" s="20" t="s">
        <v>169</v>
      </c>
      <c r="B19" t="s">
        <v>38</v>
      </c>
      <c r="C19">
        <f>MATCH(B19,'408介護予防特定施設入居者生活介護費'!A:A,0)</f>
        <v>61</v>
      </c>
      <c r="D19">
        <f t="shared" si="0"/>
        <v>65</v>
      </c>
    </row>
    <row r="20" spans="1:4">
      <c r="A20" s="20" t="s">
        <v>169</v>
      </c>
      <c r="B20" t="s">
        <v>40</v>
      </c>
      <c r="C20">
        <f>MATCH(B20,'408介護予防特定施設入居者生活介護費'!A:A,0)</f>
        <v>66</v>
      </c>
      <c r="D20">
        <f t="shared" si="0"/>
        <v>68</v>
      </c>
    </row>
    <row r="21" spans="1:4">
      <c r="A21" s="20" t="s">
        <v>169</v>
      </c>
      <c r="B21" t="s">
        <v>24</v>
      </c>
      <c r="C21">
        <f>MATCH(B21,'408介護予防特定施設入居者生活介護費'!A:A,0)</f>
        <v>69</v>
      </c>
      <c r="D21">
        <f t="shared" si="0"/>
        <v>73</v>
      </c>
    </row>
    <row r="22" spans="1:4">
      <c r="A22" s="20" t="s">
        <v>169</v>
      </c>
      <c r="B22" t="s">
        <v>12</v>
      </c>
      <c r="C22">
        <f>MATCH(B22,'408介護予防特定施設入居者生活介護費'!A:A,0)</f>
        <v>74</v>
      </c>
      <c r="D22">
        <f t="shared" si="0"/>
        <v>76</v>
      </c>
    </row>
    <row r="23" spans="1:4">
      <c r="A23" s="20" t="s">
        <v>169</v>
      </c>
      <c r="B23" t="s">
        <v>13</v>
      </c>
      <c r="C23">
        <f>MATCH(B23,'408介護予防特定施設入居者生活介護費'!A:A,0)</f>
        <v>77</v>
      </c>
      <c r="D23">
        <f t="shared" si="0"/>
        <v>81</v>
      </c>
    </row>
    <row r="24" spans="1:4">
      <c r="A24" s="20" t="s">
        <v>169</v>
      </c>
      <c r="B24" t="s">
        <v>42</v>
      </c>
      <c r="C24">
        <f>MATCH(B24,'408介護予防特定施設入居者生活介護費'!A:A,0)</f>
        <v>82</v>
      </c>
      <c r="D24">
        <f t="shared" si="0"/>
        <v>84</v>
      </c>
    </row>
    <row r="25" spans="1:4">
      <c r="A25" s="20" t="s">
        <v>169</v>
      </c>
      <c r="B25" s="185" t="s">
        <v>201</v>
      </c>
      <c r="C25">
        <f>MATCH(B25,'408介護予防特定施設入居者生活介護費'!A:A,0)</f>
        <v>85</v>
      </c>
      <c r="D25">
        <f t="shared" si="0"/>
        <v>99</v>
      </c>
    </row>
    <row r="26" spans="1:4">
      <c r="A26" s="20" t="s">
        <v>169</v>
      </c>
      <c r="B26" s="185" t="s">
        <v>192</v>
      </c>
      <c r="C26">
        <f>MATCH(B26,'408介護予防特定施設入居者生活介護費'!A:A,0)</f>
        <v>100</v>
      </c>
      <c r="D26">
        <f t="shared" si="0"/>
        <v>100</v>
      </c>
    </row>
    <row r="27" spans="1:4">
      <c r="A27" s="20" t="s">
        <v>169</v>
      </c>
      <c r="B27" s="185" t="s">
        <v>193</v>
      </c>
      <c r="C27">
        <f>MATCH(B27,'408介護予防特定施設入居者生活介護費'!A:A,0)</f>
        <v>101</v>
      </c>
      <c r="D27">
        <f t="shared" si="0"/>
        <v>101</v>
      </c>
    </row>
    <row r="28" spans="1:4">
      <c r="A28" s="20" t="s">
        <v>169</v>
      </c>
      <c r="B28" s="185" t="s">
        <v>202</v>
      </c>
      <c r="C28">
        <f>MATCH(B28,'408介護予防特定施設入居者生活介護費'!A:A,0)</f>
        <v>102</v>
      </c>
      <c r="D28">
        <f t="shared" si="0"/>
        <v>102</v>
      </c>
    </row>
    <row r="29" spans="1:4">
      <c r="A29" s="20" t="s">
        <v>169</v>
      </c>
      <c r="B29" s="185" t="s">
        <v>203</v>
      </c>
      <c r="C29">
        <f>MATCH(B29,'408介護予防特定施設入居者生活介護費'!A:A,0)</f>
        <v>103</v>
      </c>
      <c r="D29">
        <f t="shared" si="0"/>
        <v>117</v>
      </c>
    </row>
    <row r="30" spans="1:4">
      <c r="A30" s="20" t="s">
        <v>169</v>
      </c>
      <c r="B30" s="185" t="s">
        <v>204</v>
      </c>
      <c r="C30">
        <f>MATCH(B30,'408介護予防特定施設入居者生活介護費'!A:A,0)</f>
        <v>118</v>
      </c>
      <c r="D30">
        <f t="shared" si="0"/>
        <v>121</v>
      </c>
    </row>
    <row r="31" spans="1:4">
      <c r="A31" s="20" t="s">
        <v>169</v>
      </c>
      <c r="B31" s="185" t="s">
        <v>205</v>
      </c>
      <c r="C31">
        <f>MATCH(B31,'408介護予防特定施設入居者生活介護費'!A:A,0)</f>
        <v>122</v>
      </c>
      <c r="D31">
        <f t="shared" si="0"/>
        <v>122</v>
      </c>
    </row>
    <row r="32" spans="1:4">
      <c r="A32" s="20" t="s">
        <v>169</v>
      </c>
      <c r="B32" s="185" t="s">
        <v>206</v>
      </c>
      <c r="C32">
        <f>MATCH(B32,'408介護予防特定施設入居者生活介護費'!A:A,0)</f>
        <v>123</v>
      </c>
      <c r="D32">
        <f t="shared" si="0"/>
        <v>126</v>
      </c>
    </row>
    <row r="33" spans="1:4">
      <c r="A33" s="20" t="s">
        <v>169</v>
      </c>
      <c r="B33" s="185" t="s">
        <v>207</v>
      </c>
      <c r="C33">
        <f>MATCH(B33,'408介護予防特定施設入居者生活介護費'!A:A,0)</f>
        <v>127</v>
      </c>
      <c r="D33">
        <f t="shared" si="0"/>
        <v>127</v>
      </c>
    </row>
    <row r="34" spans="1:4">
      <c r="A34" s="20" t="s">
        <v>169</v>
      </c>
      <c r="B34" s="185" t="s">
        <v>208</v>
      </c>
      <c r="C34">
        <f>MATCH(B34,'408介護予防特定施設入居者生活介護費'!A:A,0)</f>
        <v>128</v>
      </c>
      <c r="D34">
        <f t="shared" si="0"/>
        <v>128</v>
      </c>
    </row>
    <row r="35" spans="1:4">
      <c r="B35" s="185" t="s">
        <v>209</v>
      </c>
      <c r="C35">
        <f>MATCH(B35,'408介護予防特定施設入居者生活介護費'!A:A,0)</f>
        <v>129</v>
      </c>
    </row>
  </sheetData>
  <sortState ref="A1:B151">
    <sortCondition ref="A1:A151"/>
  </sortState>
  <phoneticPr fontId="1"/>
  <dataValidations count="1">
    <dataValidation type="list" allowBlank="1" showInputMessage="1" showErrorMessage="1" sqref="A2:A28">
      <formula1>$E$1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545DE66-8E95-46A8-98B0-744F584BDD7E}">
  <ds:schemaRefs>
    <ds:schemaRef ds:uri="http://schemas.microsoft.com/sharepoint/v3/contenttype/forms"/>
  </ds:schemaRefs>
</ds:datastoreItem>
</file>

<file path=customXml/itemProps2.xml><?xml version="1.0" encoding="utf-8"?>
<ds:datastoreItem xmlns:ds="http://schemas.openxmlformats.org/officeDocument/2006/customXml" ds:itemID="{8BAB82D0-FD21-434B-AD9D-C1BD3D63D9C2}">
  <ds:schemaRefs>
    <ds:schemaRef ds:uri="http://schemas.microsoft.com/office/2006/documentManagement/types"/>
    <ds:schemaRef ds:uri="5b563654-e1c2-4d72-bd1f-2ce341ee7fd3"/>
    <ds:schemaRef ds:uri="http://purl.org/dc/elements/1.1/"/>
    <ds:schemaRef ds:uri="http://schemas.microsoft.com/office/2006/metadata/properties"/>
    <ds:schemaRef ds:uri="8B97BE19-CDDD-400E-817A-CFDD13F7EC12"/>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8C2322A0-90C6-4E67-930F-8901790564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408介護予防特定施設入居者生活介護費</vt:lpstr>
      <vt:lpstr>調査対象選定</vt:lpstr>
      <vt:lpstr>'408介護予防特定施設入居者生活介護費'!Print_Area</vt:lpstr>
      <vt:lpstr>'408介護予防特定施設入居者生活介護費'!Print_Titles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kndp</cp:lastModifiedBy>
  <cp:lastPrinted>2024-10-29T05:33:56Z</cp:lastPrinted>
  <dcterms:created xsi:type="dcterms:W3CDTF">2006-11-13T02:22:16Z</dcterms:created>
  <dcterms:modified xsi:type="dcterms:W3CDTF">2026-07-02T01:19:45Z</dcterms:modified>
</cp:coreProperties>
</file>