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10104" yWindow="0" windowWidth="10416" windowHeight="10908"/>
  </bookViews>
  <sheets>
    <sheet name="604小規模多機能型居宅介護費" sheetId="7" r:id="rId1"/>
    <sheet name="調査対象選定" sheetId="8" state="hidden" r:id="rId2"/>
  </sheets>
  <definedNames>
    <definedName name="_xlnm._FilterDatabase" localSheetId="0" hidden="1">'604小規模多機能型居宅介護費'!$A$2:$H$123</definedName>
    <definedName name="_xlnm.Print_Area" localSheetId="0">'604小規模多機能型居宅介護費'!$A$1:$G$149</definedName>
    <definedName name="_xlnm.Print_Titles" localSheetId="0">'604小規模多機能型居宅介護費'!$2:$2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8" l="1"/>
  <c r="C39" i="8"/>
  <c r="D38" i="8" s="1"/>
  <c r="C40" i="8"/>
  <c r="D39" i="8" s="1"/>
  <c r="C41" i="8"/>
  <c r="D40" i="8" s="1"/>
  <c r="C42" i="8"/>
  <c r="D41" i="8" s="1"/>
  <c r="C43" i="8"/>
  <c r="D42" i="8" s="1"/>
  <c r="C44" i="8"/>
  <c r="D43" i="8" s="1"/>
  <c r="H124" i="7"/>
  <c r="H125" i="7" s="1"/>
  <c r="H126" i="7" s="1"/>
  <c r="H127" i="7" s="1"/>
  <c r="H128" i="7" s="1"/>
  <c r="H129" i="7" s="1"/>
  <c r="H130" i="7" s="1"/>
  <c r="H131" i="7" s="1"/>
  <c r="H132" i="7" s="1"/>
  <c r="H133" i="7" s="1"/>
  <c r="H134" i="7" s="1"/>
  <c r="H135" i="7" s="1"/>
  <c r="H136" i="7" s="1"/>
  <c r="H137" i="7" s="1"/>
  <c r="H138" i="7" s="1"/>
  <c r="H139" i="7"/>
  <c r="H140" i="7" s="1"/>
  <c r="H141" i="7" s="1"/>
  <c r="H142" i="7" s="1"/>
  <c r="H143" i="7"/>
  <c r="H144" i="7"/>
  <c r="H145" i="7" s="1"/>
  <c r="H146" i="7" s="1"/>
  <c r="H147" i="7" s="1"/>
  <c r="H148" i="7"/>
  <c r="H149" i="7"/>
  <c r="C145" i="7"/>
  <c r="C140" i="7"/>
  <c r="C132" i="7"/>
  <c r="E1" i="8" l="1"/>
  <c r="H123" i="7" l="1"/>
  <c r="H122" i="7"/>
  <c r="H121" i="7"/>
  <c r="H106" i="7"/>
  <c r="H107" i="7" s="1"/>
  <c r="H108" i="7" s="1"/>
  <c r="H109" i="7" s="1"/>
  <c r="H110" i="7" s="1"/>
  <c r="H111" i="7" s="1"/>
  <c r="H112" i="7" s="1"/>
  <c r="H113" i="7" s="1"/>
  <c r="H114" i="7" s="1"/>
  <c r="H115" i="7" s="1"/>
  <c r="H116" i="7" s="1"/>
  <c r="H117" i="7" s="1"/>
  <c r="H118" i="7" s="1"/>
  <c r="H119" i="7" s="1"/>
  <c r="H120" i="7" s="1"/>
  <c r="H99" i="7"/>
  <c r="H100" i="7" s="1"/>
  <c r="H101" i="7" s="1"/>
  <c r="H102" i="7" s="1"/>
  <c r="H103" i="7" s="1"/>
  <c r="H104" i="7" s="1"/>
  <c r="H105" i="7" s="1"/>
  <c r="H94" i="7"/>
  <c r="H95" i="7" s="1"/>
  <c r="H96" i="7" s="1"/>
  <c r="H97" i="7" s="1"/>
  <c r="H98" i="7" s="1"/>
  <c r="H88" i="7"/>
  <c r="H89" i="7" s="1"/>
  <c r="H90" i="7" s="1"/>
  <c r="H91" i="7" s="1"/>
  <c r="H92" i="7" s="1"/>
  <c r="H93" i="7" s="1"/>
  <c r="H85" i="7"/>
  <c r="H86" i="7" s="1"/>
  <c r="H87" i="7" s="1"/>
  <c r="H80" i="7"/>
  <c r="H81" i="7" s="1"/>
  <c r="H82" i="7" s="1"/>
  <c r="H83" i="7" s="1"/>
  <c r="H84" i="7" s="1"/>
  <c r="H78" i="7"/>
  <c r="H79" i="7" s="1"/>
  <c r="H76" i="7"/>
  <c r="H77" i="7" s="1"/>
  <c r="H71" i="7"/>
  <c r="H72" i="7" s="1"/>
  <c r="H73" i="7" s="1"/>
  <c r="H74" i="7" s="1"/>
  <c r="H75" i="7" s="1"/>
  <c r="H69" i="7"/>
  <c r="H70" i="7" s="1"/>
  <c r="H61" i="7"/>
  <c r="H62" i="7" s="1"/>
  <c r="H63" i="7" s="1"/>
  <c r="H64" i="7" s="1"/>
  <c r="H65" i="7" s="1"/>
  <c r="H66" i="7" s="1"/>
  <c r="H67" i="7" s="1"/>
  <c r="H68" i="7" s="1"/>
  <c r="H59" i="7"/>
  <c r="H60" i="7" s="1"/>
  <c r="H50" i="7"/>
  <c r="H51" i="7" s="1"/>
  <c r="H52" i="7" s="1"/>
  <c r="H53" i="7" s="1"/>
  <c r="H54" i="7" s="1"/>
  <c r="H55" i="7" s="1"/>
  <c r="H56" i="7" s="1"/>
  <c r="H57" i="7" s="1"/>
  <c r="H58" i="7" s="1"/>
  <c r="H47" i="7"/>
  <c r="H48" i="7" s="1"/>
  <c r="H49" i="7" s="1"/>
  <c r="H44" i="7"/>
  <c r="H45" i="7" s="1"/>
  <c r="H46" i="7" s="1"/>
  <c r="H41" i="7"/>
  <c r="H42" i="7" s="1"/>
  <c r="H43" i="7" s="1"/>
  <c r="H39" i="7"/>
  <c r="H40" i="7" s="1"/>
  <c r="H38" i="7"/>
  <c r="H37" i="7"/>
  <c r="H34" i="7"/>
  <c r="H35" i="7" s="1"/>
  <c r="H36" i="7" s="1"/>
  <c r="H29" i="7"/>
  <c r="H30" i="7" s="1"/>
  <c r="H31" i="7" s="1"/>
  <c r="H32" i="7" s="1"/>
  <c r="H33" i="7" s="1"/>
  <c r="H28" i="7"/>
  <c r="H25" i="7"/>
  <c r="H26" i="7" s="1"/>
  <c r="H27" i="7" s="1"/>
  <c r="H22" i="7"/>
  <c r="H23" i="7" s="1"/>
  <c r="H24" i="7" s="1"/>
  <c r="H21" i="7"/>
  <c r="H20" i="7"/>
  <c r="H19" i="7"/>
  <c r="H18" i="7"/>
  <c r="H16" i="7"/>
  <c r="H17" i="7" s="1"/>
  <c r="H12" i="7"/>
  <c r="H13" i="7" s="1"/>
  <c r="H14" i="7" s="1"/>
  <c r="H15" i="7" s="1"/>
  <c r="H8" i="7"/>
  <c r="H9" i="7" s="1"/>
  <c r="H10" i="7" s="1"/>
  <c r="H11" i="7" s="1"/>
  <c r="H4" i="7"/>
  <c r="H5" i="7" s="1"/>
  <c r="H6" i="7" s="1"/>
  <c r="H7" i="7" s="1"/>
  <c r="H3" i="7"/>
  <c r="C114" i="7"/>
  <c r="C2" i="8" l="1"/>
  <c r="C3" i="8"/>
  <c r="D2" i="8" s="1"/>
  <c r="C4" i="8"/>
  <c r="D3" i="8" s="1"/>
  <c r="C5" i="8"/>
  <c r="D4" i="8" s="1"/>
  <c r="C6" i="8"/>
  <c r="D5" i="8" s="1"/>
  <c r="C7" i="8"/>
  <c r="D6" i="8" s="1"/>
  <c r="C8" i="8"/>
  <c r="D7" i="8" s="1"/>
  <c r="C9" i="8"/>
  <c r="D8" i="8" s="1"/>
  <c r="C10" i="8"/>
  <c r="D9" i="8" s="1"/>
  <c r="C11" i="8"/>
  <c r="D10" i="8" s="1"/>
  <c r="C12" i="8"/>
  <c r="D11" i="8" s="1"/>
  <c r="C13" i="8"/>
  <c r="D12" i="8" s="1"/>
  <c r="C14" i="8"/>
  <c r="D13" i="8" s="1"/>
  <c r="C15" i="8"/>
  <c r="D14" i="8" s="1"/>
  <c r="C16" i="8"/>
  <c r="D15" i="8" s="1"/>
  <c r="C17" i="8"/>
  <c r="D16" i="8" s="1"/>
  <c r="C18" i="8"/>
  <c r="D17" i="8" s="1"/>
  <c r="C19" i="8"/>
  <c r="D18" i="8" s="1"/>
  <c r="C20" i="8"/>
  <c r="D19" i="8" s="1"/>
  <c r="C21" i="8"/>
  <c r="D20" i="8" s="1"/>
  <c r="C22" i="8"/>
  <c r="D21" i="8" s="1"/>
  <c r="C23" i="8"/>
  <c r="D22" i="8" s="1"/>
  <c r="C24" i="8"/>
  <c r="D23" i="8" s="1"/>
  <c r="C25" i="8"/>
  <c r="D24" i="8" s="1"/>
  <c r="C26" i="8"/>
  <c r="D25" i="8" s="1"/>
  <c r="C27" i="8"/>
  <c r="D26" i="8" s="1"/>
  <c r="C28" i="8"/>
  <c r="D27" i="8" s="1"/>
  <c r="C29" i="8"/>
  <c r="D28" i="8" s="1"/>
  <c r="C30" i="8"/>
  <c r="D29" i="8" s="1"/>
  <c r="C31" i="8"/>
  <c r="D30" i="8" s="1"/>
  <c r="C32" i="8"/>
  <c r="D31" i="8" s="1"/>
  <c r="C33" i="8"/>
  <c r="D32" i="8" s="1"/>
  <c r="C34" i="8"/>
  <c r="D33" i="8" s="1"/>
  <c r="C35" i="8"/>
  <c r="D34" i="8" s="1"/>
  <c r="C36" i="8"/>
  <c r="D35" i="8" s="1"/>
  <c r="C37" i="8"/>
  <c r="D36" i="8" s="1"/>
  <c r="D37" i="8"/>
  <c r="I2" i="7"/>
  <c r="I3" i="7"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<sst xmlns="http://schemas.openxmlformats.org/spreadsheetml/2006/main" count="600" uniqueCount="234">
  <si>
    <t>点検項目</t>
    <rPh sb="0" eb="2">
      <t>テンケン</t>
    </rPh>
    <rPh sb="2" eb="4">
      <t>コウモク</t>
    </rPh>
    <phoneticPr fontId="2"/>
  </si>
  <si>
    <t>点検事項</t>
    <rPh sb="0" eb="2">
      <t>テンケン</t>
    </rPh>
    <rPh sb="2" eb="4">
      <t>ジコウ</t>
    </rPh>
    <phoneticPr fontId="2"/>
  </si>
  <si>
    <t>初期加算</t>
    <rPh sb="0" eb="2">
      <t>ショキ</t>
    </rPh>
    <rPh sb="2" eb="4">
      <t>カサン</t>
    </rPh>
    <phoneticPr fontId="2"/>
  </si>
  <si>
    <t>認知症加算（Ⅰ）</t>
    <rPh sb="0" eb="3">
      <t>ニンチショウ</t>
    </rPh>
    <rPh sb="3" eb="5">
      <t>カサン</t>
    </rPh>
    <phoneticPr fontId="2"/>
  </si>
  <si>
    <t>認知症加算（Ⅱ）</t>
    <rPh sb="0" eb="3">
      <t>ニンチショウ</t>
    </rPh>
    <rPh sb="3" eb="5">
      <t>カサン</t>
    </rPh>
    <phoneticPr fontId="2"/>
  </si>
  <si>
    <t>看護職員配置加算（Ⅰ）</t>
    <rPh sb="0" eb="2">
      <t>カンゴ</t>
    </rPh>
    <rPh sb="2" eb="4">
      <t>ショクイン</t>
    </rPh>
    <rPh sb="4" eb="6">
      <t>ハイチ</t>
    </rPh>
    <rPh sb="6" eb="8">
      <t>カサン</t>
    </rPh>
    <phoneticPr fontId="2"/>
  </si>
  <si>
    <t>看護職員配置加算（Ⅱ）</t>
    <rPh sb="0" eb="2">
      <t>カンゴ</t>
    </rPh>
    <rPh sb="2" eb="4">
      <t>ショクイン</t>
    </rPh>
    <rPh sb="4" eb="6">
      <t>ハイチ</t>
    </rPh>
    <rPh sb="6" eb="8">
      <t>カサン</t>
    </rPh>
    <phoneticPr fontId="2"/>
  </si>
  <si>
    <t>該当</t>
    <rPh sb="0" eb="2">
      <t>ガイトウ</t>
    </rPh>
    <phoneticPr fontId="2"/>
  </si>
  <si>
    <t>配置</t>
    <rPh sb="0" eb="2">
      <t>ハイチ</t>
    </rPh>
    <phoneticPr fontId="2"/>
  </si>
  <si>
    <t>□</t>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</si>
  <si>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</si>
  <si>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</si>
  <si>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604 小規模多機能型居宅介護費</t>
    <phoneticPr fontId="2"/>
  </si>
  <si>
    <t>あり</t>
    <phoneticPr fontId="2"/>
  </si>
  <si>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2"/>
  </si>
  <si>
    <t>短期利用居宅介護費</t>
    <rPh sb="0" eb="2">
      <t>タンキ</t>
    </rPh>
    <rPh sb="2" eb="4">
      <t>リヨウ</t>
    </rPh>
    <rPh sb="4" eb="6">
      <t>キョタク</t>
    </rPh>
    <rPh sb="6" eb="8">
      <t>カイゴ</t>
    </rPh>
    <rPh sb="8" eb="9">
      <t>ヒ</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</si>
  <si>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</si>
  <si>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看護職員配置加算（Ⅲ）</t>
    <rPh sb="0" eb="2">
      <t>カンゴ</t>
    </rPh>
    <rPh sb="2" eb="4">
      <t>ショクイン</t>
    </rPh>
    <rPh sb="4" eb="6">
      <t>ハイチ</t>
    </rPh>
    <rPh sb="6" eb="8">
      <t>カサン</t>
    </rPh>
    <phoneticPr fontId="2"/>
  </si>
  <si>
    <t>訪問体制強化加算</t>
    <rPh sb="0" eb="2">
      <t>ホウモン</t>
    </rPh>
    <rPh sb="2" eb="4">
      <t>タイセイ</t>
    </rPh>
    <rPh sb="4" eb="6">
      <t>キョウカ</t>
    </rPh>
    <rPh sb="6" eb="8">
      <t>カサン</t>
    </rPh>
    <phoneticPr fontId="2"/>
  </si>
  <si>
    <t>看取り連携体制加算</t>
    <rPh sb="0" eb="2">
      <t>ミト</t>
    </rPh>
    <rPh sb="3" eb="5">
      <t>レンケイ</t>
    </rPh>
    <rPh sb="5" eb="7">
      <t>タイセイ</t>
    </rPh>
    <rPh sb="7" eb="9">
      <t>カサン</t>
    </rPh>
    <phoneticPr fontId="2"/>
  </si>
  <si>
    <t>介護職員処遇改善計画書</t>
    <rPh sb="0" eb="2">
      <t>カイゴ</t>
    </rPh>
    <rPh sb="2" eb="4">
      <t>ショクイン</t>
    </rPh>
    <rPh sb="4" eb="6">
      <t>ショグウ</t>
    </rPh>
    <rPh sb="6" eb="8">
      <t>カイゼン</t>
    </rPh>
    <rPh sb="8" eb="11">
      <t>ケイカクショ</t>
    </rPh>
    <phoneticPr fontId="2"/>
  </si>
  <si>
    <t>若年性認知症利用者受入加算</t>
  </si>
  <si>
    <t>該当</t>
  </si>
  <si>
    <t>実施</t>
  </si>
  <si>
    <t>生活機能向上連携加算(Ⅱ)</t>
    <rPh sb="0" eb="2">
      <t>セイカツ</t>
    </rPh>
    <rPh sb="2" eb="4">
      <t>キノウ</t>
    </rPh>
    <rPh sb="4" eb="6">
      <t>コウジョウ</t>
    </rPh>
    <rPh sb="6" eb="8">
      <t>レンケイ</t>
    </rPh>
    <rPh sb="8" eb="10">
      <t>カサン</t>
    </rPh>
    <phoneticPr fontId="2"/>
  </si>
  <si>
    <t>あり</t>
  </si>
  <si>
    <t>生活機能向上連携加算(Ⅰ）</t>
    <rPh sb="0" eb="2">
      <t>セイカツ</t>
    </rPh>
    <rPh sb="2" eb="4">
      <t>キノウ</t>
    </rPh>
    <rPh sb="4" eb="6">
      <t>コウジョウ</t>
    </rPh>
    <rPh sb="6" eb="8">
      <t>レンケイ</t>
    </rPh>
    <rPh sb="8" eb="10">
      <t>カサン</t>
    </rPh>
    <phoneticPr fontId="2"/>
  </si>
  <si>
    <t>利用開始時及び６月ごとに実施</t>
    <rPh sb="0" eb="2">
      <t>リヨウ</t>
    </rPh>
    <rPh sb="2" eb="5">
      <t>カイシジ</t>
    </rPh>
    <rPh sb="5" eb="6">
      <t>オヨ</t>
    </rPh>
    <rPh sb="8" eb="9">
      <t>ツキ</t>
    </rPh>
    <rPh sb="12" eb="14">
      <t>ジッシ</t>
    </rPh>
    <phoneticPr fontId="2"/>
  </si>
  <si>
    <t>認知症行動・心理症状緊急対応加算</t>
    <phoneticPr fontId="2"/>
  </si>
  <si>
    <t>科学的介護推進体制加算</t>
  </si>
  <si>
    <t>いずれか該当</t>
    <rPh sb="4" eb="6">
      <t>ガイトウ</t>
    </rPh>
    <phoneticPr fontId="2"/>
  </si>
  <si>
    <t>中山間地域等における小規模事業所加算</t>
    <rPh sb="0" eb="1">
      <t>ナカ</t>
    </rPh>
    <rPh sb="1" eb="3">
      <t>ヤマアイ</t>
    </rPh>
    <rPh sb="3" eb="6">
      <t>チイキナド</t>
    </rPh>
    <rPh sb="10" eb="13">
      <t>ショウキボ</t>
    </rPh>
    <rPh sb="13" eb="16">
      <t>ジギョウショ</t>
    </rPh>
    <rPh sb="16" eb="18">
      <t>カサン</t>
    </rPh>
    <phoneticPr fontId="2"/>
  </si>
  <si>
    <t>特別地域小規模多機能型居宅介護加算</t>
    <rPh sb="0" eb="2">
      <t>トクベツ</t>
    </rPh>
    <rPh sb="2" eb="4">
      <t>チイキ</t>
    </rPh>
    <rPh sb="4" eb="7">
      <t>ショウキボ</t>
    </rPh>
    <rPh sb="7" eb="10">
      <t>タキノウ</t>
    </rPh>
    <rPh sb="10" eb="11">
      <t>ガタ</t>
    </rPh>
    <rPh sb="11" eb="13">
      <t>キョタク</t>
    </rPh>
    <rPh sb="13" eb="15">
      <t>カイゴ</t>
    </rPh>
    <rPh sb="15" eb="17">
      <t>カサン</t>
    </rPh>
    <phoneticPr fontId="2"/>
  </si>
  <si>
    <t>サービス提供が過小である場合の減算</t>
    <rPh sb="4" eb="6">
      <t>テイキョウ</t>
    </rPh>
    <rPh sb="7" eb="9">
      <t>カショウ</t>
    </rPh>
    <rPh sb="12" eb="14">
      <t>バアイ</t>
    </rPh>
    <rPh sb="15" eb="17">
      <t>ゲンサン</t>
    </rPh>
    <phoneticPr fontId="2"/>
  </si>
  <si>
    <t>該当</t>
    <phoneticPr fontId="2"/>
  </si>
  <si>
    <t>サービス提供体制強化加算（Ⅰ）</t>
    <rPh sb="4" eb="6">
      <t>テイキョウ</t>
    </rPh>
    <rPh sb="6" eb="8">
      <t>タイセイ</t>
    </rPh>
    <rPh sb="8" eb="10">
      <t>キョウカ</t>
    </rPh>
    <rPh sb="10" eb="12">
      <t>カサン</t>
    </rPh>
    <phoneticPr fontId="2"/>
  </si>
  <si>
    <t>口腔・栄養スクリーニング加算</t>
    <rPh sb="0" eb="2">
      <t>コウクウ</t>
    </rPh>
    <rPh sb="3" eb="5">
      <t>エイヨウ</t>
    </rPh>
    <rPh sb="12" eb="14">
      <t>カサン</t>
    </rPh>
    <phoneticPr fontId="2"/>
  </si>
  <si>
    <t>あり</t>
    <phoneticPr fontId="24"/>
  </si>
  <si>
    <t>介護職員処遇改善計画書</t>
    <rPh sb="0" eb="2">
      <t>カイゴ</t>
    </rPh>
    <rPh sb="2" eb="4">
      <t>ショクイン</t>
    </rPh>
    <rPh sb="4" eb="6">
      <t>ショグウ</t>
    </rPh>
    <rPh sb="6" eb="8">
      <t>カイゼン</t>
    </rPh>
    <rPh sb="8" eb="11">
      <t>ケイカクショ</t>
    </rPh>
    <phoneticPr fontId="24"/>
  </si>
  <si>
    <t>該当</t>
    <rPh sb="0" eb="2">
      <t>ガイトウ</t>
    </rPh>
    <phoneticPr fontId="24"/>
  </si>
  <si>
    <t>実績報告書</t>
    <rPh sb="0" eb="2">
      <t>ジッセキ</t>
    </rPh>
    <rPh sb="2" eb="5">
      <t>ホウコクショ</t>
    </rPh>
    <phoneticPr fontId="24"/>
  </si>
  <si>
    <t>なし</t>
    <phoneticPr fontId="24"/>
  </si>
  <si>
    <t>適正に納付</t>
    <rPh sb="0" eb="2">
      <t>テキセイ</t>
    </rPh>
    <rPh sb="3" eb="5">
      <t>ノウフ</t>
    </rPh>
    <phoneticPr fontId="24"/>
  </si>
  <si>
    <t>研修計画書</t>
    <rPh sb="0" eb="2">
      <t>ケンシュウ</t>
    </rPh>
    <rPh sb="2" eb="4">
      <t>ケイカク</t>
    </rPh>
    <rPh sb="4" eb="5">
      <t>ショ</t>
    </rPh>
    <phoneticPr fontId="24"/>
  </si>
  <si>
    <t>算定あり</t>
    <rPh sb="0" eb="2">
      <t>サンテイ</t>
    </rPh>
    <phoneticPr fontId="24"/>
  </si>
  <si>
    <t>高齢者虐待防止措置未実施減算</t>
    <rPh sb="0" eb="3">
      <t>コウレイシャ</t>
    </rPh>
    <rPh sb="3" eb="5">
      <t>ギャクタイ</t>
    </rPh>
    <rPh sb="5" eb="7">
      <t>ボウシ</t>
    </rPh>
    <rPh sb="7" eb="9">
      <t>ソチ</t>
    </rPh>
    <rPh sb="9" eb="12">
      <t>ミジッシ</t>
    </rPh>
    <rPh sb="12" eb="14">
      <t>ゲンザン</t>
    </rPh>
    <phoneticPr fontId="2"/>
  </si>
  <si>
    <t>業務継続計画未策定減算</t>
    <rPh sb="0" eb="2">
      <t>ギョウム</t>
    </rPh>
    <rPh sb="2" eb="4">
      <t>ケイゾク</t>
    </rPh>
    <rPh sb="4" eb="6">
      <t>ケイカク</t>
    </rPh>
    <rPh sb="6" eb="9">
      <t>ミサクテイ</t>
    </rPh>
    <rPh sb="9" eb="11">
      <t>ゲンザン</t>
    </rPh>
    <phoneticPr fontId="2"/>
  </si>
  <si>
    <t>身体拘束廃止未実施減算</t>
    <rPh sb="0" eb="2">
      <t>シンタイ</t>
    </rPh>
    <rPh sb="2" eb="4">
      <t>コウソク</t>
    </rPh>
    <rPh sb="4" eb="6">
      <t>ハイシ</t>
    </rPh>
    <rPh sb="6" eb="9">
      <t>ミジッシ</t>
    </rPh>
    <rPh sb="9" eb="11">
      <t>ゲンサン</t>
    </rPh>
    <phoneticPr fontId="24"/>
  </si>
  <si>
    <t>認知症加算（Ⅲ）</t>
    <rPh sb="0" eb="3">
      <t>ニンチショウ</t>
    </rPh>
    <rPh sb="3" eb="5">
      <t>カサン</t>
    </rPh>
    <phoneticPr fontId="2"/>
  </si>
  <si>
    <t>認知症加算（Ⅳ）</t>
    <rPh sb="0" eb="3">
      <t>ニンチショウ</t>
    </rPh>
    <rPh sb="3" eb="5">
      <t>カサン</t>
    </rPh>
    <phoneticPr fontId="2"/>
  </si>
  <si>
    <t>該当</t>
    <rPh sb="0" eb="2">
      <t>ガイトウ</t>
    </rPh>
    <phoneticPr fontId="2"/>
  </si>
  <si>
    <t>総合マネジメント体制強化加算（Ⅰ）</t>
    <rPh sb="0" eb="2">
      <t>ソウゴウ</t>
    </rPh>
    <rPh sb="8" eb="10">
      <t>タイセイ</t>
    </rPh>
    <rPh sb="10" eb="12">
      <t>キョウカ</t>
    </rPh>
    <rPh sb="12" eb="14">
      <t>カサン</t>
    </rPh>
    <phoneticPr fontId="2"/>
  </si>
  <si>
    <t>総合マネジメント体制強化加算（Ⅱ）</t>
    <rPh sb="0" eb="2">
      <t>ソウゴウ</t>
    </rPh>
    <rPh sb="8" eb="10">
      <t>タイセイ</t>
    </rPh>
    <rPh sb="10" eb="12">
      <t>キョウカ</t>
    </rPh>
    <rPh sb="12" eb="14">
      <t>カサン</t>
    </rPh>
    <phoneticPr fontId="2"/>
  </si>
  <si>
    <t>いずれかに該当</t>
    <rPh sb="5" eb="7">
      <t>ガイトウ</t>
    </rPh>
    <phoneticPr fontId="2"/>
  </si>
  <si>
    <t>生産性向上推進体制加算(Ⅰ)</t>
    <rPh sb="0" eb="11">
      <t>セイサンセイコウジョウスイシンタイセイカサン</t>
    </rPh>
    <phoneticPr fontId="24"/>
  </si>
  <si>
    <t>該当</t>
    <rPh sb="0" eb="1">
      <t>ガイトウ</t>
    </rPh>
    <phoneticPr fontId="24"/>
  </si>
  <si>
    <t>生産性向上推進体制加算(Ⅱ)</t>
    <rPh sb="0" eb="11">
      <t>セイサンセイコウジョウスイシンタイセイカサン</t>
    </rPh>
    <phoneticPr fontId="24"/>
  </si>
  <si>
    <t xml:space="preserve">利用者の状態や家族等の事情により、居宅介護支援事業所の介護支援専門員が必要と認め、小規模多機能型居宅介護事業所の介護支援専門員が登録者に対するサービス提供に支障がないと認めた場合
</t>
  </si>
  <si>
    <t xml:space="preserve">利用の開始に当たって、あらかじめ７日以内（利用者の日常生活上の世話を行う家族等の疾病等やむを得ない事情がある場合は14日以内）の利用期間を定めている
</t>
  </si>
  <si>
    <t xml:space="preserve">従業員の員数の基準を満たしている
</t>
  </si>
  <si>
    <t xml:space="preserve">サービス提供が過小である場合の減算を算定していない
</t>
  </si>
  <si>
    <t xml:space="preserve">厚生労働大臣が定める地域（平成24年厚生労働省告示第120号）に所在する事業所
</t>
  </si>
  <si>
    <t xml:space="preserve">厚生労働大臣が定める地域（平成21年厚生労働省告示第83号）に所在する事業所
</t>
  </si>
  <si>
    <t xml:space="preserve">厚生労働大臣が定める地域（平成21年厚生労働省告示第83号）に居住している利用者に対して、通常の実施地域を越えてサービス提供
</t>
  </si>
  <si>
    <t xml:space="preserve">生活機能の向上を目的とした個別サービス計画の作成及び計画に基づくサービス提供
</t>
  </si>
  <si>
    <t xml:space="preserve">当該計画に基づく初回のサービス提供が行われた日の属する月
</t>
  </si>
  <si>
    <t xml:space="preserve">生活機能の向上を目的とした個別サービス計画の作成
</t>
  </si>
  <si>
    <t xml:space="preserve">当該計画に基づく初回のサービス提供が行われた日の属する月以降３月間
</t>
  </si>
  <si>
    <t xml:space="preserve">登録した日から起算して30日以内（30日を超える病院又は診療所への入院の後にサービスの利用を再び開始した場合も、同様とする。）
</t>
  </si>
  <si>
    <t xml:space="preserve">日常生活に支障をきたすおそれのある症状又は行動が認められることから介護を必要とする認知症の者（認知症高齢者の日常生活自立度Ⅲ以上）
</t>
  </si>
  <si>
    <t xml:space="preserve">認知症に係る専門的な研修（「認知症介護実践リーダー研修」及び認知症看護に係る適切な研修）の修了者を配置し、チームとして専門的な認知症ケアを実施。
対象者20人未満の場合は１以上
対象者20人以上の場合は、１に対象者の数が19を超えて10又はその端数を増すごとに１を加えて得た数以上
</t>
  </si>
  <si>
    <t xml:space="preserve">当該事業所の従業者に対する認知症ケアに関する留意事項の伝達又は技術的指導に係る会議を定期的に開催
</t>
  </si>
  <si>
    <t xml:space="preserve">認知症介護の指導に係る専門的な研修（「認知症介護指導者養成研修」及び認知症看護に係る適切な研修）を修了している者を１名以上配置し、事業所全体の認知症ケアの指導等を実施
</t>
  </si>
  <si>
    <t xml:space="preserve">介護職員、看護職員ごとの認知症ケアに関する研修計画を作成し、当該計画に従い、研修（外部における研修を含む）を実施又は実施を予定している
</t>
  </si>
  <si>
    <t xml:space="preserve">要介護２であって周囲の者による日常生活に対する注意を必要とする認知症の者（認知症高齢者の日常生活自立度Ⅱ）
</t>
  </si>
  <si>
    <t xml:space="preserve">若年性認知症利用者ごとに個別に担当者を定める
</t>
  </si>
  <si>
    <t xml:space="preserve">担当者を中心に利用者の特性やニーズに応じた適切なサービス提供を行う
</t>
  </si>
  <si>
    <t xml:space="preserve">常勤専従の看護師を１名以上配置
</t>
  </si>
  <si>
    <t xml:space="preserve">看護職員配置加算（Ⅱ）・（Ⅲ）を算定していない
</t>
  </si>
  <si>
    <t xml:space="preserve">定員超過利用・人員基準欠如に該当していない
</t>
  </si>
  <si>
    <t xml:space="preserve">専従の常勤准看護師を１名以上配置
</t>
  </si>
  <si>
    <t xml:space="preserve">看護職員配置加算（Ⅰ）・（Ⅲ）を算定していない
</t>
  </si>
  <si>
    <t xml:space="preserve">看護職員を常勤換算方法で１名以上配置
</t>
  </si>
  <si>
    <t xml:space="preserve">看護職員配置加算（Ⅰ）・（Ⅱ）を算定していない
</t>
  </si>
  <si>
    <t xml:space="preserve">看護師により24時間連絡できる体制を確保していること
</t>
  </si>
  <si>
    <t xml:space="preserve">管理者を中心として、介護職員、看護職員、介護支援専門員等による協議の上、看取り期における対応方針を定め、利用開始の際に、登録者又はその家族等に対して、対応方針の内容を説明し同意を得ていること
</t>
  </si>
  <si>
    <t xml:space="preserve">医師が一般に認められている医学的知見に基づき回復の見込みがないと診断した者
</t>
  </si>
  <si>
    <t xml:space="preserve">看取り期における対応方針に基づき、登録者の状態又は家族の求め等に応じ、介護職員、看護職員等から介護記録等登録者に関する記録を活用し行われるサービスについての説明を受け、同意した上でサービス提供を受けている者（その家族等が説明を受け、同意した上でサービスを受けている者を含む。）
</t>
  </si>
  <si>
    <t xml:space="preserve">登録者が入院する際、入院した月の翌月に亡くなった場合に、前月分の看取り連携体制加算に係る一部負担の請求を行う場合があることを説明し、文書にて同意を得ること
</t>
  </si>
  <si>
    <t xml:space="preserve">事業所が入院する医療機関等に利用者の状態を尋ねたときに、当該医療機関等が事業所に対して本人の状態を伝えることについて、入院の際、本人又は家族に対して説明をし、文書にて同意を得ること
</t>
  </si>
  <si>
    <t xml:space="preserve">利用者等に対する随時の説明に係る同意を口頭で得た場合には、介護記録にその説明日時、内容等を記載するとともに、同意を得た旨を記載しておく
</t>
  </si>
  <si>
    <t xml:space="preserve">利用者が十分に判断をできる状態になく、かつ、家族の来訪が見込まれない場合、介護記録に職員間の相談日時、内容等を記載するとともに、利用者の状態や家族に対する連絡状況を記載すること
</t>
  </si>
  <si>
    <t xml:space="preserve">死亡日を含めて前30日間が上限
</t>
  </si>
  <si>
    <t xml:space="preserve">訪問サービスの提供に当たる常勤の従業者が２名以上
</t>
  </si>
  <si>
    <t xml:space="preserve">事業所における延べ訪問回数１月当たり200回以上。ただし、事業所と同一の建物に集合住宅を併設する場合は、登録者の総数のうち、同一建物に居住する者以外の者の占める割合が100分の50以上であって、かつ、同一建物に居住する者以外の者に対する延べ訪問回数が１月あたり200回以上であること。
</t>
  </si>
  <si>
    <t xml:space="preserve">個別サービス計画について、登録者の心身の状況やその家族等を取り巻く環境の変化を踏まえ、多職種協働により、随時適切に見直しを行っている
</t>
  </si>
  <si>
    <t xml:space="preserve">日常的に地域住民等との交流を図り、地域の行事や活動等に積極的に参加
</t>
  </si>
  <si>
    <t xml:space="preserve">日常的に利用者と関わりのある地域住民当の相談に対応する体制を確保している
</t>
  </si>
  <si>
    <t xml:space="preserve">必要に応じて多様な主体により提供される登録者の生活全般を支援するサービス（保健医療サービス又は福祉サービス、当該地域住民による自発的な活動によるサービス等）が包括的に提供されるような居宅サービス計画を作成している
</t>
  </si>
  <si>
    <t xml:space="preserve">地域住民等との連携により、地域資源を効果的に活用し、利用者の状態に応じた支援を行っている
</t>
  </si>
  <si>
    <t xml:space="preserve">障害福祉サービス事業所、児童福祉施設等と協働し、地域において世代間の交流の場の拠点となっている
</t>
  </si>
  <si>
    <t xml:space="preserve">地域住民等、他事業所等と共同で事例検討会、研修会等を実施している
</t>
  </si>
  <si>
    <t xml:space="preserve">市町村が実施する通いの場、在宅医療・介護連携推進事業等の地域支援事業等に参加している
</t>
  </si>
  <si>
    <t xml:space="preserve">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
</t>
  </si>
  <si>
    <t xml:space="preserve">利用者に「認知症の行動・心理症状」が認められ、緊急に短期利用（短期利用居宅介護費）が必要であると医師が判断し、医師が判断した当該日又はその次の日に利用を開始した場合
</t>
  </si>
  <si>
    <t xml:space="preserve">介護支援専門員、受入事業所の職員と連携をし、利用者又は家族との同意の上、短期利用（短期利用居宅介護費）を開始
</t>
  </si>
  <si>
    <t xml:space="preserve">判断を行った医師は症状、判断の内容等を診療録等に記録し、事業所は判断を行った医師名、日付及び留意事項等を介護サービス計画書に記録している
</t>
  </si>
  <si>
    <t xml:space="preserve">利用開始日から起算して７日以内
</t>
  </si>
  <si>
    <t xml:space="preserve">利用者ごとのＡＤＬ値等の情報を厚生労働省に提出
</t>
  </si>
  <si>
    <t xml:space="preserve">指定小規模多機能型居宅介護の提供に当たって、必要な情報を活用していること。
</t>
  </si>
  <si>
    <t xml:space="preserve">①利用者の安全並びに介護サービスの質の確保及び職員の負担軽減に資する方策を検討するための委員会において、次に掲げる事項について必要な検討を行うとともに、当該事項の実施状況について定期的に確認を行っている。
(1)介護機器を活用する場合における利用者の安全及びケアの質の確保
(2)職員の負担の軽減及び勤務状況への配慮
(3)介護機器の定期的な点検
(4)業務の効率化及び質の向上並びに職員の負担軽減を図るための職員研修
</t>
  </si>
  <si>
    <t xml:space="preserve">②委員会の取組及び介護機器の活用による業務の効率化及びケアの質の確保並びに職員の負担軽減に関する実績がある
</t>
  </si>
  <si>
    <t xml:space="preserve">③介護機器を複数種類活用している
</t>
  </si>
  <si>
    <t xml:space="preserve">④委員会において、職員の業務分担の明確化等による業務の効率化及びケアの質の確保並びに負担軽減について必要な検討を行い、当該検討を踏まえた取組を実施し、当該取組の実施を定期的に確認している。
</t>
  </si>
  <si>
    <t xml:space="preserve">⑤事業年度ごとに①、③、④の取組に関する実績を厚生労働省に報告している。
</t>
  </si>
  <si>
    <t xml:space="preserve">①生産性向上推進体制加算(Ⅰ)の算定要件①に適合している
</t>
  </si>
  <si>
    <t xml:space="preserve">②介護機器を活用している
</t>
  </si>
  <si>
    <t xml:space="preserve">③事業年度ごとに①、②の取組に関する実績を厚生労働省に報告している
</t>
  </si>
  <si>
    <t xml:space="preserve">従業者ごとの研修計画の作成及び実施又は実施を予定している
</t>
  </si>
  <si>
    <t xml:space="preserve">利用者の情報や留意事項の伝達又は技術指導のための会議を定期的に開催している
</t>
  </si>
  <si>
    <t xml:space="preserve">従業者（看護師又は、准看護師であるものを除く）総数のうち、介護福祉士の占める割合が７割以上である
</t>
  </si>
  <si>
    <t xml:space="preserve">従業者（看護師又は、准看護師であるものを除く）総数のうち、勤続年数１０年以上の介護福祉士の占める割合が１００分の２５以上である
</t>
  </si>
  <si>
    <t xml:space="preserve">定員、人員基準に適合
</t>
  </si>
  <si>
    <t xml:space="preserve">サービス提供体制強化加算（Ⅰ）又は（Ⅲ）を算定していない
</t>
  </si>
  <si>
    <t xml:space="preserve">従業者総数のうち、常勤職員の占める割合が６割以上
</t>
  </si>
  <si>
    <t xml:space="preserve">従業者総数のうち、勤続年数７年以上の職員の占める割合が３割以上である
</t>
  </si>
  <si>
    <t xml:space="preserve">サービス提供体制強化加算（Ⅰ）又は（Ⅱ）を算定していない
</t>
  </si>
  <si>
    <t xml:space="preserve">(一)仮に介護職員等処遇改善加算(Ⅳ)を算定した場合に算定することが見込まれる額の1/2以上を基本給又は毎月支払われる手当に充てるものであること
</t>
  </si>
  <si>
    <t xml:space="preserve">②　改善計画書の作成、周知、届出
</t>
  </si>
  <si>
    <t xml:space="preserve">③　賃金改善の実施
</t>
  </si>
  <si>
    <t xml:space="preserve">④　処遇改善に関する実績の報告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</si>
  <si>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</si>
  <si>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</si>
  <si>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</si>
  <si>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</si>
  <si>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</si>
  <si>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</si>
  <si>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</si>
  <si>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</si>
  <si>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</si>
  <si>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</si>
  <si>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 xml:space="preserve">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介護支援専門員が行った生活機能アセスメントを行う
</t>
    <phoneticPr fontId="2"/>
  </si>
  <si>
    <t xml:space="preserve">訪問リハビリテーション事業所、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行った生活機能アセスメントを行う
</t>
    <phoneticPr fontId="2"/>
  </si>
  <si>
    <t xml:space="preserve">利用開始時および利用中６月ごとに利用者の口腔の健康状態及び栄養状態について確認し情報を担当の介護支援専門員へ情報提供
</t>
    <phoneticPr fontId="2"/>
  </si>
  <si>
    <t xml:space="preserve">サービス提供体制強化加算(Ⅱ)又は(Ⅲ)を算定していない
</t>
    <rPh sb="4" eb="6">
      <t>テイキョウ</t>
    </rPh>
    <rPh sb="6" eb="8">
      <t>タイセイ</t>
    </rPh>
    <rPh sb="8" eb="10">
      <t>キョウカ</t>
    </rPh>
    <rPh sb="10" eb="12">
      <t>カサン</t>
    </rPh>
    <rPh sb="15" eb="16">
      <t>マタ</t>
    </rPh>
    <rPh sb="21" eb="23">
      <t>サンテイ</t>
    </rPh>
    <phoneticPr fontId="2"/>
  </si>
  <si>
    <t xml:space="preserve">従業者（看護師又は、准看護師であるものを除く）総数のうち、介護福祉士の占める割合が５割以上である
</t>
    <phoneticPr fontId="2"/>
  </si>
  <si>
    <t xml:space="preserve">従業者（看護師又は、准看護師であるものを除く）総数のうち、介護福祉士の占める割合が４割以上
</t>
    <phoneticPr fontId="2"/>
  </si>
  <si>
    <t xml:space="preserve">①　次の(一)及び(二)のいずれにも適合し、かつ賃金改善に要する費用の見込額がこの加算の算定見込額以上となる賃金改善に関する計画の策定、計画に基づく措置
</t>
    <phoneticPr fontId="2"/>
  </si>
  <si>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rPh sb="3" eb="5">
      <t>カイゴ</t>
    </rPh>
    <rPh sb="5" eb="8">
      <t>フクシシ</t>
    </rPh>
    <phoneticPr fontId="2"/>
  </si>
  <si>
    <t xml:space="preserve">⑤　前12月間に労働関係の法令に違反し、罰金以上の刑
</t>
    <rPh sb="8" eb="10">
      <t>ロウドウ</t>
    </rPh>
    <rPh sb="10" eb="12">
      <t>カンケイ</t>
    </rPh>
    <phoneticPr fontId="2"/>
  </si>
  <si>
    <r>
      <t>点検結果</t>
    </r>
    <r>
      <rPr>
        <sz val="8"/>
        <rFont val="ＭＳ ゴシック"/>
        <family val="3"/>
        <charset val="128"/>
      </rPr>
      <t xml:space="preserve">
(■×で示す)</t>
    </r>
    <rPh sb="0" eb="2">
      <t>テンケン</t>
    </rPh>
    <rPh sb="2" eb="4">
      <t>ケッカ</t>
    </rPh>
    <rPh sb="9" eb="10">
      <t>シメ</t>
    </rPh>
    <phoneticPr fontId="2"/>
  </si>
  <si>
    <t>評価</t>
    <rPh sb="0" eb="2">
      <t>ヒョウカ</t>
    </rPh>
    <phoneticPr fontId="2"/>
  </si>
  <si>
    <t>発見した事実等</t>
    <phoneticPr fontId="2"/>
  </si>
  <si>
    <t>調査対象選定</t>
    <rPh sb="0" eb="6">
      <t>チョウサタイショウセンテイ</t>
    </rPh>
    <phoneticPr fontId="2"/>
  </si>
  <si>
    <t>■</t>
    <phoneticPr fontId="2"/>
  </si>
  <si>
    <t>×</t>
    <phoneticPr fontId="2"/>
  </si>
  <si>
    <t>○</t>
    <phoneticPr fontId="2"/>
  </si>
  <si>
    <t>△</t>
    <phoneticPr fontId="2"/>
  </si>
  <si>
    <t>非該当</t>
    <rPh sb="0" eb="1">
      <t>ヒ</t>
    </rPh>
    <rPh sb="1" eb="3">
      <t>ガイトウ</t>
    </rPh>
    <phoneticPr fontId="2"/>
  </si>
  <si>
    <t>他</t>
    <rPh sb="0" eb="1">
      <t>ホカ</t>
    </rPh>
    <phoneticPr fontId="2"/>
  </si>
  <si>
    <t>.</t>
    <phoneticPr fontId="2"/>
  </si>
  <si>
    <t>認知症行動・心理症状緊急対応加算</t>
  </si>
  <si>
    <t>調査対象</t>
    <rPh sb="0" eb="2">
      <t>チョウサ</t>
    </rPh>
    <rPh sb="2" eb="4">
      <t>タイショウ</t>
    </rPh>
    <phoneticPr fontId="2"/>
  </si>
  <si>
    <t>加算減算項目</t>
    <rPh sb="0" eb="2">
      <t>カサン</t>
    </rPh>
    <rPh sb="2" eb="4">
      <t>ゲンサン</t>
    </rPh>
    <rPh sb="4" eb="6">
      <t>コウモク</t>
    </rPh>
    <phoneticPr fontId="2"/>
  </si>
  <si>
    <t>開始行</t>
    <rPh sb="0" eb="2">
      <t>カイシ</t>
    </rPh>
    <rPh sb="2" eb="3">
      <t>ギョウ</t>
    </rPh>
    <phoneticPr fontId="2"/>
  </si>
  <si>
    <t>終了行</t>
    <rPh sb="0" eb="2">
      <t>シュウリョウ</t>
    </rPh>
    <rPh sb="2" eb="3">
      <t>ギョウ</t>
    </rPh>
    <phoneticPr fontId="2"/>
  </si>
  <si>
    <t>【使用説明書】</t>
    <rPh sb="1" eb="3">
      <t>シヨウ</t>
    </rPh>
    <rPh sb="3" eb="6">
      <t>セツメイショ</t>
    </rPh>
    <phoneticPr fontId="2"/>
  </si>
  <si>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</si>
  <si>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
  </si>
  <si>
    <t>・しかし自己点検において「■」となっていれば、当該行は、塗りつぶされません。</t>
    <rPh sb="4" eb="8">
      <t>ジコテンケン</t>
    </rPh>
    <rPh sb="23" eb="25">
      <t>トウガイ</t>
    </rPh>
    <rPh sb="25" eb="26">
      <t>ギョウ</t>
    </rPh>
    <rPh sb="28" eb="29">
      <t>ヌ</t>
    </rPh>
    <phoneticPr fontId="2"/>
  </si>
  <si>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
  </si>
  <si>
    <t>・そのF列やG列でフィルターをすれば、講評もれを防ぐことができます。</t>
    <rPh sb="4" eb="5">
      <t>レツ</t>
    </rPh>
    <rPh sb="7" eb="8">
      <t>レツ</t>
    </rPh>
    <rPh sb="19" eb="21">
      <t>コウヒョウ</t>
    </rPh>
    <rPh sb="24" eb="25">
      <t>フセ</t>
    </rPh>
    <phoneticPr fontId="2"/>
  </si>
  <si>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
  </si>
  <si>
    <t>○</t>
  </si>
  <si>
    <t>□</t>
  </si>
  <si>
    <t xml:space="preserve">通いサービス、訪問サービス及び宿泊サービスの提供回数について、登録者一人あたりの平均回数が週４回に満たない
</t>
    <phoneticPr fontId="2"/>
  </si>
  <si>
    <t xml:space="preserve">身体的拘束等を行う場合の記録
</t>
  </si>
  <si>
    <t>未整備</t>
    <rPh sb="0" eb="3">
      <t>ミセイビ</t>
    </rPh>
    <phoneticPr fontId="25"/>
  </si>
  <si>
    <t>未実施</t>
    <rPh sb="0" eb="3">
      <t>ミジッシ</t>
    </rPh>
    <phoneticPr fontId="25"/>
  </si>
  <si>
    <t>未実施</t>
    <rPh sb="0" eb="3">
      <t>ミジッシ</t>
    </rPh>
    <phoneticPr fontId="1"/>
  </si>
  <si>
    <t>未整備</t>
    <rPh sb="0" eb="3">
      <t>ミセイビ</t>
    </rPh>
    <phoneticPr fontId="1"/>
  </si>
  <si>
    <t>未配置</t>
    <rPh sb="0" eb="1">
      <t>ミ</t>
    </rPh>
    <rPh sb="1" eb="3">
      <t>ハイチ</t>
    </rPh>
    <phoneticPr fontId="1"/>
  </si>
  <si>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</si>
  <si>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</si>
  <si>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適合</t>
    <rPh sb="0" eb="2">
      <t>テキゴウ</t>
    </rPh>
    <phoneticPr fontId="24"/>
  </si>
  <si>
    <t>事業所名：</t>
    <rPh sb="0" eb="3">
      <t>ジギョウショ</t>
    </rPh>
    <rPh sb="3" eb="4">
      <t>ナ</t>
    </rPh>
    <phoneticPr fontId="2"/>
  </si>
  <si>
    <t>〔　　　　　　　　　〕</t>
    <phoneticPr fontId="2"/>
  </si>
  <si>
    <r>
      <t>備考</t>
    </r>
    <r>
      <rPr>
        <sz val="8"/>
        <rFont val="ＭＳ Ｐゴシック"/>
        <family val="3"/>
        <charset val="128"/>
      </rPr>
      <t xml:space="preserve">
（不備の場合の改善方法など）</t>
    </r>
    <rPh sb="0" eb="2">
      <t>ビコウ</t>
    </rPh>
    <rPh sb="4" eb="6">
      <t>フビ</t>
    </rPh>
    <rPh sb="7" eb="9">
      <t>バアイ</t>
    </rPh>
    <phoneticPr fontId="2"/>
  </si>
  <si>
    <t xml:space="preserve">身体的拘束等の適正化のための対策を検討する委員会を３月に１回以上開催
</t>
    <phoneticPr fontId="2"/>
  </si>
  <si>
    <t xml:space="preserve">身体的拘束等の適正化のための研修を定期的に（年２回以上）に開催
</t>
    <phoneticPr fontId="2"/>
  </si>
  <si>
    <t xml:space="preserve">虐待防止のための委員会を定期的に開催し、その結果を従業者に周知
</t>
    <phoneticPr fontId="2"/>
  </si>
  <si>
    <t xml:space="preserve">虐待防止のための指針を整備
</t>
    <phoneticPr fontId="2"/>
  </si>
  <si>
    <t xml:space="preserve">虐待防止のための研修を定期的に（年１回以上）実施
</t>
    <phoneticPr fontId="2"/>
  </si>
  <si>
    <t xml:space="preserve">虐待防止措置を適正に実施するための担当者を配置
</t>
    <rPh sb="21" eb="23">
      <t>ハイチ</t>
    </rPh>
    <phoneticPr fontId="2"/>
  </si>
  <si>
    <t xml:space="preserve">業務継続計画を策定
</t>
    <phoneticPr fontId="2"/>
  </si>
  <si>
    <t xml:space="preserve">身体的拘束等の適正化のための指針を整備
</t>
    <phoneticPr fontId="2"/>
  </si>
  <si>
    <t>令7.6.12
指導員:</t>
  </si>
  <si>
    <t>施設側:</t>
    <rPh sb="0" eb="2">
      <t>シセツ</t>
    </rPh>
    <rPh sb="2" eb="3">
      <t>ガワ</t>
    </rPh>
    <phoneticPr fontId="2"/>
  </si>
  <si>
    <t xml:space="preserve">①　次の(一)及び(二)のいずれにも適合し、かつ賃金改善に要する費用の見込額がこの加算の算定見込額以上となる賃金改善に関する計画の策定、計画に基づく措置
</t>
  </si>
  <si>
    <t>□</t>
    <phoneticPr fontId="24"/>
  </si>
  <si>
    <t xml:space="preserve">(一)　仮に介護職員等処遇改善加算(Ⅳ)を算定した場合に算定することが見込まれる額の1/2以上を基本給又は毎月支払われる手当に充てるものであること
</t>
    <phoneticPr fontId="2"/>
  </si>
  <si>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2"/>
  </si>
  <si>
    <t xml:space="preserve">⑤　前12月間に労働関係の法令に違反し、罰金以上の刑
</t>
    <rPh sb="8" eb="10">
      <t>ロウドウ</t>
    </rPh>
    <rPh sb="10" eb="12">
      <t>カンケイ</t>
    </rPh>
    <phoneticPr fontId="46"/>
  </si>
  <si>
    <t xml:space="preserve">⑦　次の(一)、(二)、（三）のいずれにも適合
</t>
    <phoneticPr fontId="2"/>
  </si>
  <si>
    <t xml:space="preserve">(一)　任用の際の職責又は職務内容等の要件を書面で作成し、全ての介護職員に周知
</t>
    <phoneticPr fontId="2"/>
  </si>
  <si>
    <t xml:space="preserve">(二)　資質の向上の支援に関する計画の策定、研修の実施又は研修の機会の確保し、全ての介護職員に周知
</t>
    <phoneticPr fontId="2"/>
  </si>
  <si>
    <t xml:space="preserve">(三)経験もしくは資格等に応じて昇給する仕組み又は一定の基準に基づき定期に昇給を判定する仕組みを設け、全ての職員に周知
</t>
    <phoneticPr fontId="2"/>
  </si>
  <si>
    <t xml:space="preserve">介護職員等処遇改善加算(Ⅰイ)の①から⑩までのいずれにも適合すること
</t>
    <phoneticPr fontId="2"/>
  </si>
  <si>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2"/>
  </si>
  <si>
    <t>(一)　ケアプランデータ連携システム（厚生労働省がケアプランデータ連携システムと同等の機能とセキュリティを有するシステムとして認めたものを含む。以下同じ。）を利用している</t>
    <phoneticPr fontId="2"/>
  </si>
  <si>
    <t>(二)　生産性向上推進体制加算Ⅰ又はⅡを算定している</t>
    <phoneticPr fontId="2"/>
  </si>
  <si>
    <t xml:space="preserve">介護職員等処遇改善加算(Ⅰイ)の①から⑨までのいずれにも適合すること
</t>
    <phoneticPr fontId="2"/>
  </si>
  <si>
    <t xml:space="preserve">介護職員等処遇改善加算(Ⅰイ)の①(一)及び②から⑧までのいずれにも適合すること
</t>
    <phoneticPr fontId="2"/>
  </si>
  <si>
    <t xml:space="preserve">介護職員等処遇改善加算(Ⅰイ)の①(一)、②から⑥まで、⑦(一)から(二)まで及び⑧のいずれにも適合すること
</t>
    <phoneticPr fontId="2"/>
  </si>
  <si>
    <t xml:space="preserve">⑩　サービス提供体制強化加算(Ⅰ）又は(Ⅱ）を算定
</t>
    <phoneticPr fontId="2"/>
  </si>
  <si>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24"/>
  </si>
  <si>
    <t>介護職員等処遇改善加算（Ⅱ）(令和8年5月まで)</t>
    <rPh sb="0" eb="2">
      <t>カイゴ</t>
    </rPh>
    <rPh sb="2" eb="4">
      <t>ショクイン</t>
    </rPh>
    <rPh sb="4" eb="5">
      <t>トウ</t>
    </rPh>
    <rPh sb="5" eb="7">
      <t>ショグウ</t>
    </rPh>
    <rPh sb="7" eb="9">
      <t>カイゼン</t>
    </rPh>
    <rPh sb="9" eb="11">
      <t>カサン</t>
    </rPh>
    <phoneticPr fontId="24"/>
  </si>
  <si>
    <t>介護職員等処遇改善加算（Ⅲ）(令和8年5月まで)</t>
    <rPh sb="0" eb="2">
      <t>カイゴ</t>
    </rPh>
    <rPh sb="2" eb="4">
      <t>ショクイン</t>
    </rPh>
    <rPh sb="4" eb="5">
      <t>トウ</t>
    </rPh>
    <rPh sb="5" eb="7">
      <t>ショグウ</t>
    </rPh>
    <rPh sb="7" eb="9">
      <t>カイゼン</t>
    </rPh>
    <rPh sb="9" eb="11">
      <t>カサン</t>
    </rPh>
    <phoneticPr fontId="24"/>
  </si>
  <si>
    <t>介護職員等処遇改善加算（Ⅳ）(令和8年5月まで)</t>
    <rPh sb="0" eb="2">
      <t>カイゴ</t>
    </rPh>
    <rPh sb="2" eb="4">
      <t>ショクイン</t>
    </rPh>
    <rPh sb="4" eb="5">
      <t>トウ</t>
    </rPh>
    <rPh sb="5" eb="7">
      <t>ショグウ</t>
    </rPh>
    <rPh sb="7" eb="9">
      <t>カイゼン</t>
    </rPh>
    <rPh sb="9" eb="11">
      <t>カサン</t>
    </rPh>
    <phoneticPr fontId="24"/>
  </si>
  <si>
    <t>介護職員等処遇改善加算（Ⅰイ）(令和8年6月から)</t>
    <rPh sb="0" eb="2">
      <t>カイゴ</t>
    </rPh>
    <rPh sb="2" eb="4">
      <t>ショクイン</t>
    </rPh>
    <rPh sb="4" eb="5">
      <t>トウ</t>
    </rPh>
    <rPh sb="5" eb="7">
      <t>ショグウ</t>
    </rPh>
    <rPh sb="7" eb="9">
      <t>カイゼン</t>
    </rPh>
    <rPh sb="9" eb="11">
      <t>カサン</t>
    </rPh>
    <phoneticPr fontId="24"/>
  </si>
  <si>
    <t>介護職員等処遇改善加算（Ⅰロ）(令和8年6月から)</t>
    <rPh sb="0" eb="2">
      <t>カイゴ</t>
    </rPh>
    <rPh sb="2" eb="4">
      <t>ショクイン</t>
    </rPh>
    <rPh sb="4" eb="5">
      <t>トウ</t>
    </rPh>
    <rPh sb="5" eb="7">
      <t>ショグウ</t>
    </rPh>
    <rPh sb="7" eb="9">
      <t>カイゼン</t>
    </rPh>
    <rPh sb="9" eb="11">
      <t>カサン</t>
    </rPh>
    <phoneticPr fontId="24"/>
  </si>
  <si>
    <t>介護職員等処遇改善加算（Ⅱイ）(令和8年6月から)</t>
    <rPh sb="0" eb="2">
      <t>カイゴ</t>
    </rPh>
    <rPh sb="2" eb="4">
      <t>ショクイン</t>
    </rPh>
    <rPh sb="4" eb="5">
      <t>トウ</t>
    </rPh>
    <rPh sb="5" eb="7">
      <t>ショグウ</t>
    </rPh>
    <rPh sb="7" eb="9">
      <t>カイゼン</t>
    </rPh>
    <rPh sb="9" eb="11">
      <t>カサン</t>
    </rPh>
    <phoneticPr fontId="24"/>
  </si>
  <si>
    <t>介護職員等処遇改善加算（Ⅱロ）(令和8年6月から)</t>
    <rPh sb="0" eb="2">
      <t>カイゴ</t>
    </rPh>
    <rPh sb="2" eb="4">
      <t>ショクイン</t>
    </rPh>
    <rPh sb="4" eb="5">
      <t>トウ</t>
    </rPh>
    <rPh sb="5" eb="7">
      <t>ショグウ</t>
    </rPh>
    <rPh sb="7" eb="9">
      <t>カイゼン</t>
    </rPh>
    <rPh sb="9" eb="11">
      <t>カサン</t>
    </rPh>
    <phoneticPr fontId="24"/>
  </si>
  <si>
    <t>介護職員等処遇改善加算（Ⅲ）(令和8年6月から)</t>
    <rPh sb="0" eb="2">
      <t>カイゴ</t>
    </rPh>
    <rPh sb="2" eb="4">
      <t>ショクイン</t>
    </rPh>
    <rPh sb="4" eb="5">
      <t>トウ</t>
    </rPh>
    <rPh sb="5" eb="7">
      <t>ショグウ</t>
    </rPh>
    <rPh sb="7" eb="9">
      <t>カイゼン</t>
    </rPh>
    <rPh sb="9" eb="11">
      <t>カサン</t>
    </rPh>
    <phoneticPr fontId="24"/>
  </si>
  <si>
    <t>介護職員等処遇改善加算（Ⅳ）(令和8年6月から)</t>
    <rPh sb="0" eb="2">
      <t>カイゴ</t>
    </rPh>
    <rPh sb="2" eb="4">
      <t>ショクイン</t>
    </rPh>
    <rPh sb="4" eb="5">
      <t>トウ</t>
    </rPh>
    <rPh sb="5" eb="7">
      <t>ショグウ</t>
    </rPh>
    <rPh sb="7" eb="9">
      <t>カイゼン</t>
    </rPh>
    <rPh sb="9" eb="11">
      <t>カサン</t>
    </rPh>
    <phoneticPr fontId="24"/>
  </si>
  <si>
    <t>介護職員等処遇改善加算（Ⅰ）(令和8年5月まで)</t>
    <rPh sb="0" eb="2">
      <t>カイゴ</t>
    </rPh>
    <rPh sb="2" eb="4">
      <t>ショクイン</t>
    </rPh>
    <rPh sb="4" eb="5">
      <t>トウ</t>
    </rPh>
    <rPh sb="5" eb="7">
      <t>ショグウ</t>
    </rPh>
    <rPh sb="7" eb="9">
      <t>カイゼン</t>
    </rPh>
    <rPh sb="9" eb="11">
      <t>カサン</t>
    </rPh>
    <phoneticPr fontId="2"/>
  </si>
  <si>
    <t>介護職員等処遇改善加算（Ⅳ）(令和8年5月まで)</t>
    <rPh sb="0" eb="2">
      <t>カイゴ</t>
    </rPh>
    <rPh sb="2" eb="4">
      <t>ショクイン</t>
    </rPh>
    <rPh sb="4" eb="5">
      <t>トウ</t>
    </rPh>
    <rPh sb="5" eb="7">
      <t>ショグウ</t>
    </rPh>
    <rPh sb="7" eb="9">
      <t>カイゼン</t>
    </rPh>
    <rPh sb="9" eb="11">
      <t>カサン</t>
    </rPh>
    <phoneticPr fontId="2"/>
  </si>
  <si>
    <t>介護職員等処遇改善加算（Ⅰイ）(令和8年6月から)</t>
    <phoneticPr fontId="2"/>
  </si>
  <si>
    <t>介護職員等処遇改善加算（Ⅰロ）(令和8年6月から)</t>
    <phoneticPr fontId="2"/>
  </si>
  <si>
    <t>介護職員等処遇改善加算（Ⅱイ）(令和8年6月から)</t>
    <phoneticPr fontId="2"/>
  </si>
  <si>
    <t>介護職員等処遇改善加算（Ⅱロ）(令和8年6月から)</t>
    <phoneticPr fontId="2"/>
  </si>
  <si>
    <t>介護職員等処遇改善加算（Ⅲ）(令和8年6月から)</t>
    <phoneticPr fontId="2"/>
  </si>
  <si>
    <t>介護職員等処遇改善加算（Ⅳ）(令和8年6月から)</t>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</si>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</sst>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d;@"/>
    <numFmt numFmtId="177" formatCode="0_ ;[Red]\-0\ "/>
    <numFmt numFmtId="178" formatCode="0_ "/>
  </numFmts>
  <fonts count="47">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font>
    <font>
      <sz val="12"/>
      <name val="ＭＳ Ｐゴシック"/>
      <family val="3"/>
    </font>
    <font>
      <sz val="11"/>
      <color rgb="FFFF0000"/>
      <name val="ＭＳ Ｐゴシック"/>
      <family val="3"/>
    </font>
    <font>
      <sz val="11"/>
      <name val="ＭＳ ゴシック"/>
      <family val="3"/>
    </font>
    <font>
      <sz val="11"/>
      <name val="ＭＳ Ｐゴシック"/>
      <family val="3"/>
    </font>
    <font>
      <sz val="8"/>
      <name val="ＭＳ ゴシック"/>
      <family val="3"/>
      <charset val="128"/>
    </font>
    <font>
      <sz val="9"/>
      <name val="ＭＳ Ｐゴシック"/>
      <family val="3"/>
      <charset val="128"/>
    </font>
    <font>
      <sz val="8"/>
      <name val="ＭＳ Ｐゴシック"/>
      <family val="3"/>
      <charset val="128"/>
    </font>
    <font>
      <sz val="10"/>
      <name val="ＭＳ ゴシック"/>
      <family val="3"/>
      <charset val="128"/>
    </font>
    <font>
      <sz val="9"/>
      <name val="ＭＳ ゴシック"/>
      <family val="3"/>
      <charset val="128"/>
    </font>
    <font>
      <sz val="12"/>
      <color rgb="FFFF0000"/>
      <name val="ＭＳ ゴシック"/>
      <family val="3"/>
      <charset val="128"/>
    </font>
    <font>
      <sz val="9"/>
      <color indexed="81"/>
      <name val="MS P ゴシック"/>
      <family val="3"/>
      <charset val="128"/>
    </font>
    <font>
      <sz val="11"/>
      <color theme="5" tint="-0.249977111117893"/>
      <name val="ＭＳ Ｐゴシック"/>
      <family val="3"/>
      <charset val="128"/>
    </font>
    <font>
      <b/>
      <sz val="10"/>
      <name val="ＭＳ ゴシック"/>
      <family val="3"/>
      <charset val="128"/>
    </font>
    <font>
      <sz val="10"/>
      <name val="ＭＳ Ｐゴシック"/>
      <family val="3"/>
      <charset val="128"/>
    </font>
    <font>
      <sz val="10"/>
      <color rgb="FFFF0000"/>
      <name val="ＭＳ Ｐゴシック"/>
      <family val="3"/>
    </font>
    <font>
      <sz val="10"/>
      <name val="ＭＳ Ｐゴシック"/>
      <family val="3"/>
    </font>
    <font>
      <sz val="10"/>
      <name val="ＭＳ ゴシック"/>
      <family val="3"/>
    </font>
    <font>
      <strike/>
      <sz val="10"/>
      <name val="ＭＳ ゴシック"/>
      <family val="3"/>
    </font>
    <font>
      <strike/>
      <sz val="10"/>
      <name val="ＭＳ ゴシック"/>
      <family val="3"/>
      <charset val="128"/>
    </font>
    <font>
      <sz val="11"/>
      <color theme="0" tint="-0.249977111117893"/>
      <name val="ＭＳ ゴシック"/>
      <family val="3"/>
      <charset val="128"/>
    </font>
    <font>
      <sz val="10"/>
      <name val="游ゴシック Light"/>
      <family val="3"/>
      <charset val="128"/>
    </font>
    <font>
      <sz val="11"/>
      <color indexed="8"/>
      <name val="ＭＳ Ｐ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77111117893"/>
        <bgColor indexed="64"/>
      </patternFill>
    </fill>
    <fill>
      <patternFill patternType="solid">
        <fgColor rgb="FFFFFF0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bottom/>
      <diagonal/>
    </border>
    <border>
      <left style="thin">
        <color indexed="64"/>
      </left>
      <right style="thin">
        <color indexed="64"/>
      </right>
      <top style="dotted">
        <color indexed="64"/>
      </top>
      <bottom/>
      <diagonal/>
    </border>
    <border>
      <left style="thin">
        <color indexed="64"/>
      </left>
      <right style="dotted">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thin">
        <color indexed="64"/>
      </left>
      <right/>
      <top/>
      <bottom style="dotted">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dotted">
        <color indexed="64"/>
      </left>
      <right style="thin">
        <color indexed="64"/>
      </right>
      <top/>
      <bottom style="thin">
        <color indexed="64"/>
      </bottom>
      <diagonal/>
    </border>
    <border>
      <left style="thin">
        <color indexed="64"/>
      </left>
      <right/>
      <top style="dotted">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style="dotted">
        <color indexed="64"/>
      </top>
      <bottom style="hair">
        <color indexed="64"/>
      </bottom>
      <diagonal/>
    </border>
    <border>
      <left/>
      <right/>
      <top style="hair">
        <color indexed="64"/>
      </top>
      <bottom/>
      <diagonal/>
    </border>
    <border>
      <left/>
      <right/>
      <top style="dotted">
        <color indexed="64"/>
      </top>
      <bottom/>
      <diagonal/>
    </border>
    <border>
      <left/>
      <right/>
      <top/>
      <bottom style="dotted">
        <color indexed="64"/>
      </bottom>
      <diagonal/>
    </border>
    <border>
      <left/>
      <right/>
      <top/>
      <bottom style="thin">
        <color indexed="64"/>
      </bottom>
      <diagonal/>
    </border>
    <border>
      <left style="thin">
        <color indexed="64"/>
      </left>
      <right/>
      <top/>
      <bottom style="hair">
        <color indexed="64"/>
      </bottom>
      <diagonal/>
    </border>
    <border>
      <left/>
      <right style="thin">
        <color indexed="64"/>
      </right>
      <top style="hair">
        <color indexed="64"/>
      </top>
      <bottom style="dotted">
        <color indexed="64"/>
      </bottom>
      <diagonal/>
    </border>
    <border>
      <left/>
      <right style="dotted">
        <color indexed="64"/>
      </right>
      <top/>
      <bottom/>
      <diagonal/>
    </border>
  </borders>
  <cellStyleXfs count="42">
    <xf numFmtId="0" fontId="0" fillId="0" borderId="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40" applyNumberFormat="0" applyAlignment="0" applyProtection="0">
      <alignment vertical="center"/>
    </xf>
    <xf numFmtId="0" fontId="11" fillId="30" borderId="0" applyNumberFormat="0" applyBorder="0" applyAlignment="0" applyProtection="0">
      <alignment vertical="center"/>
    </xf>
    <xf numFmtId="0" fontId="1" fillId="3" borderId="41" applyNumberFormat="0" applyFont="0" applyAlignment="0" applyProtection="0">
      <alignment vertical="center"/>
    </xf>
    <xf numFmtId="0" fontId="12" fillId="0" borderId="42" applyNumberFormat="0" applyFill="0" applyAlignment="0" applyProtection="0">
      <alignment vertical="center"/>
    </xf>
    <xf numFmtId="0" fontId="13" fillId="31" borderId="0" applyNumberFormat="0" applyBorder="0" applyAlignment="0" applyProtection="0">
      <alignment vertical="center"/>
    </xf>
    <xf numFmtId="0" fontId="14" fillId="32" borderId="43" applyNumberFormat="0" applyAlignment="0" applyProtection="0">
      <alignment vertical="center"/>
    </xf>
    <xf numFmtId="0" fontId="15" fillId="0" borderId="0" applyNumberFormat="0" applyFill="0" applyBorder="0" applyAlignment="0" applyProtection="0">
      <alignment vertical="center"/>
    </xf>
    <xf numFmtId="0" fontId="16" fillId="0" borderId="44" applyNumberFormat="0" applyFill="0" applyAlignment="0" applyProtection="0">
      <alignment vertical="center"/>
    </xf>
    <xf numFmtId="0" fontId="17" fillId="0" borderId="45" applyNumberFormat="0" applyFill="0" applyAlignment="0" applyProtection="0">
      <alignment vertical="center"/>
    </xf>
    <xf numFmtId="0" fontId="18" fillId="0" borderId="46" applyNumberFormat="0" applyFill="0" applyAlignment="0" applyProtection="0">
      <alignment vertical="center"/>
    </xf>
    <xf numFmtId="0" fontId="18" fillId="0" borderId="0" applyNumberFormat="0" applyFill="0" applyBorder="0" applyAlignment="0" applyProtection="0">
      <alignment vertical="center"/>
    </xf>
    <xf numFmtId="0" fontId="19" fillId="0" borderId="47" applyNumberFormat="0" applyFill="0" applyAlignment="0" applyProtection="0">
      <alignment vertical="center"/>
    </xf>
    <xf numFmtId="0" fontId="20" fillId="32" borderId="48" applyNumberFormat="0" applyAlignment="0" applyProtection="0">
      <alignment vertical="center"/>
    </xf>
    <xf numFmtId="0" fontId="21" fillId="0" borderId="0" applyNumberFormat="0" applyFill="0" applyBorder="0" applyAlignment="0" applyProtection="0">
      <alignment vertical="center"/>
    </xf>
    <xf numFmtId="0" fontId="22" fillId="2" borderId="43" applyNumberFormat="0" applyAlignment="0" applyProtection="0">
      <alignment vertical="center"/>
    </xf>
    <xf numFmtId="0" fontId="23" fillId="33" borderId="0" applyNumberFormat="0" applyBorder="0" applyAlignment="0" applyProtection="0">
      <alignment vertical="center"/>
    </xf>
  </cellStyleXfs>
  <cellXfs count="258">
    <xf numFmtId="0" fontId="0" fillId="0" borderId="0" xfId="0" applyAlignment="1">
      <alignment vertical="center"/>
    </xf>
    <xf numFmtId="0" fontId="3" fillId="0" borderId="0" xfId="0" applyFont="1" applyAlignment="1">
      <alignment vertical="center"/>
    </xf>
    <xf numFmtId="0" fontId="3" fillId="0" borderId="0" xfId="0" applyFont="1" applyFill="1" applyAlignment="1">
      <alignment horizontal="left" vertical="center"/>
    </xf>
    <xf numFmtId="0" fontId="0"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4" fillId="4" borderId="3" xfId="0" applyFont="1" applyFill="1" applyBorder="1" applyAlignment="1" applyProtection="1">
      <alignment vertical="center" wrapText="1"/>
      <protection locked="0"/>
    </xf>
    <xf numFmtId="0" fontId="3" fillId="4"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30" fillId="0" borderId="0" xfId="0" applyFont="1" applyAlignment="1" applyProtection="1">
      <alignment vertical="center" wrapText="1"/>
      <protection locked="0"/>
    </xf>
    <xf numFmtId="176" fontId="31" fillId="0" borderId="0" xfId="0" applyNumberFormat="1" applyFont="1">
      <alignment vertical="center"/>
    </xf>
    <xf numFmtId="0" fontId="5" fillId="0" borderId="0" xfId="0" applyFont="1" applyAlignment="1">
      <alignment horizontal="center" vertical="center" wrapText="1"/>
    </xf>
    <xf numFmtId="0" fontId="0" fillId="0" borderId="0" xfId="0">
      <alignment vertical="center"/>
    </xf>
    <xf numFmtId="0" fontId="4" fillId="0" borderId="0" xfId="0" applyFont="1">
      <alignment vertical="center"/>
    </xf>
    <xf numFmtId="0" fontId="34" fillId="0" borderId="0" xfId="0" applyFont="1">
      <alignment vertical="center"/>
    </xf>
    <xf numFmtId="0" fontId="4" fillId="4" borderId="63" xfId="0" applyFont="1" applyFill="1" applyBorder="1" applyAlignment="1" applyProtection="1">
      <alignment vertical="center" wrapText="1"/>
      <protection locked="0"/>
    </xf>
    <xf numFmtId="0" fontId="0" fillId="0" borderId="3" xfId="0" applyBorder="1" applyAlignment="1" applyProtection="1">
      <alignment horizontal="center" vertical="center" wrapText="1"/>
      <protection locked="0"/>
    </xf>
    <xf numFmtId="0" fontId="36" fillId="0" borderId="0" xfId="0" applyFont="1">
      <alignment vertical="center"/>
    </xf>
    <xf numFmtId="177" fontId="0" fillId="0" borderId="0" xfId="0" applyNumberFormat="1">
      <alignment vertical="center"/>
    </xf>
    <xf numFmtId="0" fontId="0" fillId="0" borderId="0" xfId="0" applyAlignment="1">
      <alignment horizontal="center" vertical="center"/>
    </xf>
    <xf numFmtId="0" fontId="31" fillId="0" borderId="0" xfId="0" applyFont="1" applyAlignment="1">
      <alignment vertical="center" wrapText="1"/>
    </xf>
    <xf numFmtId="0" fontId="6" fillId="0" borderId="36" xfId="0" applyFont="1" applyBorder="1" applyAlignment="1" applyProtection="1">
      <alignment horizontal="center" vertical="center" shrinkToFit="1"/>
      <protection locked="0"/>
    </xf>
    <xf numFmtId="0" fontId="0" fillId="0" borderId="1" xfId="0" applyFont="1" applyFill="1" applyBorder="1" applyAlignment="1">
      <alignment horizontal="center" vertical="center" shrinkToFit="1"/>
    </xf>
    <xf numFmtId="0" fontId="0" fillId="0" borderId="35" xfId="0" applyFont="1" applyFill="1" applyBorder="1" applyAlignment="1">
      <alignment horizontal="center" vertical="center" shrinkToFit="1"/>
    </xf>
    <xf numFmtId="0" fontId="0" fillId="0" borderId="10" xfId="0" applyFont="1" applyFill="1" applyBorder="1" applyAlignment="1">
      <alignment horizontal="center" vertical="center" shrinkToFit="1"/>
    </xf>
    <xf numFmtId="0" fontId="0" fillId="0" borderId="24" xfId="0" applyFont="1" applyFill="1" applyBorder="1" applyAlignment="1">
      <alignment horizontal="center" vertical="center" shrinkToFit="1"/>
    </xf>
    <xf numFmtId="0" fontId="0" fillId="0" borderId="5" xfId="0" applyFont="1" applyFill="1" applyBorder="1" applyAlignment="1">
      <alignment horizontal="center" vertical="center" shrinkToFit="1"/>
    </xf>
    <xf numFmtId="0" fontId="0" fillId="0" borderId="29" xfId="0" applyFont="1" applyFill="1" applyBorder="1" applyAlignment="1">
      <alignment horizontal="center" vertical="center" shrinkToFit="1"/>
    </xf>
    <xf numFmtId="0" fontId="38" fillId="0" borderId="1" xfId="0" applyFont="1" applyFill="1" applyBorder="1" applyAlignment="1">
      <alignment horizontal="left" vertical="top" wrapText="1"/>
    </xf>
    <xf numFmtId="0" fontId="38" fillId="0" borderId="39" xfId="0" applyFont="1" applyBorder="1" applyAlignment="1">
      <alignment horizontal="left" vertical="top" wrapText="1"/>
    </xf>
    <xf numFmtId="0" fontId="38" fillId="0" borderId="9" xfId="0" applyFont="1" applyBorder="1" applyAlignment="1">
      <alignment horizontal="left" vertical="top" wrapText="1"/>
    </xf>
    <xf numFmtId="0" fontId="38" fillId="0" borderId="23" xfId="0" applyFont="1" applyBorder="1" applyAlignment="1">
      <alignment horizontal="left" vertical="top" wrapText="1"/>
    </xf>
    <xf numFmtId="0" fontId="38" fillId="0" borderId="7" xfId="0" applyFont="1" applyBorder="1" applyAlignment="1">
      <alignment horizontal="left" vertical="top" wrapText="1"/>
    </xf>
    <xf numFmtId="0" fontId="38" fillId="0" borderId="3" xfId="0" applyFont="1" applyFill="1" applyBorder="1" applyAlignment="1">
      <alignment horizontal="left" vertical="top" wrapText="1"/>
    </xf>
    <xf numFmtId="0" fontId="32" fillId="0" borderId="3" xfId="0" applyFont="1" applyBorder="1" applyAlignment="1">
      <alignment horizontal="left" vertical="top" wrapText="1"/>
    </xf>
    <xf numFmtId="0" fontId="38" fillId="0" borderId="3" xfId="0" applyFont="1" applyBorder="1" applyAlignment="1">
      <alignment horizontal="left" vertical="top" wrapText="1"/>
    </xf>
    <xf numFmtId="0" fontId="38" fillId="0" borderId="37" xfId="0" applyFont="1" applyBorder="1" applyAlignment="1">
      <alignment horizontal="left" vertical="top" wrapText="1"/>
    </xf>
    <xf numFmtId="0" fontId="39" fillId="0" borderId="39" xfId="0" applyFont="1" applyBorder="1" applyAlignment="1">
      <alignment horizontal="left" vertical="top" wrapText="1"/>
    </xf>
    <xf numFmtId="0" fontId="39" fillId="0" borderId="9" xfId="0" applyFont="1" applyBorder="1" applyAlignment="1">
      <alignment horizontal="left" vertical="top" wrapText="1"/>
    </xf>
    <xf numFmtId="0" fontId="39" fillId="0" borderId="23" xfId="0" applyFont="1" applyBorder="1" applyAlignment="1">
      <alignment horizontal="left" vertical="top" wrapText="1"/>
    </xf>
    <xf numFmtId="0" fontId="40" fillId="0" borderId="39" xfId="0" applyFont="1" applyBorder="1" applyAlignment="1">
      <alignment horizontal="left" vertical="top" wrapText="1"/>
    </xf>
    <xf numFmtId="0" fontId="40" fillId="0" borderId="9" xfId="0" applyFont="1" applyBorder="1" applyAlignment="1">
      <alignment horizontal="left" vertical="top" wrapText="1"/>
    </xf>
    <xf numFmtId="0" fontId="40" fillId="0" borderId="23" xfId="0" applyFont="1" applyBorder="1" applyAlignment="1">
      <alignment horizontal="left" vertical="top" wrapText="1"/>
    </xf>
    <xf numFmtId="0" fontId="40" fillId="0" borderId="3" xfId="0" applyFont="1" applyBorder="1" applyAlignment="1">
      <alignment horizontal="left" vertical="top" wrapText="1"/>
    </xf>
    <xf numFmtId="0" fontId="5" fillId="0" borderId="0" xfId="0" applyFont="1" applyAlignment="1" applyProtection="1">
      <alignment vertical="center"/>
      <protection locked="0"/>
    </xf>
    <xf numFmtId="0" fontId="37" fillId="35" borderId="0" xfId="0" applyFont="1" applyFill="1" applyAlignment="1" applyProtection="1">
      <alignment horizontal="right" vertical="center"/>
      <protection locked="0"/>
    </xf>
    <xf numFmtId="0" fontId="37" fillId="35" borderId="0" xfId="0" applyFont="1" applyFill="1" applyAlignment="1" applyProtection="1">
      <alignment vertical="center"/>
      <protection locked="0"/>
    </xf>
    <xf numFmtId="0" fontId="4" fillId="4"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top" wrapText="1"/>
      <protection locked="0"/>
    </xf>
    <xf numFmtId="0" fontId="6" fillId="0" borderId="32" xfId="0" applyFont="1" applyFill="1" applyBorder="1" applyAlignment="1" applyProtection="1">
      <alignment horizontal="left" vertical="top" wrapText="1"/>
      <protection locked="0"/>
    </xf>
    <xf numFmtId="0" fontId="27" fillId="0" borderId="3" xfId="0" applyFont="1" applyFill="1" applyBorder="1" applyAlignment="1" applyProtection="1">
      <alignment horizontal="left" vertical="center" wrapText="1" shrinkToFit="1"/>
      <protection locked="0"/>
    </xf>
    <xf numFmtId="0" fontId="41" fillId="0" borderId="32" xfId="0" applyFont="1" applyFill="1" applyBorder="1" applyAlignment="1" applyProtection="1">
      <alignment horizontal="left" vertical="top" wrapText="1"/>
      <protection locked="0"/>
    </xf>
    <xf numFmtId="0" fontId="6" fillId="0" borderId="19" xfId="0" applyFont="1" applyFill="1" applyBorder="1" applyAlignment="1" applyProtection="1">
      <alignment horizontal="left" vertical="top" wrapText="1" shrinkToFit="1"/>
      <protection locked="0"/>
    </xf>
    <xf numFmtId="0" fontId="6" fillId="0" borderId="6" xfId="0" applyFont="1" applyBorder="1" applyAlignment="1" applyProtection="1">
      <alignment horizontal="center" vertical="center" shrinkToFit="1"/>
      <protection locked="0"/>
    </xf>
    <xf numFmtId="0" fontId="6" fillId="0" borderId="7" xfId="0" applyFont="1" applyFill="1" applyBorder="1" applyAlignment="1" applyProtection="1">
      <alignment horizontal="left" vertical="center" wrapText="1" shrinkToFit="1"/>
      <protection locked="0"/>
    </xf>
    <xf numFmtId="0" fontId="42" fillId="0" borderId="19" xfId="0" applyFont="1" applyFill="1" applyBorder="1" applyAlignment="1" applyProtection="1">
      <alignment horizontal="left" vertical="top" wrapText="1"/>
      <protection locked="0"/>
    </xf>
    <xf numFmtId="0" fontId="6" fillId="0" borderId="20" xfId="0" applyFont="1" applyFill="1" applyBorder="1" applyAlignment="1" applyProtection="1">
      <alignment horizontal="left" vertical="top" wrapText="1" shrinkToFit="1"/>
      <protection locked="0"/>
    </xf>
    <xf numFmtId="0" fontId="6" fillId="0" borderId="8" xfId="0" applyFont="1" applyBorder="1" applyAlignment="1" applyProtection="1">
      <alignment horizontal="center" vertical="center" shrinkToFit="1"/>
      <protection locked="0"/>
    </xf>
    <xf numFmtId="0" fontId="6" fillId="0" borderId="9" xfId="0" applyFont="1" applyFill="1" applyBorder="1" applyAlignment="1" applyProtection="1">
      <alignment horizontal="left" vertical="center" wrapText="1" shrinkToFit="1"/>
      <protection locked="0"/>
    </xf>
    <xf numFmtId="0" fontId="41" fillId="0" borderId="20" xfId="0" applyFont="1" applyFill="1" applyBorder="1" applyAlignment="1" applyProtection="1">
      <alignment horizontal="left" vertical="top" wrapText="1"/>
      <protection locked="0"/>
    </xf>
    <xf numFmtId="0" fontId="6" fillId="0" borderId="31" xfId="0" applyFont="1" applyFill="1" applyBorder="1" applyAlignment="1" applyProtection="1">
      <alignment horizontal="left" vertical="top" wrapText="1" shrinkToFit="1"/>
      <protection locked="0"/>
    </xf>
    <xf numFmtId="0" fontId="6" fillId="0" borderId="22" xfId="0" applyFont="1" applyBorder="1" applyAlignment="1" applyProtection="1">
      <alignment horizontal="center" vertical="center" shrinkToFit="1"/>
      <protection locked="0"/>
    </xf>
    <xf numFmtId="0" fontId="6" fillId="0" borderId="13" xfId="0" applyFont="1" applyFill="1" applyBorder="1" applyAlignment="1" applyProtection="1">
      <alignment horizontal="left" vertical="center" wrapText="1" shrinkToFit="1"/>
      <protection locked="0"/>
    </xf>
    <xf numFmtId="0" fontId="41" fillId="0" borderId="31" xfId="0" applyFont="1" applyFill="1" applyBorder="1" applyAlignment="1" applyProtection="1">
      <alignment horizontal="left" vertical="top" wrapText="1"/>
      <protection locked="0"/>
    </xf>
    <xf numFmtId="0" fontId="6" fillId="0" borderId="19" xfId="0" applyFont="1" applyFill="1" applyBorder="1" applyAlignment="1" applyProtection="1">
      <alignment horizontal="left" vertical="center" wrapText="1"/>
      <protection locked="0"/>
    </xf>
    <xf numFmtId="0" fontId="6" fillId="0" borderId="38" xfId="0" applyFont="1" applyBorder="1" applyAlignment="1" applyProtection="1">
      <alignment horizontal="center" vertical="center" shrinkToFit="1"/>
      <protection locked="0"/>
    </xf>
    <xf numFmtId="0" fontId="6" fillId="0" borderId="20" xfId="0" applyFont="1" applyFill="1" applyBorder="1" applyAlignment="1" applyProtection="1">
      <alignment horizontal="left" vertical="center" wrapText="1"/>
      <protection locked="0"/>
    </xf>
    <xf numFmtId="0" fontId="6" fillId="0" borderId="21" xfId="0" applyFont="1" applyFill="1" applyBorder="1" applyAlignment="1" applyProtection="1">
      <alignment horizontal="left" vertical="center" wrapText="1"/>
      <protection locked="0"/>
    </xf>
    <xf numFmtId="0" fontId="6" fillId="0" borderId="23" xfId="0" applyFont="1" applyFill="1" applyBorder="1" applyAlignment="1" applyProtection="1">
      <alignment horizontal="left" vertical="center" wrapText="1" shrinkToFit="1"/>
      <protection locked="0"/>
    </xf>
    <xf numFmtId="0" fontId="27" fillId="0" borderId="19" xfId="0" applyFont="1" applyFill="1" applyBorder="1" applyAlignment="1" applyProtection="1">
      <alignment horizontal="left" vertical="top" wrapText="1"/>
      <protection locked="0"/>
    </xf>
    <xf numFmtId="0" fontId="6" fillId="0" borderId="25" xfId="0" applyFont="1" applyFill="1" applyBorder="1" applyAlignment="1" applyProtection="1">
      <alignment horizontal="left" vertical="center" wrapText="1" shrinkToFit="1"/>
      <protection locked="0"/>
    </xf>
    <xf numFmtId="0" fontId="32" fillId="0" borderId="19" xfId="0" applyFont="1" applyFill="1" applyBorder="1" applyAlignment="1" applyProtection="1">
      <alignment horizontal="left" vertical="top" wrapText="1"/>
      <protection locked="0"/>
    </xf>
    <xf numFmtId="0" fontId="27" fillId="0" borderId="20"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center" wrapText="1" shrinkToFit="1"/>
      <protection locked="0"/>
    </xf>
    <xf numFmtId="0" fontId="32" fillId="0" borderId="20" xfId="0" applyFont="1" applyFill="1" applyBorder="1" applyAlignment="1" applyProtection="1">
      <alignment horizontal="left" vertical="top" wrapText="1"/>
      <protection locked="0"/>
    </xf>
    <xf numFmtId="0" fontId="27" fillId="0" borderId="21" xfId="0" applyFont="1" applyFill="1" applyBorder="1" applyAlignment="1" applyProtection="1">
      <alignment horizontal="left" vertical="top" wrapText="1"/>
      <protection locked="0"/>
    </xf>
    <xf numFmtId="0" fontId="6" fillId="0" borderId="27" xfId="0" applyFont="1" applyFill="1" applyBorder="1" applyAlignment="1" applyProtection="1">
      <alignment horizontal="left" vertical="center" wrapText="1" shrinkToFit="1"/>
      <protection locked="0"/>
    </xf>
    <xf numFmtId="0" fontId="32" fillId="0" borderId="21" xfId="0" applyFont="1" applyFill="1" applyBorder="1" applyAlignment="1" applyProtection="1">
      <alignment horizontal="left" vertical="top" wrapText="1"/>
      <protection locked="0"/>
    </xf>
    <xf numFmtId="0" fontId="6" fillId="0" borderId="14" xfId="0" applyFont="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top" wrapText="1"/>
      <protection locked="0"/>
    </xf>
    <xf numFmtId="0" fontId="6" fillId="0" borderId="31"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shrinkToFit="1"/>
      <protection locked="0"/>
    </xf>
    <xf numFmtId="0" fontId="6" fillId="0" borderId="32" xfId="0" applyFont="1" applyFill="1" applyBorder="1" applyAlignment="1" applyProtection="1">
      <alignment horizontal="left" vertical="top" wrapText="1" shrinkToFit="1"/>
      <protection locked="0"/>
    </xf>
    <xf numFmtId="0" fontId="6" fillId="0" borderId="5" xfId="0" applyFont="1" applyFill="1" applyBorder="1" applyAlignment="1" applyProtection="1">
      <alignment horizontal="left" vertical="top" wrapText="1" shrinkToFit="1"/>
      <protection locked="0"/>
    </xf>
    <xf numFmtId="0" fontId="32" fillId="0" borderId="53" xfId="0" applyFont="1" applyFill="1" applyBorder="1" applyAlignment="1" applyProtection="1">
      <alignment horizontal="left" vertical="top" wrapText="1"/>
      <protection locked="0"/>
    </xf>
    <xf numFmtId="0" fontId="32" fillId="0" borderId="10"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top" wrapText="1" shrinkToFit="1"/>
      <protection locked="0"/>
    </xf>
    <xf numFmtId="0" fontId="6" fillId="0" borderId="28" xfId="0" applyFont="1" applyFill="1" applyBorder="1" applyAlignment="1" applyProtection="1">
      <alignment horizontal="left" vertical="center" wrapText="1" shrinkToFit="1"/>
      <protection locked="0"/>
    </xf>
    <xf numFmtId="0" fontId="6" fillId="0" borderId="18" xfId="0" applyFont="1" applyFill="1" applyBorder="1" applyAlignment="1" applyProtection="1">
      <alignment horizontal="left" vertical="center" wrapText="1" shrinkToFit="1"/>
      <protection locked="0"/>
    </xf>
    <xf numFmtId="0" fontId="32" fillId="0" borderId="5" xfId="0" applyFont="1" applyFill="1" applyBorder="1" applyAlignment="1" applyProtection="1">
      <alignment horizontal="left" vertical="top" wrapText="1"/>
      <protection locked="0"/>
    </xf>
    <xf numFmtId="0" fontId="6" fillId="0" borderId="35" xfId="0" applyFont="1" applyFill="1" applyBorder="1" applyAlignment="1" applyProtection="1">
      <alignment horizontal="left" vertical="top" wrapText="1" shrinkToFit="1"/>
      <protection locked="0"/>
    </xf>
    <xf numFmtId="0" fontId="32" fillId="0" borderId="0" xfId="0" applyFont="1" applyFill="1" applyBorder="1" applyAlignment="1" applyProtection="1">
      <alignment horizontal="left" vertical="top" wrapText="1"/>
      <protection locked="0"/>
    </xf>
    <xf numFmtId="0" fontId="6" fillId="0" borderId="21" xfId="0" applyFont="1" applyFill="1" applyBorder="1" applyAlignment="1" applyProtection="1">
      <alignment horizontal="left" vertical="top" wrapText="1" shrinkToFit="1"/>
      <protection locked="0"/>
    </xf>
    <xf numFmtId="0" fontId="32" fillId="0" borderId="24" xfId="0" applyFont="1" applyFill="1" applyBorder="1" applyAlignment="1" applyProtection="1">
      <alignment horizontal="left" vertical="top" wrapText="1"/>
      <protection locked="0"/>
    </xf>
    <xf numFmtId="0" fontId="6" fillId="0" borderId="2" xfId="0" applyFont="1" applyBorder="1" applyAlignment="1" applyProtection="1">
      <alignment horizontal="center" vertical="center" shrinkToFit="1"/>
      <protection locked="0"/>
    </xf>
    <xf numFmtId="0" fontId="32" fillId="0" borderId="15"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0" fontId="6" fillId="0" borderId="57" xfId="0" applyFont="1" applyFill="1" applyBorder="1" applyAlignment="1" applyProtection="1">
      <alignment horizontal="left" vertical="center" wrapText="1"/>
      <protection locked="0"/>
    </xf>
    <xf numFmtId="0" fontId="32" fillId="0" borderId="17"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0" borderId="70" xfId="0" applyFont="1" applyFill="1" applyBorder="1" applyAlignment="1" applyProtection="1">
      <alignment horizontal="left" vertical="center" wrapText="1"/>
      <protection locked="0"/>
    </xf>
    <xf numFmtId="0" fontId="6" fillId="0" borderId="35" xfId="0" applyFont="1" applyFill="1" applyBorder="1" applyAlignment="1" applyProtection="1">
      <alignment horizontal="left" vertical="top" wrapText="1"/>
      <protection locked="0"/>
    </xf>
    <xf numFmtId="0" fontId="6" fillId="0" borderId="49" xfId="0" applyFont="1" applyFill="1" applyBorder="1" applyAlignment="1" applyProtection="1">
      <alignment horizontal="left" vertical="center" wrapText="1"/>
      <protection locked="0"/>
    </xf>
    <xf numFmtId="0" fontId="32" fillId="0" borderId="67" xfId="0" applyFont="1" applyFill="1" applyBorder="1" applyAlignment="1" applyProtection="1">
      <alignment horizontal="left" vertical="top" wrapText="1"/>
      <protection locked="0"/>
    </xf>
    <xf numFmtId="0" fontId="6" fillId="0" borderId="39" xfId="0" applyFont="1" applyFill="1" applyBorder="1" applyAlignment="1" applyProtection="1">
      <alignment horizontal="left" vertical="center" wrapText="1"/>
      <protection locked="0"/>
    </xf>
    <xf numFmtId="0" fontId="32" fillId="0" borderId="39" xfId="0" applyFont="1" applyFill="1" applyBorder="1" applyAlignment="1" applyProtection="1">
      <alignment horizontal="left" vertical="top" wrapText="1"/>
      <protection locked="0"/>
    </xf>
    <xf numFmtId="0" fontId="6" fillId="0" borderId="30" xfId="0" applyFont="1" applyBorder="1" applyAlignment="1" applyProtection="1">
      <alignment horizontal="center" vertical="center" shrinkToFit="1"/>
      <protection locked="0"/>
    </xf>
    <xf numFmtId="0" fontId="6" fillId="0" borderId="27" xfId="0" applyFont="1" applyFill="1" applyBorder="1" applyAlignment="1" applyProtection="1">
      <alignment horizontal="left" vertical="center" wrapText="1"/>
      <protection locked="0"/>
    </xf>
    <xf numFmtId="0" fontId="32" fillId="0" borderId="68" xfId="0" applyFont="1" applyFill="1" applyBorder="1" applyAlignment="1" applyProtection="1">
      <alignment horizontal="left" vertical="top" wrapText="1"/>
      <protection locked="0"/>
    </xf>
    <xf numFmtId="0" fontId="6" fillId="0" borderId="17" xfId="0" applyFont="1" applyFill="1" applyBorder="1" applyAlignment="1" applyProtection="1">
      <alignment horizontal="left" vertical="top" wrapText="1"/>
      <protection locked="0"/>
    </xf>
    <xf numFmtId="0" fontId="6" fillId="0" borderId="25"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center" wrapText="1"/>
      <protection locked="0"/>
    </xf>
    <xf numFmtId="0" fontId="32" fillId="0" borderId="29" xfId="0" applyFont="1" applyFill="1" applyBorder="1" applyAlignment="1" applyProtection="1">
      <alignment horizontal="left" vertical="top" wrapText="1"/>
      <protection locked="0"/>
    </xf>
    <xf numFmtId="0" fontId="6" fillId="0" borderId="69" xfId="0" applyFont="1" applyFill="1" applyBorder="1" applyAlignment="1" applyProtection="1">
      <alignment horizontal="left" vertical="top" wrapText="1"/>
      <protection locked="0"/>
    </xf>
    <xf numFmtId="0" fontId="6" fillId="0" borderId="16" xfId="0" applyFont="1" applyFill="1" applyBorder="1" applyAlignment="1" applyProtection="1">
      <alignment horizontal="left" vertical="top" wrapText="1"/>
      <protection locked="0"/>
    </xf>
    <xf numFmtId="0" fontId="6" fillId="0" borderId="12" xfId="0" applyFont="1" applyBorder="1" applyAlignment="1" applyProtection="1">
      <alignment horizontal="center" vertical="center" shrinkToFit="1"/>
      <protection locked="0"/>
    </xf>
    <xf numFmtId="0" fontId="6" fillId="0" borderId="19"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28"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center" wrapText="1"/>
      <protection locked="0"/>
    </xf>
    <xf numFmtId="0" fontId="6" fillId="0" borderId="20" xfId="0" applyFont="1" applyFill="1" applyBorder="1" applyAlignment="1" applyProtection="1">
      <alignment horizontal="left" vertical="top" wrapText="1"/>
      <protection locked="0"/>
    </xf>
    <xf numFmtId="0" fontId="6" fillId="0" borderId="9" xfId="0" applyFont="1" applyFill="1" applyBorder="1" applyAlignment="1" applyProtection="1">
      <alignment horizontal="left" vertical="center" wrapText="1"/>
      <protection locked="0"/>
    </xf>
    <xf numFmtId="0" fontId="32" fillId="0" borderId="54" xfId="0" applyFont="1" applyFill="1" applyBorder="1" applyAlignment="1" applyProtection="1">
      <alignment horizontal="left" vertical="top" wrapText="1"/>
      <protection locked="0"/>
    </xf>
    <xf numFmtId="0" fontId="6" fillId="0" borderId="21" xfId="0" applyFont="1" applyFill="1" applyBorder="1" applyAlignment="1" applyProtection="1">
      <alignment horizontal="left" vertical="top" wrapText="1"/>
      <protection locked="0"/>
    </xf>
    <xf numFmtId="0" fontId="6" fillId="0" borderId="23" xfId="0" applyFont="1" applyFill="1" applyBorder="1" applyAlignment="1" applyProtection="1">
      <alignment horizontal="left" vertical="center" wrapText="1"/>
      <protection locked="0"/>
    </xf>
    <xf numFmtId="0" fontId="32" fillId="0" borderId="55" xfId="0" applyFont="1" applyFill="1" applyBorder="1" applyAlignment="1" applyProtection="1">
      <alignment horizontal="left" vertical="top" wrapText="1"/>
      <protection locked="0"/>
    </xf>
    <xf numFmtId="0" fontId="6" fillId="0" borderId="33" xfId="0" applyFont="1" applyFill="1" applyBorder="1" applyAlignment="1" applyProtection="1">
      <alignment horizontal="left" vertical="top" wrapText="1"/>
      <protection locked="0"/>
    </xf>
    <xf numFmtId="0" fontId="32" fillId="0" borderId="33" xfId="0" applyFont="1" applyFill="1" applyBorder="1" applyAlignment="1" applyProtection="1">
      <alignment horizontal="left" vertical="top" wrapText="1"/>
      <protection locked="0"/>
    </xf>
    <xf numFmtId="0" fontId="6" fillId="0" borderId="61"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center" wrapText="1"/>
      <protection locked="0"/>
    </xf>
    <xf numFmtId="0" fontId="32" fillId="0" borderId="64" xfId="0" applyFont="1" applyFill="1" applyBorder="1" applyAlignment="1" applyProtection="1">
      <alignment horizontal="left" vertical="top" wrapText="1"/>
      <protection locked="0"/>
    </xf>
    <xf numFmtId="0" fontId="6" fillId="0" borderId="59"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center" wrapText="1"/>
      <protection locked="0"/>
    </xf>
    <xf numFmtId="0" fontId="32" fillId="0" borderId="65" xfId="0" applyFont="1" applyFill="1" applyBorder="1" applyAlignment="1" applyProtection="1">
      <alignment horizontal="left" vertical="top" wrapText="1"/>
      <protection locked="0"/>
    </xf>
    <xf numFmtId="0" fontId="6" fillId="0" borderId="62"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center" wrapText="1"/>
      <protection locked="0"/>
    </xf>
    <xf numFmtId="0" fontId="32" fillId="0" borderId="66" xfId="0" applyFont="1" applyFill="1" applyBorder="1" applyAlignment="1" applyProtection="1">
      <alignment horizontal="left" vertical="top" wrapText="1"/>
      <protection locked="0"/>
    </xf>
    <xf numFmtId="0" fontId="6" fillId="0" borderId="58"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6" fillId="0" borderId="18" xfId="0" applyFont="1" applyFill="1" applyBorder="1" applyAlignment="1" applyProtection="1">
      <alignment horizontal="left" vertical="center" wrapText="1"/>
      <protection locked="0"/>
    </xf>
    <xf numFmtId="0" fontId="0" fillId="0" borderId="0" xfId="0" applyFont="1" applyFill="1" applyAlignment="1" applyProtection="1">
      <alignment horizontal="left" vertical="top" wrapText="1"/>
      <protection locked="0"/>
    </xf>
    <xf numFmtId="0" fontId="6" fillId="0" borderId="13" xfId="0" applyFont="1" applyFill="1" applyBorder="1" applyAlignment="1" applyProtection="1">
      <alignment horizontal="left" vertical="center" wrapText="1"/>
      <protection locked="0"/>
    </xf>
    <xf numFmtId="0" fontId="6" fillId="0" borderId="39" xfId="0" applyFont="1" applyFill="1" applyBorder="1" applyAlignment="1" applyProtection="1">
      <alignment horizontal="left" vertical="center" wrapText="1" shrinkToFit="1"/>
      <protection locked="0"/>
    </xf>
    <xf numFmtId="0" fontId="32" fillId="0" borderId="51" xfId="0" applyFont="1" applyFill="1" applyBorder="1" applyAlignment="1" applyProtection="1">
      <alignment horizontal="left" vertical="top" wrapText="1"/>
      <protection locked="0"/>
    </xf>
    <xf numFmtId="0" fontId="6" fillId="0" borderId="63" xfId="0" applyFont="1" applyFill="1" applyBorder="1" applyAlignment="1" applyProtection="1">
      <alignment horizontal="left" vertical="top" wrapText="1"/>
      <protection locked="0"/>
    </xf>
    <xf numFmtId="0" fontId="27" fillId="0" borderId="19" xfId="0" applyFont="1" applyFill="1" applyBorder="1" applyAlignment="1" applyProtection="1">
      <alignment vertical="center" wrapText="1"/>
      <protection locked="0"/>
    </xf>
    <xf numFmtId="0" fontId="27" fillId="0" borderId="20" xfId="0" applyFont="1" applyFill="1" applyBorder="1" applyAlignment="1" applyProtection="1">
      <alignment vertical="center" wrapText="1"/>
      <protection locked="0"/>
    </xf>
    <xf numFmtId="0" fontId="27" fillId="0" borderId="21" xfId="0" applyFont="1" applyFill="1" applyBorder="1" applyAlignment="1" applyProtection="1">
      <alignment vertical="center" wrapText="1"/>
      <protection locked="0"/>
    </xf>
    <xf numFmtId="0" fontId="32" fillId="0" borderId="62" xfId="0" applyFont="1" applyFill="1" applyBorder="1" applyAlignment="1" applyProtection="1">
      <alignment horizontal="left" vertical="top" wrapText="1"/>
      <protection locked="0"/>
    </xf>
    <xf numFmtId="0" fontId="43" fillId="0" borderId="20" xfId="0" applyFont="1" applyFill="1" applyBorder="1" applyAlignment="1" applyProtection="1">
      <alignment horizontal="left" vertical="top" wrapText="1"/>
      <protection locked="0"/>
    </xf>
    <xf numFmtId="0" fontId="43" fillId="0" borderId="21" xfId="0" applyFont="1" applyFill="1" applyBorder="1" applyAlignment="1" applyProtection="1">
      <alignment horizontal="left" vertical="top" wrapText="1"/>
      <protection locked="0"/>
    </xf>
    <xf numFmtId="0" fontId="6" fillId="0" borderId="19" xfId="0" applyFont="1" applyFill="1" applyBorder="1" applyAlignment="1" applyProtection="1">
      <alignment vertical="center" wrapText="1" shrinkToFit="1"/>
      <protection locked="0"/>
    </xf>
    <xf numFmtId="0" fontId="27" fillId="0" borderId="51" xfId="0" applyFont="1" applyFill="1" applyBorder="1" applyAlignment="1" applyProtection="1">
      <alignment vertical="center" wrapText="1" shrinkToFit="1"/>
      <protection locked="0"/>
    </xf>
    <xf numFmtId="0" fontId="6" fillId="0" borderId="51" xfId="0" applyFont="1" applyFill="1" applyBorder="1" applyAlignment="1" applyProtection="1">
      <alignment vertical="center" wrapText="1" shrinkToFit="1"/>
      <protection locked="0"/>
    </xf>
    <xf numFmtId="0" fontId="27" fillId="0" borderId="20" xfId="0" applyFont="1" applyFill="1" applyBorder="1" applyAlignment="1" applyProtection="1">
      <alignment vertical="center" wrapText="1" shrinkToFit="1"/>
      <protection locked="0"/>
    </xf>
    <xf numFmtId="0" fontId="6" fillId="0" borderId="20" xfId="0" applyFont="1" applyFill="1" applyBorder="1" applyAlignment="1" applyProtection="1">
      <alignment vertical="center" wrapText="1" shrinkToFit="1"/>
      <protection locked="0"/>
    </xf>
    <xf numFmtId="0" fontId="27" fillId="0" borderId="33" xfId="0" applyFont="1" applyFill="1" applyBorder="1" applyAlignment="1" applyProtection="1">
      <alignment vertical="center" wrapText="1" shrinkToFit="1"/>
      <protection locked="0"/>
    </xf>
    <xf numFmtId="0" fontId="6" fillId="0" borderId="34" xfId="0" applyFont="1" applyFill="1" applyBorder="1" applyAlignment="1" applyProtection="1">
      <alignment horizontal="left" vertical="center" wrapText="1" shrinkToFit="1"/>
      <protection locked="0"/>
    </xf>
    <xf numFmtId="0" fontId="27" fillId="0" borderId="21" xfId="0" applyFont="1" applyFill="1" applyBorder="1" applyAlignment="1" applyProtection="1">
      <alignment vertical="center" wrapText="1" shrinkToFit="1"/>
      <protection locked="0"/>
    </xf>
    <xf numFmtId="0" fontId="27" fillId="0" borderId="19" xfId="0" applyFont="1" applyFill="1" applyBorder="1" applyAlignment="1" applyProtection="1">
      <alignment vertical="center" wrapText="1" shrinkToFit="1"/>
      <protection locked="0"/>
    </xf>
    <xf numFmtId="0" fontId="6" fillId="0" borderId="52" xfId="0" applyFont="1" applyFill="1" applyBorder="1" applyAlignment="1" applyProtection="1">
      <alignment horizontal="left" vertical="center" wrapText="1" shrinkToFit="1"/>
      <protection locked="0"/>
    </xf>
    <xf numFmtId="0" fontId="32" fillId="0" borderId="63" xfId="0" applyFont="1" applyFill="1" applyBorder="1" applyAlignment="1" applyProtection="1">
      <alignment horizontal="left" vertical="top" wrapText="1"/>
      <protection locked="0"/>
    </xf>
    <xf numFmtId="0" fontId="27" fillId="0" borderId="32" xfId="0" applyFont="1" applyFill="1" applyBorder="1" applyAlignment="1" applyProtection="1">
      <alignment vertical="center" wrapText="1" shrinkToFit="1"/>
      <protection locked="0"/>
    </xf>
    <xf numFmtId="0" fontId="32" fillId="0" borderId="32" xfId="0" applyFont="1" applyFill="1" applyBorder="1" applyAlignment="1" applyProtection="1">
      <alignment horizontal="left" vertical="top" wrapText="1"/>
      <protection locked="0"/>
    </xf>
    <xf numFmtId="0" fontId="0" fillId="0" borderId="0" xfId="0" applyFont="1" applyAlignment="1" applyProtection="1">
      <alignment horizontal="left" vertical="top" wrapText="1"/>
      <protection locked="0"/>
    </xf>
    <xf numFmtId="0" fontId="0" fillId="0" borderId="17" xfId="0" applyFont="1" applyBorder="1" applyAlignment="1" applyProtection="1">
      <alignment horizontal="center" vertical="center"/>
      <protection locked="0"/>
    </xf>
    <xf numFmtId="0" fontId="0" fillId="0" borderId="0" xfId="0" applyFont="1" applyAlignment="1" applyProtection="1">
      <alignment horizontal="left" vertical="center" wrapText="1" shrinkToFit="1"/>
      <protection locked="0"/>
    </xf>
    <xf numFmtId="0" fontId="0" fillId="0" borderId="0" xfId="0" applyFont="1" applyAlignment="1" applyProtection="1">
      <alignment vertical="center"/>
      <protection locked="0"/>
    </xf>
    <xf numFmtId="0" fontId="0" fillId="0" borderId="0" xfId="0" applyFont="1" applyAlignment="1" applyProtection="1">
      <alignment horizontal="center" vertical="center"/>
      <protection locked="0"/>
    </xf>
    <xf numFmtId="178" fontId="44" fillId="34" borderId="20" xfId="0" applyNumberFormat="1" applyFont="1" applyFill="1" applyBorder="1" applyAlignment="1" applyProtection="1">
      <alignment horizontal="center" vertical="center" shrinkToFit="1"/>
      <protection locked="0"/>
    </xf>
    <xf numFmtId="0" fontId="44" fillId="34" borderId="26" xfId="0" applyFont="1" applyFill="1" applyBorder="1" applyAlignment="1" applyProtection="1">
      <alignment horizontal="left" vertical="center" wrapText="1" shrinkToFit="1"/>
      <protection locked="0"/>
    </xf>
    <xf numFmtId="0" fontId="33" fillId="0" borderId="0" xfId="0" applyFont="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6" fillId="0" borderId="19" xfId="0" applyFont="1" applyFill="1" applyBorder="1" applyAlignment="1">
      <alignment vertical="center" wrapText="1" shrinkToFit="1"/>
    </xf>
    <xf numFmtId="178" fontId="6" fillId="0" borderId="19" xfId="0" applyNumberFormat="1" applyFont="1" applyFill="1" applyBorder="1" applyAlignment="1">
      <alignment horizontal="center" vertical="center" shrinkToFit="1"/>
    </xf>
    <xf numFmtId="0" fontId="6" fillId="0" borderId="25" xfId="0" applyFont="1" applyFill="1" applyBorder="1" applyAlignment="1">
      <alignment horizontal="left" vertical="center" wrapText="1"/>
    </xf>
    <xf numFmtId="0" fontId="45" fillId="0" borderId="5" xfId="0" applyFont="1" applyFill="1" applyBorder="1" applyAlignment="1">
      <alignment horizontal="left" vertical="top" wrapText="1"/>
    </xf>
    <xf numFmtId="0" fontId="6" fillId="0" borderId="5" xfId="0" applyFont="1" applyFill="1" applyBorder="1" applyAlignment="1">
      <alignment horizontal="center" vertical="center" shrinkToFit="1"/>
    </xf>
    <xf numFmtId="0" fontId="6" fillId="0" borderId="5" xfId="0" applyFont="1" applyFill="1" applyBorder="1" applyAlignment="1">
      <alignment horizontal="left" vertical="top" wrapText="1"/>
    </xf>
    <xf numFmtId="0" fontId="6" fillId="0" borderId="20" xfId="0" applyFont="1" applyFill="1" applyBorder="1" applyAlignment="1">
      <alignment horizontal="left" vertical="center" wrapText="1" indent="1" shrinkToFit="1"/>
    </xf>
    <xf numFmtId="178" fontId="6" fillId="0" borderId="20" xfId="0" applyNumberFormat="1" applyFont="1" applyFill="1" applyBorder="1" applyAlignment="1">
      <alignment horizontal="center" vertical="center" shrinkToFit="1"/>
    </xf>
    <xf numFmtId="0" fontId="6" fillId="0" borderId="26" xfId="0" applyFont="1" applyFill="1" applyBorder="1" applyAlignment="1">
      <alignment horizontal="left" vertical="center" wrapText="1"/>
    </xf>
    <xf numFmtId="0" fontId="45" fillId="0" borderId="10" xfId="0" applyFont="1" applyFill="1" applyBorder="1" applyAlignment="1">
      <alignment horizontal="left" vertical="top" wrapText="1"/>
    </xf>
    <xf numFmtId="0" fontId="6" fillId="0" borderId="10" xfId="0" applyFont="1" applyFill="1" applyBorder="1" applyAlignment="1">
      <alignment horizontal="center" vertical="center" shrinkToFit="1"/>
    </xf>
    <xf numFmtId="0" fontId="6" fillId="0" borderId="10" xfId="0" applyFont="1" applyFill="1" applyBorder="1" applyAlignment="1">
      <alignment horizontal="left" vertical="top" wrapText="1"/>
    </xf>
    <xf numFmtId="0" fontId="6" fillId="0" borderId="20" xfId="0" applyFont="1" applyFill="1" applyBorder="1" applyAlignment="1">
      <alignment vertical="center" wrapText="1" shrinkToFit="1"/>
    </xf>
    <xf numFmtId="178" fontId="6" fillId="34" borderId="20" xfId="0" applyNumberFormat="1" applyFont="1" applyFill="1" applyBorder="1" applyAlignment="1" applyProtection="1">
      <alignment horizontal="center" vertical="center" shrinkToFit="1"/>
      <protection locked="0"/>
    </xf>
    <xf numFmtId="0" fontId="6" fillId="34" borderId="26" xfId="0" applyFont="1" applyFill="1" applyBorder="1" applyAlignment="1" applyProtection="1">
      <alignment horizontal="left" vertical="center" wrapText="1"/>
      <protection locked="0"/>
    </xf>
    <xf numFmtId="178" fontId="6" fillId="0" borderId="33" xfId="0" applyNumberFormat="1" applyFont="1" applyFill="1" applyBorder="1" applyAlignment="1">
      <alignment horizontal="center" vertical="center" shrinkToFit="1"/>
    </xf>
    <xf numFmtId="0" fontId="6" fillId="0" borderId="34" xfId="0" applyFont="1" applyFill="1" applyBorder="1" applyAlignment="1">
      <alignment horizontal="left" vertical="center" wrapText="1"/>
    </xf>
    <xf numFmtId="0" fontId="45" fillId="0" borderId="29" xfId="0" applyFont="1" applyFill="1" applyBorder="1" applyAlignment="1">
      <alignment horizontal="left" vertical="top" wrapText="1"/>
    </xf>
    <xf numFmtId="0" fontId="6" fillId="0" borderId="29" xfId="0" applyFont="1" applyFill="1" applyBorder="1" applyAlignment="1">
      <alignment horizontal="center" vertical="center" shrinkToFit="1"/>
    </xf>
    <xf numFmtId="0" fontId="6" fillId="0" borderId="29" xfId="0" applyFont="1" applyFill="1" applyBorder="1" applyAlignment="1">
      <alignment horizontal="left" vertical="top" wrapText="1"/>
    </xf>
    <xf numFmtId="0" fontId="6" fillId="0" borderId="10" xfId="0" applyFont="1" applyFill="1" applyBorder="1" applyAlignment="1">
      <alignment vertical="center" wrapText="1" shrinkToFit="1"/>
    </xf>
    <xf numFmtId="0" fontId="6" fillId="0" borderId="21" xfId="0" applyFont="1" applyFill="1" applyBorder="1" applyAlignment="1">
      <alignment vertical="center" wrapText="1" shrinkToFit="1"/>
    </xf>
    <xf numFmtId="0" fontId="6" fillId="0" borderId="27" xfId="0" applyFont="1" applyFill="1" applyBorder="1" applyAlignment="1">
      <alignment horizontal="left" vertical="center" wrapText="1"/>
    </xf>
    <xf numFmtId="0" fontId="45" fillId="0" borderId="24" xfId="0" applyFont="1" applyFill="1" applyBorder="1" applyAlignment="1">
      <alignment horizontal="left" vertical="top" wrapText="1"/>
    </xf>
    <xf numFmtId="0" fontId="6" fillId="0" borderId="24" xfId="0" applyFont="1" applyFill="1" applyBorder="1" applyAlignment="1">
      <alignment horizontal="center" vertical="center" shrinkToFit="1"/>
    </xf>
    <xf numFmtId="0" fontId="6" fillId="0" borderId="24" xfId="0" applyFont="1" applyFill="1" applyBorder="1" applyAlignment="1">
      <alignment horizontal="left" vertical="top" wrapText="1"/>
    </xf>
    <xf numFmtId="0" fontId="6" fillId="0" borderId="5" xfId="0" applyFont="1" applyFill="1" applyBorder="1" applyAlignment="1">
      <alignment vertical="center" wrapText="1" shrinkToFit="1"/>
    </xf>
    <xf numFmtId="0" fontId="25" fillId="0" borderId="71" xfId="0" applyFont="1" applyBorder="1" applyAlignment="1">
      <alignment vertical="center"/>
    </xf>
    <xf numFmtId="178" fontId="6" fillId="34" borderId="20" xfId="0" applyNumberFormat="1" applyFont="1" applyFill="1" applyBorder="1" applyAlignment="1">
      <alignment horizontal="center" vertical="center" shrinkToFit="1"/>
    </xf>
    <xf numFmtId="0" fontId="6" fillId="34" borderId="26" xfId="0" applyFont="1" applyFill="1" applyBorder="1" applyAlignment="1">
      <alignment horizontal="left" vertical="center" wrapText="1"/>
    </xf>
    <xf numFmtId="0" fontId="38" fillId="0" borderId="10" xfId="0" applyFont="1" applyFill="1" applyBorder="1" applyAlignment="1">
      <alignment horizontal="left" vertical="top" wrapText="1"/>
    </xf>
    <xf numFmtId="0" fontId="6" fillId="0" borderId="21" xfId="0" applyFont="1" applyFill="1" applyBorder="1" applyAlignment="1">
      <alignment horizontal="left" vertical="center" wrapText="1" indent="1" shrinkToFit="1"/>
    </xf>
    <xf numFmtId="178" fontId="6" fillId="0" borderId="21" xfId="0" applyNumberFormat="1" applyFont="1" applyFill="1" applyBorder="1" applyAlignment="1">
      <alignment horizontal="center" vertical="center" shrinkToFit="1"/>
    </xf>
    <xf numFmtId="0" fontId="38" fillId="0" borderId="24" xfId="0" applyFont="1" applyFill="1" applyBorder="1" applyAlignment="1">
      <alignment horizontal="left" vertical="top" wrapText="1"/>
    </xf>
    <xf numFmtId="0" fontId="6" fillId="0" borderId="1" xfId="0" applyFont="1" applyFill="1" applyBorder="1" applyAlignment="1">
      <alignment horizontal="left" vertical="top" wrapText="1" shrinkToFit="1"/>
    </xf>
    <xf numFmtId="0" fontId="6" fillId="0" borderId="32" xfId="0" applyFont="1" applyFill="1" applyBorder="1" applyAlignment="1">
      <alignment vertical="center" wrapText="1" shrinkToFit="1"/>
    </xf>
    <xf numFmtId="178" fontId="6" fillId="0" borderId="32" xfId="0" applyNumberFormat="1" applyFont="1" applyFill="1" applyBorder="1" applyAlignment="1">
      <alignment horizontal="center" vertical="center" shrinkToFit="1"/>
    </xf>
    <xf numFmtId="0" fontId="6" fillId="0" borderId="52" xfId="0" applyFont="1" applyFill="1" applyBorder="1" applyAlignment="1">
      <alignment horizontal="left" vertical="center" wrapText="1"/>
    </xf>
    <xf numFmtId="0" fontId="45" fillId="0" borderId="1" xfId="0" applyFont="1" applyFill="1" applyBorder="1" applyAlignment="1">
      <alignment horizontal="left" vertical="top" wrapText="1"/>
    </xf>
    <xf numFmtId="0" fontId="6" fillId="0" borderId="1" xfId="0" applyFont="1" applyFill="1" applyBorder="1" applyAlignment="1">
      <alignment horizontal="center" vertical="center" shrinkToFit="1"/>
    </xf>
    <xf numFmtId="0" fontId="6" fillId="0" borderId="1" xfId="0" applyFont="1" applyFill="1" applyBorder="1" applyAlignment="1">
      <alignment horizontal="left" vertical="top" wrapText="1"/>
    </xf>
    <xf numFmtId="0" fontId="6" fillId="0" borderId="1" xfId="0" applyFont="1" applyFill="1" applyBorder="1" applyAlignment="1">
      <alignment vertical="top" wrapText="1" shrinkToFit="1"/>
    </xf>
    <xf numFmtId="0" fontId="6" fillId="0" borderId="16" xfId="0" applyFont="1" applyFill="1" applyBorder="1" applyAlignment="1" applyProtection="1">
      <alignment horizontal="left" vertical="top" wrapText="1" shrinkToFit="1"/>
      <protection locked="0"/>
    </xf>
    <xf numFmtId="0" fontId="6" fillId="0" borderId="1" xfId="0" applyFont="1" applyFill="1" applyBorder="1" applyAlignment="1" applyProtection="1">
      <alignment vertical="top" wrapText="1" shrinkToFit="1"/>
      <protection locked="0"/>
    </xf>
    <xf numFmtId="0" fontId="6" fillId="0" borderId="16" xfId="0" applyFont="1" applyFill="1" applyBorder="1" applyAlignment="1" applyProtection="1">
      <alignment horizontal="left" vertical="top" wrapText="1"/>
      <protection locked="0"/>
    </xf>
    <xf numFmtId="0" fontId="6" fillId="0" borderId="4"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32" fillId="0" borderId="19" xfId="0" applyFont="1" applyFill="1" applyBorder="1" applyAlignment="1" applyProtection="1">
      <alignment horizontal="left" vertical="top" wrapText="1"/>
      <protection locked="0"/>
    </xf>
    <xf numFmtId="0" fontId="32" fillId="0" borderId="21" xfId="0" applyFont="1" applyFill="1" applyBorder="1" applyAlignment="1" applyProtection="1">
      <alignment horizontal="left" vertical="top" wrapText="1"/>
      <protection locked="0"/>
    </xf>
    <xf numFmtId="0" fontId="27" fillId="0" borderId="16" xfId="0" applyFont="1" applyFill="1" applyBorder="1" applyAlignment="1" applyProtection="1">
      <alignment vertical="top" wrapText="1" shrinkToFit="1"/>
      <protection locked="0"/>
    </xf>
    <xf numFmtId="0" fontId="6" fillId="0" borderId="4" xfId="0" applyFont="1" applyFill="1" applyBorder="1" applyAlignment="1" applyProtection="1">
      <alignment vertical="top" wrapText="1" shrinkToFit="1"/>
      <protection locked="0"/>
    </xf>
    <xf numFmtId="0" fontId="6" fillId="0" borderId="11" xfId="0" applyFont="1" applyFill="1" applyBorder="1" applyAlignment="1" applyProtection="1">
      <alignment vertical="top" wrapText="1" shrinkToFit="1"/>
      <protection locked="0"/>
    </xf>
    <xf numFmtId="0" fontId="41" fillId="0" borderId="63" xfId="0" applyFont="1" applyFill="1" applyBorder="1" applyAlignment="1" applyProtection="1">
      <alignment horizontal="left" vertical="top" wrapText="1"/>
      <protection locked="0"/>
    </xf>
    <xf numFmtId="0" fontId="32" fillId="0" borderId="62" xfId="0" applyFont="1" applyFill="1" applyBorder="1" applyAlignment="1" applyProtection="1">
      <alignment horizontal="left" vertical="top" wrapText="1"/>
      <protection locked="0"/>
    </xf>
    <xf numFmtId="0" fontId="32" fillId="0" borderId="31" xfId="0" applyFont="1" applyFill="1" applyBorder="1" applyAlignment="1" applyProtection="1">
      <alignment horizontal="left" vertical="top" wrapText="1"/>
      <protection locked="0"/>
    </xf>
    <xf numFmtId="0" fontId="6" fillId="0" borderId="16" xfId="0" applyFont="1" applyFill="1" applyBorder="1" applyAlignment="1" applyProtection="1">
      <alignment horizontal="left" vertical="top" wrapText="1" shrinkToFit="1"/>
      <protection locked="0"/>
    </xf>
    <xf numFmtId="0" fontId="6" fillId="0" borderId="4" xfId="0" applyFont="1" applyFill="1" applyBorder="1" applyAlignment="1" applyProtection="1">
      <alignment horizontal="left" vertical="top" wrapText="1" shrinkToFit="1"/>
      <protection locked="0"/>
    </xf>
    <xf numFmtId="0" fontId="6" fillId="0" borderId="11" xfId="0" applyFont="1" applyFill="1" applyBorder="1" applyAlignment="1" applyProtection="1">
      <alignment horizontal="left" vertical="top" wrapText="1" shrinkToFit="1"/>
      <protection locked="0"/>
    </xf>
    <xf numFmtId="0" fontId="27" fillId="0" borderId="16" xfId="0" applyFont="1" applyFill="1" applyBorder="1" applyAlignment="1" applyProtection="1">
      <alignment horizontal="left" vertical="top" wrapText="1"/>
      <protection locked="0"/>
    </xf>
    <xf numFmtId="0" fontId="27" fillId="0" borderId="4" xfId="0" applyFont="1" applyFill="1" applyBorder="1" applyAlignment="1" applyProtection="1">
      <alignment horizontal="left" vertical="top" wrapText="1"/>
      <protection locked="0"/>
    </xf>
    <xf numFmtId="0" fontId="27" fillId="0" borderId="11"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center" wrapText="1"/>
      <protection locked="0"/>
    </xf>
    <xf numFmtId="0" fontId="6" fillId="0" borderId="50" xfId="0" applyFont="1" applyFill="1" applyBorder="1" applyAlignment="1" applyProtection="1">
      <alignment horizontal="left" vertical="center" wrapText="1"/>
      <protection locked="0"/>
    </xf>
    <xf numFmtId="0" fontId="6" fillId="0" borderId="49" xfId="0"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top" wrapText="1"/>
      <protection locked="0"/>
    </xf>
    <xf numFmtId="0" fontId="0" fillId="0" borderId="4" xfId="0" applyFont="1" applyFill="1" applyBorder="1" applyAlignment="1" applyProtection="1">
      <alignment horizontal="left" vertical="top" wrapText="1"/>
      <protection locked="0"/>
    </xf>
    <xf numFmtId="0" fontId="0" fillId="0" borderId="11" xfId="0" applyFont="1" applyFill="1" applyBorder="1" applyAlignment="1" applyProtection="1">
      <alignment horizontal="left" vertical="top" wrapText="1"/>
      <protection locked="0"/>
    </xf>
    <xf numFmtId="0" fontId="6" fillId="0" borderId="60" xfId="0" applyFont="1" applyFill="1" applyBorder="1" applyAlignment="1" applyProtection="1">
      <alignment horizontal="left" vertical="center" wrapText="1"/>
      <protection locked="0"/>
    </xf>
    <xf numFmtId="0" fontId="6" fillId="0" borderId="16" xfId="0" applyFont="1" applyFill="1" applyBorder="1" applyAlignment="1">
      <alignment vertical="top" wrapText="1" shrinkToFit="1"/>
    </xf>
    <xf numFmtId="0" fontId="6" fillId="0" borderId="4" xfId="0" applyFont="1" applyFill="1" applyBorder="1" applyAlignment="1">
      <alignment vertical="top" wrapText="1" shrinkToFit="1"/>
    </xf>
    <xf numFmtId="0" fontId="6" fillId="0" borderId="11" xfId="0" applyFont="1" applyFill="1" applyBorder="1" applyAlignment="1">
      <alignment vertical="top" wrapText="1" shrinkToFit="1"/>
    </xf>
    <xf numFmtId="0" fontId="6" fillId="0" borderId="16" xfId="0" applyFont="1" applyFill="1" applyBorder="1" applyAlignment="1">
      <alignment horizontal="left" vertical="top" wrapText="1" shrinkToFit="1"/>
    </xf>
    <xf numFmtId="0" fontId="6" fillId="0" borderId="4" xfId="0" applyFont="1" applyFill="1" applyBorder="1" applyAlignment="1">
      <alignment horizontal="left" vertical="top" wrapText="1" shrinkToFit="1"/>
    </xf>
    <xf numFmtId="0" fontId="6" fillId="0" borderId="11" xfId="0" applyFont="1" applyFill="1" applyBorder="1" applyAlignment="1">
      <alignment horizontal="left" vertical="top" wrapText="1" shrinkToFit="1"/>
    </xf>
    <xf numFmtId="0" fontId="6" fillId="0" borderId="5" xfId="0" applyFont="1" applyFill="1" applyBorder="1" applyAlignment="1">
      <alignment horizontal="left" vertical="top" wrapText="1" shrinkToFit="1"/>
    </xf>
    <xf numFmtId="0" fontId="6" fillId="0" borderId="10" xfId="0" applyFont="1" applyFill="1" applyBorder="1" applyAlignment="1">
      <alignment horizontal="left" vertical="top" wrapText="1" shrinkToFit="1"/>
    </xf>
    <xf numFmtId="0" fontId="6" fillId="0" borderId="24" xfId="0" applyFont="1" applyFill="1" applyBorder="1" applyAlignment="1">
      <alignment horizontal="left" vertical="top" wrapText="1" shrinkToFit="1"/>
    </xf>
    <xf numFmtId="0" fontId="28" fillId="0" borderId="16" xfId="0" applyFont="1" applyFill="1" applyBorder="1" applyAlignment="1" applyProtection="1">
      <alignment vertical="top" wrapText="1"/>
      <protection locked="0"/>
    </xf>
    <xf numFmtId="0" fontId="28" fillId="0" borderId="4" xfId="0" applyFont="1" applyFill="1" applyBorder="1" applyAlignment="1" applyProtection="1">
      <alignment vertical="top" wrapText="1"/>
      <protection locked="0"/>
    </xf>
    <xf numFmtId="0" fontId="28" fillId="0" borderId="11" xfId="0" applyFont="1" applyFill="1" applyBorder="1" applyAlignment="1" applyProtection="1">
      <alignment vertical="top" wrapText="1"/>
      <protection locked="0"/>
    </xf>
    <xf numFmtId="0" fontId="6" fillId="0" borderId="16" xfId="0" applyFont="1" applyFill="1" applyBorder="1" applyAlignment="1" applyProtection="1">
      <alignment vertical="top" wrapText="1" shrinkToFi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52">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dxf>
    <dxf>
      <font>
        <color rgb="FFFFFF00"/>
      </font>
      <fill>
        <patternFill>
          <bgColor rgb="FFFFFF00"/>
        </patternFill>
      </fill>
    </dxf>
    <dxf>
      <font>
        <color theme="0" tint="-0.499984740745262"/>
      </font>
      <fill>
        <patternFill>
          <bgColor theme="0" tint="-0.24994659260841701"/>
        </patternFill>
      </fill>
    </dxf>
    <dxf>
      <font>
        <color rgb="FFFF0000"/>
      </font>
      <fill>
        <patternFill patternType="none">
          <bgColor auto="1"/>
        </patternFill>
      </fill>
    </dxf>
    <dxf>
      <font>
        <b/>
        <i val="0"/>
        <color rgb="FFFF00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342900</xdr:colOff>
      <xdr:row>2</xdr:row>
      <xdr:rowOff>99060</xdr:rowOff>
    </xdr:from>
    <xdr:to>
      <xdr:col>4</xdr:col>
      <xdr:colOff>1981200</xdr:colOff>
      <xdr:row>4</xdr:row>
      <xdr:rowOff>358140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6088380" y="830580"/>
          <a:ext cx="2712720" cy="1432560"/>
        </a:xfrm>
        <a:prstGeom prst="wedgeRoundRectCallout">
          <a:avLst>
            <a:gd name="adj1" fmla="val -67434"/>
            <a:gd name="adj2" fmla="val -38312"/>
            <a:gd name="adj3" fmla="val 16667"/>
          </a:avLst>
        </a:prstGeom>
        <a:solidFill>
          <a:srgbClr val="FFC000">
            <a:alpha val="70000"/>
          </a:srgb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プルダウンで、■や</a:t>
          </a:r>
          <a:r>
            <a:rPr kumimoji="1" lang="en-US" altLang="ja-JP" sz="1100" b="1">
              <a:solidFill>
                <a:sysClr val="windowText" lastClr="000000"/>
              </a:solidFill>
            </a:rPr>
            <a:t>×</a:t>
          </a:r>
          <a:r>
            <a:rPr kumimoji="1" lang="ja-JP" altLang="en-US" sz="1100" b="1">
              <a:solidFill>
                <a:sysClr val="windowText" lastClr="000000"/>
              </a:solidFill>
            </a:rPr>
            <a:t>を選んで下さい。</a:t>
          </a:r>
        </a:p>
        <a:p>
          <a:pPr algn="l"/>
          <a:r>
            <a:rPr kumimoji="1" lang="en-US" altLang="ja-JP" sz="1100" b="1">
              <a:solidFill>
                <a:sysClr val="windowText" lastClr="000000"/>
              </a:solidFill>
            </a:rPr>
            <a:t>※</a:t>
          </a:r>
          <a:r>
            <a:rPr kumimoji="1" lang="ja-JP" altLang="en-US" sz="1100" b="1">
              <a:solidFill>
                <a:sysClr val="windowText" lastClr="000000"/>
              </a:solidFill>
            </a:rPr>
            <a:t>算定していない加算等につき記入する必要はありません。</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フィルターで、点検結果欄や備考欄の入力状況を確認することができます。</a:t>
          </a:r>
        </a:p>
        <a:p>
          <a:pPr algn="l"/>
          <a:r>
            <a:rPr kumimoji="1" lang="en-US" altLang="ja-JP" sz="1100" b="1">
              <a:solidFill>
                <a:sysClr val="windowText" lastClr="000000"/>
              </a:solidFill>
            </a:rPr>
            <a:t>※</a:t>
          </a:r>
          <a:r>
            <a:rPr kumimoji="1" lang="ja-JP" altLang="en-US" sz="1100" b="1">
              <a:solidFill>
                <a:sysClr val="windowText" lastClr="000000"/>
              </a:solidFill>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B150"/>
  <sheetViews>
    <sheetView tabSelected="1" view="pageBreakPreview" zoomScaleNormal="70"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29.25" customHeight="1"/>
  <cols>
    <col min="1" max="1" width="23.6640625" style="168" customWidth="1"/>
    <col min="2" max="2" width="56" style="168" customWidth="1"/>
    <col min="3" max="3" width="4.109375" style="172" customWidth="1"/>
    <col min="4" max="4" width="15.6640625" style="170" customWidth="1"/>
    <col min="5" max="5" width="30.6640625" style="171" customWidth="1"/>
    <col min="6" max="6" width="9" style="1" hidden="1" customWidth="1"/>
    <col min="7" max="7" width="26.44140625" style="1" hidden="1" customWidth="1"/>
    <col min="8" max="16" width="9" style="1" hidden="1" customWidth="1"/>
    <col min="17" max="16384" width="9" style="1"/>
  </cols>
  <sheetData>
    <row r="1" spans="1:16" ht="29.25" customHeight="1">
      <c r="A1" s="46" t="s">
        <v>12</v>
      </c>
      <c r="B1" s="46"/>
      <c r="C1" s="46"/>
      <c r="D1" s="47" t="s">
        <v>185</v>
      </c>
      <c r="E1" s="48" t="s">
        <v>186</v>
      </c>
      <c r="F1" s="176" t="s">
        <v>196</v>
      </c>
      <c r="G1" s="175" t="s">
        <v>197</v>
      </c>
      <c r="H1" s="13"/>
      <c r="I1" s="14" t="s">
        <v>9</v>
      </c>
      <c r="J1" s="14" t="s">
        <v>154</v>
      </c>
      <c r="K1" s="15" t="s">
        <v>155</v>
      </c>
      <c r="L1" s="15" t="s">
        <v>156</v>
      </c>
      <c r="M1" s="16" t="s">
        <v>157</v>
      </c>
      <c r="N1" s="16" t="s">
        <v>155</v>
      </c>
      <c r="O1" s="15" t="s">
        <v>158</v>
      </c>
      <c r="P1" s="15" t="s">
        <v>159</v>
      </c>
    </row>
    <row r="2" spans="1:16" ht="29.25" customHeight="1">
      <c r="A2" s="49" t="s">
        <v>0</v>
      </c>
      <c r="B2" s="49" t="s">
        <v>1</v>
      </c>
      <c r="C2" s="17"/>
      <c r="D2" s="8" t="s">
        <v>150</v>
      </c>
      <c r="E2" s="9" t="s">
        <v>187</v>
      </c>
      <c r="F2" s="10" t="s">
        <v>151</v>
      </c>
      <c r="G2" s="18" t="s">
        <v>152</v>
      </c>
      <c r="H2" s="11" t="s">
        <v>153</v>
      </c>
      <c r="I2" s="12">
        <f ca="1">TODAY()</f>
        <v>46205</v>
      </c>
    </row>
    <row r="3" spans="1:16" s="3" customFormat="1" ht="26.4">
      <c r="A3" s="50" t="s">
        <v>14</v>
      </c>
      <c r="B3" s="51" t="s">
        <v>233</v>
      </c>
      <c r="C3" s="23" t="s">
        <v>9</v>
      </c>
      <c r="D3" s="52" t="s">
        <v>7</v>
      </c>
      <c r="E3" s="53"/>
      <c r="F3" s="24"/>
      <c r="G3" s="30"/>
      <c r="H3" s="3" t="str">
        <f>IF(A3=0,H2,INDEX(調査対象選定!A:A,MATCH(A3,調査対象選定!B:B,0)))</f>
        <v>○</v>
      </c>
      <c r="I3" s="22" t="str">
        <f ca="1">TEXT(I2,"gge.m.d")&amp;CHAR(10)&amp;"指導員:"</f>
        <v>令8.7.2
指導員:</v>
      </c>
    </row>
    <row r="4" spans="1:16" s="3" customFormat="1" ht="66">
      <c r="A4" s="232" t="s">
        <v>15</v>
      </c>
      <c r="B4" s="54" t="s">
        <v>57</v>
      </c>
      <c r="C4" s="55" t="s">
        <v>9</v>
      </c>
      <c r="D4" s="56" t="s">
        <v>13</v>
      </c>
      <c r="E4" s="57"/>
      <c r="F4" s="25"/>
      <c r="G4" s="31"/>
      <c r="H4" s="3" t="str">
        <f>IF(A4=0,H3,INDEX(調査対象選定!A:A,MATCH(A4,調査対象選定!B:B,0)))</f>
        <v>○</v>
      </c>
    </row>
    <row r="5" spans="1:16" s="3" customFormat="1" ht="52.8">
      <c r="A5" s="233"/>
      <c r="B5" s="58" t="s">
        <v>58</v>
      </c>
      <c r="C5" s="59" t="s">
        <v>9</v>
      </c>
      <c r="D5" s="60" t="s">
        <v>13</v>
      </c>
      <c r="E5" s="61"/>
      <c r="F5" s="26"/>
      <c r="G5" s="32"/>
      <c r="H5" s="3" t="str">
        <f>IF(A5=0,H4,INDEX(調査対象選定!A:A,MATCH(A5,調査対象選定!B:B,0)))</f>
        <v>○</v>
      </c>
    </row>
    <row r="6" spans="1:16" s="3" customFormat="1" ht="26.4">
      <c r="A6" s="233"/>
      <c r="B6" s="58" t="s">
        <v>59</v>
      </c>
      <c r="C6" s="59" t="s">
        <v>9</v>
      </c>
      <c r="D6" s="60" t="s">
        <v>7</v>
      </c>
      <c r="E6" s="61"/>
      <c r="F6" s="26"/>
      <c r="G6" s="32"/>
      <c r="H6" s="3" t="str">
        <f>IF(A6=0,H5,INDEX(調査対象選定!A:A,MATCH(A6,調査対象選定!B:B,0)))</f>
        <v>○</v>
      </c>
    </row>
    <row r="7" spans="1:16" s="3" customFormat="1" ht="26.4">
      <c r="A7" s="234"/>
      <c r="B7" s="62" t="s">
        <v>60</v>
      </c>
      <c r="C7" s="63" t="s">
        <v>9</v>
      </c>
      <c r="D7" s="64" t="s">
        <v>7</v>
      </c>
      <c r="E7" s="65"/>
      <c r="F7" s="27"/>
      <c r="G7" s="33"/>
      <c r="H7" s="3" t="str">
        <f>IF(A7=0,H6,INDEX(調査対象選定!A:A,MATCH(A7,調査対象選定!B:B,0)))</f>
        <v>○</v>
      </c>
    </row>
    <row r="8" spans="1:16" s="3" customFormat="1" ht="26.4">
      <c r="A8" s="226" t="s">
        <v>47</v>
      </c>
      <c r="B8" s="66" t="s">
        <v>176</v>
      </c>
      <c r="C8" s="67" t="s">
        <v>174</v>
      </c>
      <c r="D8" s="56" t="s">
        <v>177</v>
      </c>
      <c r="E8" s="229"/>
      <c r="F8" s="25"/>
      <c r="G8" s="31"/>
      <c r="H8" s="3" t="str">
        <f>IF(A8=0,H7,INDEX(調査対象選定!A:A,MATCH(A8,調査対象選定!B:B,0)))</f>
        <v>○</v>
      </c>
    </row>
    <row r="9" spans="1:16" s="3" customFormat="1" ht="39.6">
      <c r="A9" s="227"/>
      <c r="B9" s="68" t="s">
        <v>188</v>
      </c>
      <c r="C9" s="59" t="s">
        <v>174</v>
      </c>
      <c r="D9" s="60" t="s">
        <v>178</v>
      </c>
      <c r="E9" s="230"/>
      <c r="F9" s="26"/>
      <c r="G9" s="32"/>
      <c r="H9" s="3" t="str">
        <f>IF(A9=0,H8,INDEX(調査対象選定!A:A,MATCH(A9,調査対象選定!B:B,0)))</f>
        <v>○</v>
      </c>
    </row>
    <row r="10" spans="1:16" s="3" customFormat="1" ht="26.4">
      <c r="A10" s="227"/>
      <c r="B10" s="68" t="s">
        <v>195</v>
      </c>
      <c r="C10" s="59" t="s">
        <v>174</v>
      </c>
      <c r="D10" s="60" t="s">
        <v>177</v>
      </c>
      <c r="E10" s="230"/>
      <c r="F10" s="26"/>
      <c r="G10" s="32"/>
      <c r="H10" s="3" t="str">
        <f>IF(A10=0,H9,INDEX(調査対象選定!A:A,MATCH(A10,調査対象選定!B:B,0)))</f>
        <v>○</v>
      </c>
    </row>
    <row r="11" spans="1:16" s="3" customFormat="1" ht="39.6">
      <c r="A11" s="228"/>
      <c r="B11" s="69" t="s">
        <v>189</v>
      </c>
      <c r="C11" s="23" t="s">
        <v>174</v>
      </c>
      <c r="D11" s="70" t="s">
        <v>178</v>
      </c>
      <c r="E11" s="231"/>
      <c r="F11" s="27"/>
      <c r="G11" s="33"/>
      <c r="H11" s="3" t="str">
        <f>IF(A11=0,H10,INDEX(調査対象選定!A:A,MATCH(A11,調査対象選定!B:B,0)))</f>
        <v>○</v>
      </c>
    </row>
    <row r="12" spans="1:16" s="3" customFormat="1" ht="39.6">
      <c r="A12" s="235" t="s">
        <v>45</v>
      </c>
      <c r="B12" s="71" t="s">
        <v>190</v>
      </c>
      <c r="C12" s="55" t="s">
        <v>174</v>
      </c>
      <c r="D12" s="72" t="s">
        <v>179</v>
      </c>
      <c r="E12" s="73"/>
      <c r="F12" s="28"/>
      <c r="G12" s="34"/>
      <c r="H12" s="3" t="str">
        <f>IF(A12=0,H11,INDEX(調査対象選定!A:A,MATCH(A12,調査対象選定!B:B,0)))</f>
        <v>○</v>
      </c>
    </row>
    <row r="13" spans="1:16" s="3" customFormat="1" ht="26.4">
      <c r="A13" s="236"/>
      <c r="B13" s="74" t="s">
        <v>191</v>
      </c>
      <c r="C13" s="59" t="s">
        <v>174</v>
      </c>
      <c r="D13" s="75" t="s">
        <v>180</v>
      </c>
      <c r="E13" s="76"/>
      <c r="F13" s="26"/>
      <c r="G13" s="32"/>
      <c r="H13" s="3" t="str">
        <f>IF(A13=0,H12,INDEX(調査対象選定!A:A,MATCH(A13,調査対象選定!B:B,0)))</f>
        <v>○</v>
      </c>
    </row>
    <row r="14" spans="1:16" s="3" customFormat="1" ht="26.4">
      <c r="A14" s="236"/>
      <c r="B14" s="74" t="s">
        <v>192</v>
      </c>
      <c r="C14" s="59" t="s">
        <v>174</v>
      </c>
      <c r="D14" s="75" t="s">
        <v>179</v>
      </c>
      <c r="E14" s="76"/>
      <c r="F14" s="26"/>
      <c r="G14" s="32"/>
      <c r="H14" s="3" t="str">
        <f>IF(A14=0,H13,INDEX(調査対象選定!A:A,MATCH(A14,調査対象選定!B:B,0)))</f>
        <v>○</v>
      </c>
    </row>
    <row r="15" spans="1:16" s="3" customFormat="1" ht="26.4">
      <c r="A15" s="237"/>
      <c r="B15" s="77" t="s">
        <v>193</v>
      </c>
      <c r="C15" s="63" t="s">
        <v>174</v>
      </c>
      <c r="D15" s="78" t="s">
        <v>181</v>
      </c>
      <c r="E15" s="79"/>
      <c r="F15" s="27"/>
      <c r="G15" s="33"/>
      <c r="H15" s="3" t="str">
        <f>IF(A15=0,H14,INDEX(調査対象選定!A:A,MATCH(A15,調査対象選定!B:B,0)))</f>
        <v>○</v>
      </c>
    </row>
    <row r="16" spans="1:16" s="3" customFormat="1" ht="26.4">
      <c r="A16" s="235" t="s">
        <v>46</v>
      </c>
      <c r="B16" s="71" t="s">
        <v>194</v>
      </c>
      <c r="C16" s="55" t="s">
        <v>174</v>
      </c>
      <c r="D16" s="72" t="s">
        <v>182</v>
      </c>
      <c r="E16" s="224"/>
      <c r="F16" s="28"/>
      <c r="G16" s="34"/>
      <c r="H16" s="3" t="str">
        <f>IF(A16=0,H15,INDEX(調査対象選定!A:A,MATCH(A16,調査対象選定!B:B,0)))</f>
        <v>○</v>
      </c>
    </row>
    <row r="17" spans="1:8" s="3" customFormat="1" ht="66">
      <c r="A17" s="237"/>
      <c r="B17" s="77" t="s">
        <v>183</v>
      </c>
      <c r="C17" s="63" t="s">
        <v>174</v>
      </c>
      <c r="D17" s="78" t="s">
        <v>179</v>
      </c>
      <c r="E17" s="225"/>
      <c r="F17" s="27"/>
      <c r="G17" s="33"/>
      <c r="H17" s="3" t="str">
        <f>IF(A17=0,H16,INDEX(調査対象選定!A:A,MATCH(A17,調査対象選定!B:B,0)))</f>
        <v>○</v>
      </c>
    </row>
    <row r="18" spans="1:8" s="2" customFormat="1" ht="39.6">
      <c r="A18" s="50" t="s">
        <v>33</v>
      </c>
      <c r="B18" s="51" t="s">
        <v>175</v>
      </c>
      <c r="C18" s="80" t="s">
        <v>9</v>
      </c>
      <c r="D18" s="81" t="s">
        <v>7</v>
      </c>
      <c r="E18" s="53"/>
      <c r="F18" s="24"/>
      <c r="G18" s="35"/>
      <c r="H18" s="3" t="str">
        <f>IF(A18=0,H17,INDEX(調査対象選定!A:A,MATCH(A18,調査対象選定!B:B,0)))</f>
        <v>○</v>
      </c>
    </row>
    <row r="19" spans="1:8" s="5" customFormat="1" ht="39.6">
      <c r="A19" s="82" t="s">
        <v>32</v>
      </c>
      <c r="B19" s="83" t="s">
        <v>61</v>
      </c>
      <c r="C19" s="80" t="s">
        <v>9</v>
      </c>
      <c r="D19" s="64" t="s">
        <v>7</v>
      </c>
      <c r="E19" s="65"/>
      <c r="F19" s="24"/>
      <c r="G19" s="36"/>
      <c r="H19" s="3" t="str">
        <f>IF(A19=0,H18,INDEX(調査対象選定!A:A,MATCH(A19,調査対象選定!B:B,0)))</f>
        <v>○</v>
      </c>
    </row>
    <row r="20" spans="1:8" s="4" customFormat="1" ht="39.6">
      <c r="A20" s="84" t="s">
        <v>31</v>
      </c>
      <c r="B20" s="85" t="s">
        <v>62</v>
      </c>
      <c r="C20" s="80" t="s">
        <v>9</v>
      </c>
      <c r="D20" s="52" t="s">
        <v>7</v>
      </c>
      <c r="E20" s="53"/>
      <c r="F20" s="24"/>
      <c r="G20" s="36"/>
      <c r="H20" s="3" t="str">
        <f>IF(A20=0,H19,INDEX(調査対象選定!A:A,MATCH(A20,調査対象選定!B:B,0)))</f>
        <v>○</v>
      </c>
    </row>
    <row r="21" spans="1:8" ht="52.8">
      <c r="A21" s="84" t="s">
        <v>16</v>
      </c>
      <c r="B21" s="85" t="s">
        <v>63</v>
      </c>
      <c r="C21" s="80" t="s">
        <v>9</v>
      </c>
      <c r="D21" s="52" t="s">
        <v>7</v>
      </c>
      <c r="E21" s="53"/>
      <c r="F21" s="24"/>
      <c r="G21" s="37"/>
      <c r="H21" s="3" t="str">
        <f>IF(A21=0,H20,INDEX(調査対象選定!A:A,MATCH(A21,調査対象選定!B:B,0)))</f>
        <v>○</v>
      </c>
    </row>
    <row r="22" spans="1:8" ht="79.2">
      <c r="A22" s="232" t="s">
        <v>26</v>
      </c>
      <c r="B22" s="86" t="s">
        <v>141</v>
      </c>
      <c r="C22" s="67" t="s">
        <v>9</v>
      </c>
      <c r="D22" s="56" t="s">
        <v>25</v>
      </c>
      <c r="E22" s="87"/>
      <c r="F22" s="25"/>
      <c r="G22" s="31"/>
      <c r="H22" s="3" t="str">
        <f>IF(A22=0,H21,INDEX(調査対象選定!A:A,MATCH(A22,調査対象選定!B:B,0)))</f>
        <v>○</v>
      </c>
    </row>
    <row r="23" spans="1:8" ht="39.6">
      <c r="A23" s="233"/>
      <c r="B23" s="58" t="s">
        <v>64</v>
      </c>
      <c r="C23" s="59" t="s">
        <v>9</v>
      </c>
      <c r="D23" s="60" t="s">
        <v>25</v>
      </c>
      <c r="E23" s="88"/>
      <c r="F23" s="26"/>
      <c r="G23" s="32"/>
      <c r="H23" s="3" t="str">
        <f>IF(A23=0,H22,INDEX(調査対象選定!A:A,MATCH(A23,調査対象選定!B:B,0)))</f>
        <v>○</v>
      </c>
    </row>
    <row r="24" spans="1:8" ht="39.6">
      <c r="A24" s="234"/>
      <c r="B24" s="89" t="s">
        <v>65</v>
      </c>
      <c r="C24" s="23" t="s">
        <v>9</v>
      </c>
      <c r="D24" s="90" t="s">
        <v>7</v>
      </c>
      <c r="E24" s="65"/>
      <c r="F24" s="27"/>
      <c r="G24" s="33"/>
      <c r="H24" s="3" t="str">
        <f>IF(A24=0,H23,INDEX(調査対象選定!A:A,MATCH(A24,調査対象選定!B:B,0)))</f>
        <v>○</v>
      </c>
    </row>
    <row r="25" spans="1:8" ht="92.4">
      <c r="A25" s="232" t="s">
        <v>24</v>
      </c>
      <c r="B25" s="86" t="s">
        <v>142</v>
      </c>
      <c r="C25" s="55" t="s">
        <v>9</v>
      </c>
      <c r="D25" s="91" t="s">
        <v>25</v>
      </c>
      <c r="E25" s="92"/>
      <c r="F25" s="25"/>
      <c r="G25" s="31"/>
      <c r="H25" s="3" t="str">
        <f>IF(A25=0,H24,INDEX(調査対象選定!A:A,MATCH(A25,調査対象選定!B:B,0)))</f>
        <v>○</v>
      </c>
    </row>
    <row r="26" spans="1:8" ht="26.4">
      <c r="A26" s="233"/>
      <c r="B26" s="93" t="s">
        <v>66</v>
      </c>
      <c r="C26" s="59" t="s">
        <v>9</v>
      </c>
      <c r="D26" s="75" t="s">
        <v>25</v>
      </c>
      <c r="E26" s="94"/>
      <c r="F26" s="26"/>
      <c r="G26" s="32"/>
      <c r="H26" s="3" t="str">
        <f>IF(A26=0,H25,INDEX(調査対象選定!A:A,MATCH(A26,調査対象選定!B:B,0)))</f>
        <v>○</v>
      </c>
    </row>
    <row r="27" spans="1:8" ht="39.6">
      <c r="A27" s="234"/>
      <c r="B27" s="95" t="s">
        <v>67</v>
      </c>
      <c r="C27" s="23" t="s">
        <v>9</v>
      </c>
      <c r="D27" s="64" t="s">
        <v>7</v>
      </c>
      <c r="E27" s="96"/>
      <c r="F27" s="29"/>
      <c r="G27" s="38"/>
      <c r="H27" s="3" t="str">
        <f>IF(A27=0,H26,INDEX(調査対象選定!A:A,MATCH(A27,調査対象選定!B:B,0)))</f>
        <v>○</v>
      </c>
    </row>
    <row r="28" spans="1:8" ht="52.8">
      <c r="A28" s="50" t="s">
        <v>2</v>
      </c>
      <c r="B28" s="51" t="s">
        <v>68</v>
      </c>
      <c r="C28" s="97" t="s">
        <v>9</v>
      </c>
      <c r="D28" s="81" t="s">
        <v>7</v>
      </c>
      <c r="E28" s="98"/>
      <c r="F28" s="24"/>
      <c r="G28" s="37"/>
      <c r="H28" s="3" t="str">
        <f>IF(A28=0,H27,INDEX(調査対象選定!A:A,MATCH(A28,調査対象選定!B:B,0)))</f>
        <v>○</v>
      </c>
    </row>
    <row r="29" spans="1:8" ht="52.8">
      <c r="A29" s="221" t="s">
        <v>3</v>
      </c>
      <c r="B29" s="99" t="s">
        <v>69</v>
      </c>
      <c r="C29" s="55" t="s">
        <v>9</v>
      </c>
      <c r="D29" s="100" t="s">
        <v>7</v>
      </c>
      <c r="E29" s="101"/>
      <c r="F29" s="25"/>
      <c r="G29" s="31"/>
      <c r="H29" s="3" t="str">
        <f>IF(A29=0,H28,INDEX(調査対象選定!A:A,MATCH(A29,調査対象選定!B:B,0)))</f>
        <v>○</v>
      </c>
    </row>
    <row r="30" spans="1:8" ht="92.4">
      <c r="A30" s="222"/>
      <c r="B30" s="102" t="s">
        <v>70</v>
      </c>
      <c r="C30" s="59" t="s">
        <v>9</v>
      </c>
      <c r="D30" s="103" t="s">
        <v>50</v>
      </c>
      <c r="E30" s="88"/>
      <c r="F30" s="26"/>
      <c r="G30" s="32"/>
      <c r="H30" s="3" t="str">
        <f>IF(A30=0,H29,INDEX(調査対象選定!A:A,MATCH(A30,調査対象選定!B:B,0)))</f>
        <v>○</v>
      </c>
    </row>
    <row r="31" spans="1:8" ht="39.6">
      <c r="A31" s="222"/>
      <c r="B31" s="104" t="s">
        <v>71</v>
      </c>
      <c r="C31" s="67" t="s">
        <v>9</v>
      </c>
      <c r="D31" s="105" t="s">
        <v>50</v>
      </c>
      <c r="E31" s="106"/>
      <c r="F31" s="25"/>
      <c r="G31" s="31"/>
      <c r="H31" s="3" t="str">
        <f>IF(A31=0,H30,INDEX(調査対象選定!A:A,MATCH(A31,調査対象選定!B:B,0)))</f>
        <v>○</v>
      </c>
    </row>
    <row r="32" spans="1:8" ht="66">
      <c r="A32" s="222"/>
      <c r="B32" s="102" t="s">
        <v>72</v>
      </c>
      <c r="C32" s="59" t="s">
        <v>9</v>
      </c>
      <c r="D32" s="107" t="s">
        <v>50</v>
      </c>
      <c r="E32" s="108"/>
      <c r="F32" s="25"/>
      <c r="G32" s="32"/>
      <c r="H32" s="3" t="str">
        <f>IF(A32=0,H31,INDEX(調査対象選定!A:A,MATCH(A32,調査対象選定!B:B,0)))</f>
        <v>○</v>
      </c>
    </row>
    <row r="33" spans="1:8" ht="52.8">
      <c r="A33" s="223"/>
      <c r="B33" s="83" t="s">
        <v>73</v>
      </c>
      <c r="C33" s="109" t="s">
        <v>9</v>
      </c>
      <c r="D33" s="110" t="s">
        <v>50</v>
      </c>
      <c r="E33" s="111"/>
      <c r="F33" s="27"/>
      <c r="G33" s="33"/>
      <c r="H33" s="3" t="str">
        <f>IF(A33=0,H32,INDEX(調査対象選定!A:A,MATCH(A33,調査対象選定!B:B,0)))</f>
        <v>○</v>
      </c>
    </row>
    <row r="34" spans="1:8" ht="52.8">
      <c r="A34" s="221" t="s">
        <v>4</v>
      </c>
      <c r="B34" s="112" t="s">
        <v>69</v>
      </c>
      <c r="C34" s="55" t="s">
        <v>9</v>
      </c>
      <c r="D34" s="113" t="s">
        <v>7</v>
      </c>
      <c r="E34" s="101"/>
      <c r="F34" s="25"/>
      <c r="G34" s="31"/>
      <c r="H34" s="3" t="str">
        <f>IF(A34=0,H33,INDEX(調査対象選定!A:A,MATCH(A34,調査対象選定!B:B,0)))</f>
        <v>○</v>
      </c>
    </row>
    <row r="35" spans="1:8" ht="92.4">
      <c r="A35" s="222"/>
      <c r="B35" s="114" t="s">
        <v>70</v>
      </c>
      <c r="C35" s="67" t="s">
        <v>9</v>
      </c>
      <c r="D35" s="115" t="s">
        <v>50</v>
      </c>
      <c r="E35" s="116"/>
      <c r="F35" s="26"/>
      <c r="G35" s="32"/>
      <c r="H35" s="3" t="str">
        <f>IF(A35=0,H34,INDEX(調査対象選定!A:A,MATCH(A35,調査対象選定!B:B,0)))</f>
        <v>○</v>
      </c>
    </row>
    <row r="36" spans="1:8" ht="39.6">
      <c r="A36" s="223"/>
      <c r="B36" s="117" t="s">
        <v>71</v>
      </c>
      <c r="C36" s="63" t="s">
        <v>9</v>
      </c>
      <c r="D36" s="110" t="s">
        <v>50</v>
      </c>
      <c r="E36" s="96"/>
      <c r="F36" s="29"/>
      <c r="G36" s="38"/>
      <c r="H36" s="3" t="str">
        <f>IF(A36=0,H35,INDEX(調査対象選定!A:A,MATCH(A36,調査対象選定!B:B,0)))</f>
        <v>○</v>
      </c>
    </row>
    <row r="37" spans="1:8" ht="52.8">
      <c r="A37" s="118" t="s">
        <v>48</v>
      </c>
      <c r="B37" s="112" t="s">
        <v>69</v>
      </c>
      <c r="C37" s="119" t="s">
        <v>9</v>
      </c>
      <c r="D37" s="81" t="s">
        <v>7</v>
      </c>
      <c r="E37" s="101"/>
      <c r="F37" s="24"/>
      <c r="G37" s="37"/>
      <c r="H37" s="3" t="str">
        <f>IF(A37=0,H36,INDEX(調査対象選定!A:A,MATCH(A37,調査対象選定!B:B,0)))</f>
        <v>○</v>
      </c>
    </row>
    <row r="38" spans="1:8" ht="39.6">
      <c r="A38" s="118" t="s">
        <v>49</v>
      </c>
      <c r="B38" s="112" t="s">
        <v>74</v>
      </c>
      <c r="C38" s="80" t="s">
        <v>9</v>
      </c>
      <c r="D38" s="81" t="s">
        <v>7</v>
      </c>
      <c r="E38" s="101"/>
      <c r="F38" s="24"/>
      <c r="G38" s="37"/>
      <c r="H38" s="3" t="str">
        <f>IF(A38=0,H37,INDEX(調査対象選定!A:A,MATCH(A38,調査対象選定!B:B,0)))</f>
        <v>○</v>
      </c>
    </row>
    <row r="39" spans="1:8" ht="26.4">
      <c r="A39" s="232" t="s">
        <v>21</v>
      </c>
      <c r="B39" s="120" t="s">
        <v>75</v>
      </c>
      <c r="C39" s="67" t="s">
        <v>9</v>
      </c>
      <c r="D39" s="113" t="s">
        <v>22</v>
      </c>
      <c r="E39" s="73"/>
      <c r="F39" s="25"/>
      <c r="G39" s="31"/>
      <c r="H39" s="3" t="str">
        <f>IF(A39=0,H38,INDEX(調査対象選定!A:A,MATCH(A39,調査対象選定!B:B,0)))</f>
        <v>○</v>
      </c>
    </row>
    <row r="40" spans="1:8" ht="39.6">
      <c r="A40" s="234"/>
      <c r="B40" s="121" t="s">
        <v>76</v>
      </c>
      <c r="C40" s="63" t="s">
        <v>9</v>
      </c>
      <c r="D40" s="122" t="s">
        <v>23</v>
      </c>
      <c r="E40" s="94"/>
      <c r="F40" s="27"/>
      <c r="G40" s="33"/>
      <c r="H40" s="3" t="str">
        <f>IF(A40=0,H39,INDEX(調査対象選定!A:A,MATCH(A40,調査対象選定!B:B,0)))</f>
        <v>○</v>
      </c>
    </row>
    <row r="41" spans="1:8" ht="26.4">
      <c r="A41" s="221" t="s">
        <v>5</v>
      </c>
      <c r="B41" s="120" t="s">
        <v>77</v>
      </c>
      <c r="C41" s="67" t="s">
        <v>9</v>
      </c>
      <c r="D41" s="123" t="s">
        <v>8</v>
      </c>
      <c r="E41" s="87"/>
      <c r="F41" s="25"/>
      <c r="G41" s="31"/>
      <c r="H41" s="3" t="str">
        <f>IF(A41=0,H40,INDEX(調査対象選定!A:A,MATCH(A41,調査対象選定!B:B,0)))</f>
        <v>○</v>
      </c>
    </row>
    <row r="42" spans="1:8" ht="26.4">
      <c r="A42" s="222"/>
      <c r="B42" s="124" t="s">
        <v>78</v>
      </c>
      <c r="C42" s="59" t="s">
        <v>9</v>
      </c>
      <c r="D42" s="125" t="s">
        <v>7</v>
      </c>
      <c r="E42" s="126"/>
      <c r="F42" s="26"/>
      <c r="G42" s="32"/>
      <c r="H42" s="3" t="str">
        <f>IF(A42=0,H41,INDEX(調査対象選定!A:A,MATCH(A42,調査対象選定!B:B,0)))</f>
        <v>○</v>
      </c>
    </row>
    <row r="43" spans="1:8" ht="26.4">
      <c r="A43" s="223"/>
      <c r="B43" s="127" t="s">
        <v>79</v>
      </c>
      <c r="C43" s="63" t="s">
        <v>9</v>
      </c>
      <c r="D43" s="128" t="s">
        <v>7</v>
      </c>
      <c r="E43" s="129"/>
      <c r="F43" s="27"/>
      <c r="G43" s="33"/>
      <c r="H43" s="3" t="str">
        <f>IF(A43=0,H42,INDEX(調査対象選定!A:A,MATCH(A43,調査対象選定!B:B,0)))</f>
        <v>○</v>
      </c>
    </row>
    <row r="44" spans="1:8" ht="26.4">
      <c r="A44" s="221" t="s">
        <v>6</v>
      </c>
      <c r="B44" s="120" t="s">
        <v>80</v>
      </c>
      <c r="C44" s="67" t="s">
        <v>9</v>
      </c>
      <c r="D44" s="123" t="s">
        <v>8</v>
      </c>
      <c r="E44" s="87"/>
      <c r="F44" s="25"/>
      <c r="G44" s="31"/>
      <c r="H44" s="3" t="str">
        <f>IF(A44=0,H43,INDEX(調査対象選定!A:A,MATCH(A44,調査対象選定!B:B,0)))</f>
        <v>○</v>
      </c>
    </row>
    <row r="45" spans="1:8" ht="26.4">
      <c r="A45" s="222"/>
      <c r="B45" s="124" t="s">
        <v>81</v>
      </c>
      <c r="C45" s="59" t="s">
        <v>9</v>
      </c>
      <c r="D45" s="125" t="s">
        <v>7</v>
      </c>
      <c r="E45" s="126"/>
      <c r="F45" s="26"/>
      <c r="G45" s="32"/>
      <c r="H45" s="3" t="str">
        <f>IF(A45=0,H44,INDEX(調査対象選定!A:A,MATCH(A45,調査対象選定!B:B,0)))</f>
        <v>○</v>
      </c>
    </row>
    <row r="46" spans="1:8" ht="26.4">
      <c r="A46" s="223"/>
      <c r="B46" s="127" t="s">
        <v>79</v>
      </c>
      <c r="C46" s="63" t="s">
        <v>9</v>
      </c>
      <c r="D46" s="128" t="s">
        <v>7</v>
      </c>
      <c r="E46" s="79"/>
      <c r="F46" s="27"/>
      <c r="G46" s="33"/>
      <c r="H46" s="3" t="str">
        <f>IF(A46=0,H45,INDEX(調査対象選定!A:A,MATCH(A46,調査対象選定!B:B,0)))</f>
        <v>○</v>
      </c>
    </row>
    <row r="47" spans="1:8" ht="26.4">
      <c r="A47" s="221" t="s">
        <v>17</v>
      </c>
      <c r="B47" s="120" t="s">
        <v>82</v>
      </c>
      <c r="C47" s="67" t="s">
        <v>9</v>
      </c>
      <c r="D47" s="123" t="s">
        <v>8</v>
      </c>
      <c r="E47" s="87"/>
      <c r="F47" s="25"/>
      <c r="G47" s="31"/>
      <c r="H47" s="3" t="str">
        <f>IF(A47=0,H46,INDEX(調査対象選定!A:A,MATCH(A47,調査対象選定!B:B,0)))</f>
        <v>○</v>
      </c>
    </row>
    <row r="48" spans="1:8" ht="26.4">
      <c r="A48" s="222"/>
      <c r="B48" s="124" t="s">
        <v>83</v>
      </c>
      <c r="C48" s="59" t="s">
        <v>9</v>
      </c>
      <c r="D48" s="125" t="s">
        <v>7</v>
      </c>
      <c r="E48" s="126"/>
      <c r="F48" s="26"/>
      <c r="G48" s="32"/>
      <c r="H48" s="3" t="str">
        <f>IF(A48=0,H47,INDEX(調査対象選定!A:A,MATCH(A48,調査対象選定!B:B,0)))</f>
        <v>○</v>
      </c>
    </row>
    <row r="49" spans="1:8" ht="26.4">
      <c r="A49" s="223"/>
      <c r="B49" s="127" t="s">
        <v>79</v>
      </c>
      <c r="C49" s="63" t="s">
        <v>9</v>
      </c>
      <c r="D49" s="128" t="s">
        <v>7</v>
      </c>
      <c r="E49" s="79"/>
      <c r="F49" s="27"/>
      <c r="G49" s="33"/>
      <c r="H49" s="3" t="str">
        <f>IF(A49=0,H48,INDEX(調査対象選定!A:A,MATCH(A49,調査対象選定!B:B,0)))</f>
        <v>○</v>
      </c>
    </row>
    <row r="50" spans="1:8" ht="26.4">
      <c r="A50" s="221" t="s">
        <v>19</v>
      </c>
      <c r="B50" s="120" t="s">
        <v>84</v>
      </c>
      <c r="C50" s="67" t="s">
        <v>9</v>
      </c>
      <c r="D50" s="123" t="s">
        <v>7</v>
      </c>
      <c r="E50" s="87"/>
      <c r="F50" s="25"/>
      <c r="G50" s="31"/>
      <c r="H50" s="3" t="str">
        <f>IF(A50=0,H49,INDEX(調査対象選定!A:A,MATCH(A50,調査対象選定!B:B,0)))</f>
        <v>○</v>
      </c>
    </row>
    <row r="51" spans="1:8" ht="66">
      <c r="A51" s="222"/>
      <c r="B51" s="124" t="s">
        <v>85</v>
      </c>
      <c r="C51" s="59" t="s">
        <v>9</v>
      </c>
      <c r="D51" s="125" t="s">
        <v>13</v>
      </c>
      <c r="E51" s="126"/>
      <c r="F51" s="26"/>
      <c r="G51" s="32"/>
      <c r="H51" s="3" t="str">
        <f>IF(A51=0,H50,INDEX(調査対象選定!A:A,MATCH(A51,調査対象選定!B:B,0)))</f>
        <v>○</v>
      </c>
    </row>
    <row r="52" spans="1:8" ht="39.6">
      <c r="A52" s="222"/>
      <c r="B52" s="124" t="s">
        <v>86</v>
      </c>
      <c r="C52" s="59" t="s">
        <v>9</v>
      </c>
      <c r="D52" s="125" t="s">
        <v>7</v>
      </c>
      <c r="E52" s="126"/>
      <c r="F52" s="26"/>
      <c r="G52" s="32"/>
      <c r="H52" s="3" t="str">
        <f>IF(A52=0,H51,INDEX(調査対象選定!A:A,MATCH(A52,調査対象選定!B:B,0)))</f>
        <v>○</v>
      </c>
    </row>
    <row r="53" spans="1:8" ht="92.4">
      <c r="A53" s="222"/>
      <c r="B53" s="124" t="s">
        <v>87</v>
      </c>
      <c r="C53" s="59" t="s">
        <v>9</v>
      </c>
      <c r="D53" s="125" t="s">
        <v>7</v>
      </c>
      <c r="E53" s="126"/>
      <c r="F53" s="26"/>
      <c r="G53" s="32"/>
      <c r="H53" s="3" t="str">
        <f>IF(A53=0,H52,INDEX(調査対象選定!A:A,MATCH(A53,調査対象選定!B:B,0)))</f>
        <v>○</v>
      </c>
    </row>
    <row r="54" spans="1:8" ht="52.8">
      <c r="A54" s="222"/>
      <c r="B54" s="124" t="s">
        <v>88</v>
      </c>
      <c r="C54" s="59" t="s">
        <v>9</v>
      </c>
      <c r="D54" s="125" t="s">
        <v>13</v>
      </c>
      <c r="E54" s="126"/>
      <c r="F54" s="26"/>
      <c r="G54" s="32"/>
      <c r="H54" s="3" t="str">
        <f>IF(A54=0,H53,INDEX(調査対象選定!A:A,MATCH(A54,調査対象選定!B:B,0)))</f>
        <v>○</v>
      </c>
    </row>
    <row r="55" spans="1:8" ht="66">
      <c r="A55" s="222"/>
      <c r="B55" s="124" t="s">
        <v>89</v>
      </c>
      <c r="C55" s="59" t="s">
        <v>9</v>
      </c>
      <c r="D55" s="125" t="s">
        <v>13</v>
      </c>
      <c r="E55" s="126"/>
      <c r="F55" s="26"/>
      <c r="G55" s="32"/>
      <c r="H55" s="3" t="str">
        <f>IF(A55=0,H54,INDEX(調査対象選定!A:A,MATCH(A55,調査対象選定!B:B,0)))</f>
        <v>○</v>
      </c>
    </row>
    <row r="56" spans="1:8" ht="52.8">
      <c r="A56" s="222"/>
      <c r="B56" s="130" t="s">
        <v>90</v>
      </c>
      <c r="C56" s="59" t="s">
        <v>9</v>
      </c>
      <c r="D56" s="60" t="s">
        <v>7</v>
      </c>
      <c r="E56" s="131"/>
      <c r="F56" s="26"/>
      <c r="G56" s="32"/>
      <c r="H56" s="3" t="str">
        <f>IF(A56=0,H55,INDEX(調査対象選定!A:A,MATCH(A56,調査対象選定!B:B,0)))</f>
        <v>○</v>
      </c>
    </row>
    <row r="57" spans="1:8" ht="66">
      <c r="A57" s="222"/>
      <c r="B57" s="130" t="s">
        <v>91</v>
      </c>
      <c r="C57" s="59" t="s">
        <v>9</v>
      </c>
      <c r="D57" s="60" t="s">
        <v>7</v>
      </c>
      <c r="E57" s="131"/>
      <c r="F57" s="26"/>
      <c r="G57" s="32"/>
      <c r="H57" s="3" t="str">
        <f>IF(A57=0,H56,INDEX(調査対象選定!A:A,MATCH(A57,調査対象選定!B:B,0)))</f>
        <v>○</v>
      </c>
    </row>
    <row r="58" spans="1:8" ht="26.4">
      <c r="A58" s="222"/>
      <c r="B58" s="124" t="s">
        <v>92</v>
      </c>
      <c r="C58" s="63" t="s">
        <v>9</v>
      </c>
      <c r="D58" s="125" t="s">
        <v>7</v>
      </c>
      <c r="E58" s="126"/>
      <c r="F58" s="27"/>
      <c r="G58" s="33"/>
      <c r="H58" s="3" t="str">
        <f>IF(A58=0,H57,INDEX(調査対象選定!A:A,MATCH(A58,調査対象選定!B:B,0)))</f>
        <v>○</v>
      </c>
    </row>
    <row r="59" spans="1:8" ht="26.4">
      <c r="A59" s="221" t="s">
        <v>18</v>
      </c>
      <c r="B59" s="120" t="s">
        <v>93</v>
      </c>
      <c r="C59" s="67" t="s">
        <v>9</v>
      </c>
      <c r="D59" s="123" t="s">
        <v>8</v>
      </c>
      <c r="E59" s="87"/>
      <c r="F59" s="25"/>
      <c r="G59" s="31"/>
      <c r="H59" s="3" t="str">
        <f>IF(A59=0,H58,INDEX(調査対象選定!A:A,MATCH(A59,調査対象選定!B:B,0)))</f>
        <v>○</v>
      </c>
    </row>
    <row r="60" spans="1:8" ht="79.2">
      <c r="A60" s="222"/>
      <c r="B60" s="124" t="s">
        <v>94</v>
      </c>
      <c r="C60" s="23" t="s">
        <v>9</v>
      </c>
      <c r="D60" s="125" t="s">
        <v>34</v>
      </c>
      <c r="E60" s="126"/>
      <c r="F60" s="27"/>
      <c r="G60" s="33"/>
      <c r="H60" s="3" t="str">
        <f>IF(A60=0,H59,INDEX(調査対象選定!A:A,MATCH(A60,調査対象選定!B:B,0)))</f>
        <v>○</v>
      </c>
    </row>
    <row r="61" spans="1:8" ht="52.8">
      <c r="A61" s="232" t="s">
        <v>51</v>
      </c>
      <c r="B61" s="120" t="s">
        <v>95</v>
      </c>
      <c r="C61" s="55" t="s">
        <v>9</v>
      </c>
      <c r="D61" s="123" t="s">
        <v>7</v>
      </c>
      <c r="E61" s="87"/>
      <c r="F61" s="25"/>
      <c r="G61" s="31"/>
      <c r="H61" s="3" t="str">
        <f>IF(A61=0,H60,INDEX(調査対象選定!A:A,MATCH(A61,調査対象選定!B:B,0)))</f>
        <v>○</v>
      </c>
    </row>
    <row r="62" spans="1:8" ht="39.6">
      <c r="A62" s="233"/>
      <c r="B62" s="132" t="s">
        <v>96</v>
      </c>
      <c r="C62" s="59" t="s">
        <v>9</v>
      </c>
      <c r="D62" s="133" t="s">
        <v>7</v>
      </c>
      <c r="E62" s="134"/>
      <c r="F62" s="26"/>
      <c r="G62" s="32"/>
      <c r="H62" s="3" t="str">
        <f>IF(A62=0,H61,INDEX(調査対象選定!A:A,MATCH(A62,調査対象選定!B:B,0)))</f>
        <v>○</v>
      </c>
    </row>
    <row r="63" spans="1:8" ht="39.6">
      <c r="A63" s="233"/>
      <c r="B63" s="135" t="s">
        <v>97</v>
      </c>
      <c r="C63" s="59" t="s">
        <v>9</v>
      </c>
      <c r="D63" s="136" t="s">
        <v>7</v>
      </c>
      <c r="E63" s="137"/>
      <c r="F63" s="26"/>
      <c r="G63" s="32"/>
      <c r="H63" s="3" t="str">
        <f>IF(A63=0,H62,INDEX(調査対象選定!A:A,MATCH(A63,調査対象選定!B:B,0)))</f>
        <v>○</v>
      </c>
    </row>
    <row r="64" spans="1:8" ht="66">
      <c r="A64" s="233"/>
      <c r="B64" s="138" t="s">
        <v>98</v>
      </c>
      <c r="C64" s="59" t="s">
        <v>9</v>
      </c>
      <c r="D64" s="139" t="s">
        <v>7</v>
      </c>
      <c r="E64" s="140"/>
      <c r="F64" s="26"/>
      <c r="G64" s="32"/>
      <c r="H64" s="3" t="str">
        <f>IF(A64=0,H63,INDEX(調査対象選定!A:A,MATCH(A64,調査対象選定!B:B,0)))</f>
        <v>○</v>
      </c>
    </row>
    <row r="65" spans="1:8" ht="39.6">
      <c r="A65" s="233"/>
      <c r="B65" s="135" t="s">
        <v>99</v>
      </c>
      <c r="C65" s="59" t="s">
        <v>9</v>
      </c>
      <c r="D65" s="239" t="s">
        <v>53</v>
      </c>
      <c r="E65" s="140"/>
      <c r="F65" s="26"/>
      <c r="G65" s="32"/>
      <c r="H65" s="3" t="str">
        <f>IF(A65=0,H64,INDEX(調査対象選定!A:A,MATCH(A65,調査対象選定!B:B,0)))</f>
        <v>○</v>
      </c>
    </row>
    <row r="66" spans="1:8" ht="39.6">
      <c r="A66" s="233"/>
      <c r="B66" s="135" t="s">
        <v>100</v>
      </c>
      <c r="C66" s="59" t="s">
        <v>9</v>
      </c>
      <c r="D66" s="239"/>
      <c r="E66" s="140"/>
      <c r="F66" s="26"/>
      <c r="G66" s="32"/>
      <c r="H66" s="3" t="str">
        <f>IF(A66=0,H65,INDEX(調査対象選定!A:A,MATCH(A66,調査対象選定!B:B,0)))</f>
        <v>○</v>
      </c>
    </row>
    <row r="67" spans="1:8" ht="39.6">
      <c r="A67" s="233"/>
      <c r="B67" s="135" t="s">
        <v>101</v>
      </c>
      <c r="C67" s="59" t="s">
        <v>9</v>
      </c>
      <c r="D67" s="239"/>
      <c r="E67" s="140"/>
      <c r="F67" s="26"/>
      <c r="G67" s="32"/>
      <c r="H67" s="3" t="str">
        <f>IF(A67=0,H66,INDEX(調査対象選定!A:A,MATCH(A67,調査対象選定!B:B,0)))</f>
        <v>○</v>
      </c>
    </row>
    <row r="68" spans="1:8" ht="39.6">
      <c r="A68" s="233"/>
      <c r="B68" s="141" t="s">
        <v>102</v>
      </c>
      <c r="C68" s="63" t="s">
        <v>9</v>
      </c>
      <c r="D68" s="244"/>
      <c r="E68" s="140"/>
      <c r="F68" s="27"/>
      <c r="G68" s="33"/>
      <c r="H68" s="3" t="str">
        <f>IF(A68=0,H67,INDEX(調査対象選定!A:A,MATCH(A68,調査対象選定!B:B,0)))</f>
        <v>○</v>
      </c>
    </row>
    <row r="69" spans="1:8" ht="52.8">
      <c r="A69" s="232" t="s">
        <v>52</v>
      </c>
      <c r="B69" s="120" t="s">
        <v>95</v>
      </c>
      <c r="C69" s="67" t="s">
        <v>9</v>
      </c>
      <c r="D69" s="123" t="s">
        <v>7</v>
      </c>
      <c r="E69" s="87"/>
      <c r="F69" s="25"/>
      <c r="G69" s="31"/>
      <c r="H69" s="3" t="str">
        <f>IF(A69=0,H68,INDEX(調査対象選定!A:A,MATCH(A69,調査対象選定!B:B,0)))</f>
        <v>○</v>
      </c>
    </row>
    <row r="70" spans="1:8" ht="39.6">
      <c r="A70" s="233"/>
      <c r="B70" s="127" t="s">
        <v>96</v>
      </c>
      <c r="C70" s="63" t="s">
        <v>9</v>
      </c>
      <c r="D70" s="110" t="s">
        <v>7</v>
      </c>
      <c r="E70" s="129"/>
      <c r="F70" s="27"/>
      <c r="G70" s="33"/>
      <c r="H70" s="3" t="str">
        <f>IF(A70=0,H69,INDEX(調査対象選定!A:A,MATCH(A70,調査対象選定!B:B,0)))</f>
        <v>○</v>
      </c>
    </row>
    <row r="71" spans="1:8" ht="132">
      <c r="A71" s="232" t="s">
        <v>28</v>
      </c>
      <c r="B71" s="142" t="s">
        <v>103</v>
      </c>
      <c r="C71" s="55" t="s">
        <v>9</v>
      </c>
      <c r="D71" s="143" t="s">
        <v>7</v>
      </c>
      <c r="E71" s="92"/>
      <c r="F71" s="28"/>
      <c r="G71" s="31"/>
      <c r="H71" s="3" t="str">
        <f>IF(A71=0,H70,INDEX(調査対象選定!A:A,MATCH(A71,調査対象選定!B:B,0)))</f>
        <v>○</v>
      </c>
    </row>
    <row r="72" spans="1:8" ht="52.8">
      <c r="A72" s="233"/>
      <c r="B72" s="144" t="s">
        <v>104</v>
      </c>
      <c r="C72" s="59" t="s">
        <v>9</v>
      </c>
      <c r="D72" s="139" t="s">
        <v>7</v>
      </c>
      <c r="E72" s="106"/>
      <c r="F72" s="26"/>
      <c r="G72" s="32"/>
      <c r="H72" s="3" t="str">
        <f>IF(A72=0,H71,INDEX(調査対象選定!A:A,MATCH(A72,調査対象選定!B:B,0)))</f>
        <v>○</v>
      </c>
    </row>
    <row r="73" spans="1:8" ht="39.6">
      <c r="A73" s="233"/>
      <c r="B73" s="130" t="s">
        <v>105</v>
      </c>
      <c r="C73" s="59" t="s">
        <v>9</v>
      </c>
      <c r="D73" s="125" t="s">
        <v>7</v>
      </c>
      <c r="E73" s="126"/>
      <c r="F73" s="26"/>
      <c r="G73" s="32"/>
      <c r="H73" s="3" t="str">
        <f>IF(A73=0,H72,INDEX(調査対象選定!A:A,MATCH(A73,調査対象選定!B:B,0)))</f>
        <v>○</v>
      </c>
    </row>
    <row r="74" spans="1:8" ht="52.8">
      <c r="A74" s="233"/>
      <c r="B74" s="124" t="s">
        <v>106</v>
      </c>
      <c r="C74" s="59" t="s">
        <v>9</v>
      </c>
      <c r="D74" s="125" t="s">
        <v>7</v>
      </c>
      <c r="E74" s="126"/>
      <c r="F74" s="26"/>
      <c r="G74" s="32"/>
      <c r="H74" s="3" t="str">
        <f>IF(A74=0,H73,INDEX(調査対象選定!A:A,MATCH(A74,調査対象選定!B:B,0)))</f>
        <v>○</v>
      </c>
    </row>
    <row r="75" spans="1:8" ht="26.4">
      <c r="A75" s="234"/>
      <c r="B75" s="83" t="s">
        <v>107</v>
      </c>
      <c r="C75" s="23" t="s">
        <v>9</v>
      </c>
      <c r="D75" s="145" t="s">
        <v>7</v>
      </c>
      <c r="E75" s="111"/>
      <c r="F75" s="27"/>
      <c r="G75" s="33"/>
      <c r="H75" s="3" t="str">
        <f>IF(A75=0,H74,INDEX(調査対象選定!A:A,MATCH(A75,調査対象選定!B:B,0)))</f>
        <v>○</v>
      </c>
    </row>
    <row r="76" spans="1:8" ht="52.8">
      <c r="A76" s="221" t="s">
        <v>36</v>
      </c>
      <c r="B76" s="102" t="s">
        <v>143</v>
      </c>
      <c r="C76" s="55" t="s">
        <v>9</v>
      </c>
      <c r="D76" s="146" t="s">
        <v>27</v>
      </c>
      <c r="E76" s="147"/>
      <c r="F76" s="25"/>
      <c r="G76" s="31"/>
      <c r="H76" s="3" t="str">
        <f>IF(A76=0,H75,INDEX(調査対象選定!A:A,MATCH(A76,調査対象選定!B:B,0)))</f>
        <v>○</v>
      </c>
    </row>
    <row r="77" spans="1:8" ht="26.4">
      <c r="A77" s="223"/>
      <c r="B77" s="127" t="s">
        <v>79</v>
      </c>
      <c r="C77" s="63" t="s">
        <v>9</v>
      </c>
      <c r="D77" s="70" t="s">
        <v>7</v>
      </c>
      <c r="E77" s="79"/>
      <c r="F77" s="27"/>
      <c r="G77" s="33"/>
      <c r="H77" s="3" t="str">
        <f>IF(A77=0,H76,INDEX(調査対象選定!A:A,MATCH(A77,調査対象選定!B:B,0)))</f>
        <v>○</v>
      </c>
    </row>
    <row r="78" spans="1:8" ht="26.4">
      <c r="A78" s="221" t="s">
        <v>29</v>
      </c>
      <c r="B78" s="148" t="s">
        <v>108</v>
      </c>
      <c r="C78" s="67" t="s">
        <v>9</v>
      </c>
      <c r="D78" s="56" t="s">
        <v>7</v>
      </c>
      <c r="E78" s="73"/>
      <c r="F78" s="25"/>
      <c r="G78" s="31"/>
      <c r="H78" s="3" t="str">
        <f>IF(A78=0,H77,INDEX(調査対象選定!A:A,MATCH(A78,調査対象選定!B:B,0)))</f>
        <v>○</v>
      </c>
    </row>
    <row r="79" spans="1:8" ht="39.6">
      <c r="A79" s="223"/>
      <c r="B79" s="127" t="s">
        <v>109</v>
      </c>
      <c r="C79" s="23" t="s">
        <v>9</v>
      </c>
      <c r="D79" s="64" t="s">
        <v>13</v>
      </c>
      <c r="E79" s="65"/>
      <c r="F79" s="27"/>
      <c r="G79" s="33"/>
      <c r="H79" s="3" t="str">
        <f>IF(A79=0,H78,INDEX(調査対象選定!A:A,MATCH(A79,調査対象選定!B:B,0)))</f>
        <v>○</v>
      </c>
    </row>
    <row r="80" spans="1:8" s="7" customFormat="1" ht="145.19999999999999">
      <c r="A80" s="254" t="s">
        <v>54</v>
      </c>
      <c r="B80" s="149" t="s">
        <v>110</v>
      </c>
      <c r="C80" s="55" t="s">
        <v>9</v>
      </c>
      <c r="D80" s="113" t="s">
        <v>55</v>
      </c>
      <c r="E80" s="92"/>
      <c r="F80" s="25"/>
      <c r="G80" s="39"/>
      <c r="H80" s="3" t="str">
        <f>IF(A80=0,H79,INDEX(調査対象選定!A:A,MATCH(A80,調査対象選定!B:B,0)))</f>
        <v>○</v>
      </c>
    </row>
    <row r="81" spans="1:8" s="7" customFormat="1" ht="39.6">
      <c r="A81" s="255"/>
      <c r="B81" s="150" t="s">
        <v>111</v>
      </c>
      <c r="C81" s="59" t="s">
        <v>9</v>
      </c>
      <c r="D81" s="139" t="s">
        <v>55</v>
      </c>
      <c r="E81" s="76"/>
      <c r="F81" s="26"/>
      <c r="G81" s="40"/>
      <c r="H81" s="3" t="str">
        <f>IF(A81=0,H80,INDEX(調査対象選定!A:A,MATCH(A81,調査対象選定!B:B,0)))</f>
        <v>○</v>
      </c>
    </row>
    <row r="82" spans="1:8" s="7" customFormat="1" ht="26.4">
      <c r="A82" s="255"/>
      <c r="B82" s="150" t="s">
        <v>112</v>
      </c>
      <c r="C82" s="59" t="s">
        <v>9</v>
      </c>
      <c r="D82" s="139" t="s">
        <v>55</v>
      </c>
      <c r="E82" s="76"/>
      <c r="F82" s="26"/>
      <c r="G82" s="40"/>
      <c r="H82" s="3" t="str">
        <f>IF(A82=0,H81,INDEX(調査対象選定!A:A,MATCH(A82,調査対象選定!B:B,0)))</f>
        <v>○</v>
      </c>
    </row>
    <row r="83" spans="1:8" s="7" customFormat="1" ht="66">
      <c r="A83" s="255"/>
      <c r="B83" s="150" t="s">
        <v>113</v>
      </c>
      <c r="C83" s="59" t="s">
        <v>9</v>
      </c>
      <c r="D83" s="139" t="s">
        <v>55</v>
      </c>
      <c r="E83" s="76"/>
      <c r="F83" s="26"/>
      <c r="G83" s="40"/>
      <c r="H83" s="3" t="str">
        <f>IF(A83=0,H82,INDEX(調査対象選定!A:A,MATCH(A83,調査対象選定!B:B,0)))</f>
        <v>○</v>
      </c>
    </row>
    <row r="84" spans="1:8" s="7" customFormat="1" ht="39.6">
      <c r="A84" s="256"/>
      <c r="B84" s="151" t="s">
        <v>114</v>
      </c>
      <c r="C84" s="23" t="s">
        <v>9</v>
      </c>
      <c r="D84" s="110" t="s">
        <v>55</v>
      </c>
      <c r="E84" s="79"/>
      <c r="F84" s="27"/>
      <c r="G84" s="41"/>
      <c r="H84" s="3" t="str">
        <f>IF(A84=0,H83,INDEX(調査対象選定!A:A,MATCH(A84,調査対象選定!B:B,0)))</f>
        <v>○</v>
      </c>
    </row>
    <row r="85" spans="1:8" s="7" customFormat="1" ht="26.4">
      <c r="A85" s="254" t="s">
        <v>56</v>
      </c>
      <c r="B85" s="149" t="s">
        <v>115</v>
      </c>
      <c r="C85" s="55" t="s">
        <v>9</v>
      </c>
      <c r="D85" s="113" t="s">
        <v>55</v>
      </c>
      <c r="E85" s="73"/>
      <c r="F85" s="25"/>
      <c r="G85" s="39"/>
      <c r="H85" s="3" t="str">
        <f>IF(A85=0,H84,INDEX(調査対象選定!A:A,MATCH(A85,調査対象選定!B:B,0)))</f>
        <v>○</v>
      </c>
    </row>
    <row r="86" spans="1:8" s="7" customFormat="1" ht="26.4">
      <c r="A86" s="255"/>
      <c r="B86" s="150" t="s">
        <v>116</v>
      </c>
      <c r="C86" s="59" t="s">
        <v>9</v>
      </c>
      <c r="D86" s="139" t="s">
        <v>55</v>
      </c>
      <c r="E86" s="76"/>
      <c r="F86" s="26"/>
      <c r="G86" s="40"/>
      <c r="H86" s="3" t="str">
        <f>IF(A86=0,H85,INDEX(調査対象選定!A:A,MATCH(A86,調査対象選定!B:B,0)))</f>
        <v>○</v>
      </c>
    </row>
    <row r="87" spans="1:8" s="7" customFormat="1" ht="39.6">
      <c r="A87" s="256"/>
      <c r="B87" s="151" t="s">
        <v>117</v>
      </c>
      <c r="C87" s="23" t="s">
        <v>9</v>
      </c>
      <c r="D87" s="110" t="s">
        <v>55</v>
      </c>
      <c r="E87" s="79"/>
      <c r="F87" s="27"/>
      <c r="G87" s="41"/>
      <c r="H87" s="3" t="str">
        <f>IF(A87=0,H86,INDEX(調査対象選定!A:A,MATCH(A87,調査対象選定!B:B,0)))</f>
        <v>○</v>
      </c>
    </row>
    <row r="88" spans="1:8" ht="39.6">
      <c r="A88" s="241" t="s">
        <v>35</v>
      </c>
      <c r="B88" s="120" t="s">
        <v>118</v>
      </c>
      <c r="C88" s="55" t="s">
        <v>9</v>
      </c>
      <c r="D88" s="123" t="s">
        <v>7</v>
      </c>
      <c r="E88" s="73"/>
      <c r="F88" s="25"/>
      <c r="G88" s="31"/>
      <c r="H88" s="3" t="str">
        <f>IF(A88=0,H87,INDEX(調査対象選定!A:A,MATCH(A88,調査対象選定!B:B,0)))</f>
        <v>○</v>
      </c>
    </row>
    <row r="89" spans="1:8" ht="39.6">
      <c r="A89" s="242"/>
      <c r="B89" s="124" t="s">
        <v>119</v>
      </c>
      <c r="C89" s="59" t="s">
        <v>9</v>
      </c>
      <c r="D89" s="125" t="s">
        <v>7</v>
      </c>
      <c r="E89" s="61"/>
      <c r="F89" s="26"/>
      <c r="G89" s="32"/>
      <c r="H89" s="3" t="str">
        <f>IF(A89=0,H88,INDEX(調査対象選定!A:A,MATCH(A89,調査対象選定!B:B,0)))</f>
        <v>○</v>
      </c>
    </row>
    <row r="90" spans="1:8" ht="39.6">
      <c r="A90" s="242"/>
      <c r="B90" s="124" t="s">
        <v>120</v>
      </c>
      <c r="C90" s="59" t="s">
        <v>9</v>
      </c>
      <c r="D90" s="238" t="s">
        <v>30</v>
      </c>
      <c r="E90" s="131"/>
      <c r="F90" s="26"/>
      <c r="G90" s="32"/>
      <c r="H90" s="3" t="str">
        <f>IF(A90=0,H89,INDEX(調査対象選定!A:A,MATCH(A90,調査対象選定!B:B,0)))</f>
        <v>○</v>
      </c>
    </row>
    <row r="91" spans="1:8" ht="52.8">
      <c r="A91" s="242"/>
      <c r="B91" s="124" t="s">
        <v>121</v>
      </c>
      <c r="C91" s="59" t="s">
        <v>9</v>
      </c>
      <c r="D91" s="240"/>
      <c r="E91" s="147"/>
      <c r="F91" s="26"/>
      <c r="G91" s="32"/>
      <c r="H91" s="3" t="str">
        <f>IF(A91=0,H90,INDEX(調査対象選定!A:A,MATCH(A91,調査対象選定!B:B,0)))</f>
        <v>○</v>
      </c>
    </row>
    <row r="92" spans="1:8" ht="26.4">
      <c r="A92" s="242"/>
      <c r="B92" s="124" t="s">
        <v>122</v>
      </c>
      <c r="C92" s="59" t="s">
        <v>9</v>
      </c>
      <c r="D92" s="125" t="s">
        <v>7</v>
      </c>
      <c r="E92" s="61"/>
      <c r="F92" s="26"/>
      <c r="G92" s="32"/>
      <c r="H92" s="3" t="str">
        <f>IF(A92=0,H91,INDEX(調査対象選定!A:A,MATCH(A92,調査対象選定!B:B,0)))</f>
        <v>○</v>
      </c>
    </row>
    <row r="93" spans="1:8" ht="26.4">
      <c r="A93" s="243"/>
      <c r="B93" s="127" t="s">
        <v>144</v>
      </c>
      <c r="C93" s="23" t="s">
        <v>9</v>
      </c>
      <c r="D93" s="128" t="s">
        <v>7</v>
      </c>
      <c r="E93" s="79"/>
      <c r="F93" s="27"/>
      <c r="G93" s="33"/>
      <c r="H93" s="3" t="str">
        <f>IF(A93=0,H92,INDEX(調査対象選定!A:A,MATCH(A93,調査対象選定!B:B,0)))</f>
        <v>○</v>
      </c>
    </row>
    <row r="94" spans="1:8" ht="39.6">
      <c r="A94" s="241" t="s">
        <v>10</v>
      </c>
      <c r="B94" s="120" t="s">
        <v>118</v>
      </c>
      <c r="C94" s="55" t="s">
        <v>9</v>
      </c>
      <c r="D94" s="123" t="s">
        <v>7</v>
      </c>
      <c r="E94" s="73"/>
      <c r="F94" s="25"/>
      <c r="G94" s="31"/>
      <c r="H94" s="3" t="str">
        <f>IF(A94=0,H93,INDEX(調査対象選定!A:A,MATCH(A94,調査対象選定!B:B,0)))</f>
        <v>○</v>
      </c>
    </row>
    <row r="95" spans="1:8" ht="39.6">
      <c r="A95" s="242"/>
      <c r="B95" s="124" t="s">
        <v>119</v>
      </c>
      <c r="C95" s="59" t="s">
        <v>9</v>
      </c>
      <c r="D95" s="125" t="s">
        <v>7</v>
      </c>
      <c r="E95" s="61"/>
      <c r="F95" s="26"/>
      <c r="G95" s="32"/>
      <c r="H95" s="3" t="str">
        <f>IF(A95=0,H94,INDEX(調査対象選定!A:A,MATCH(A95,調査対象選定!B:B,0)))</f>
        <v>○</v>
      </c>
    </row>
    <row r="96" spans="1:8" ht="39.6">
      <c r="A96" s="242"/>
      <c r="B96" s="124" t="s">
        <v>145</v>
      </c>
      <c r="C96" s="59" t="s">
        <v>9</v>
      </c>
      <c r="D96" s="125" t="s">
        <v>7</v>
      </c>
      <c r="E96" s="61"/>
      <c r="F96" s="26"/>
      <c r="G96" s="32"/>
      <c r="H96" s="3" t="str">
        <f>IF(A96=0,H95,INDEX(調査対象選定!A:A,MATCH(A96,調査対象選定!B:B,0)))</f>
        <v>○</v>
      </c>
    </row>
    <row r="97" spans="1:8" ht="26.4">
      <c r="A97" s="242"/>
      <c r="B97" s="124" t="s">
        <v>122</v>
      </c>
      <c r="C97" s="59" t="s">
        <v>9</v>
      </c>
      <c r="D97" s="125" t="s">
        <v>7</v>
      </c>
      <c r="E97" s="61"/>
      <c r="F97" s="26"/>
      <c r="G97" s="32"/>
      <c r="H97" s="3" t="str">
        <f>IF(A97=0,H96,INDEX(調査対象選定!A:A,MATCH(A97,調査対象選定!B:B,0)))</f>
        <v>○</v>
      </c>
    </row>
    <row r="98" spans="1:8" ht="39.6">
      <c r="A98" s="243"/>
      <c r="B98" s="127" t="s">
        <v>123</v>
      </c>
      <c r="C98" s="63" t="s">
        <v>9</v>
      </c>
      <c r="D98" s="128" t="s">
        <v>7</v>
      </c>
      <c r="E98" s="79"/>
      <c r="F98" s="27"/>
      <c r="G98" s="33"/>
      <c r="H98" s="3" t="str">
        <f>IF(A98=0,H97,INDEX(調査対象選定!A:A,MATCH(A98,調査対象選定!B:B,0)))</f>
        <v>○</v>
      </c>
    </row>
    <row r="99" spans="1:8" ht="39.6">
      <c r="A99" s="241" t="s">
        <v>11</v>
      </c>
      <c r="B99" s="120" t="s">
        <v>118</v>
      </c>
      <c r="C99" s="55" t="s">
        <v>9</v>
      </c>
      <c r="D99" s="123" t="s">
        <v>7</v>
      </c>
      <c r="E99" s="73"/>
      <c r="F99" s="25"/>
      <c r="G99" s="31"/>
      <c r="H99" s="3" t="str">
        <f>IF(A99=0,H98,INDEX(調査対象選定!A:A,MATCH(A99,調査対象選定!B:B,0)))</f>
        <v>○</v>
      </c>
    </row>
    <row r="100" spans="1:8" ht="39.6">
      <c r="A100" s="242"/>
      <c r="B100" s="124" t="s">
        <v>119</v>
      </c>
      <c r="C100" s="59" t="s">
        <v>9</v>
      </c>
      <c r="D100" s="125" t="s">
        <v>7</v>
      </c>
      <c r="E100" s="61"/>
      <c r="F100" s="26"/>
      <c r="G100" s="32"/>
      <c r="H100" s="3" t="str">
        <f>IF(A100=0,H99,INDEX(調査対象選定!A:A,MATCH(A100,調査対象選定!B:B,0)))</f>
        <v>○</v>
      </c>
    </row>
    <row r="101" spans="1:8" ht="39.6">
      <c r="A101" s="242"/>
      <c r="B101" s="124" t="s">
        <v>146</v>
      </c>
      <c r="C101" s="59" t="s">
        <v>9</v>
      </c>
      <c r="D101" s="238" t="s">
        <v>30</v>
      </c>
      <c r="E101" s="131"/>
      <c r="F101" s="26"/>
      <c r="G101" s="32"/>
      <c r="H101" s="3" t="str">
        <f>IF(A101=0,H100,INDEX(調査対象選定!A:A,MATCH(A101,調査対象選定!B:B,0)))</f>
        <v>○</v>
      </c>
    </row>
    <row r="102" spans="1:8" ht="26.4">
      <c r="A102" s="242"/>
      <c r="B102" s="124" t="s">
        <v>124</v>
      </c>
      <c r="C102" s="59" t="s">
        <v>9</v>
      </c>
      <c r="D102" s="239"/>
      <c r="E102" s="152"/>
      <c r="F102" s="26"/>
      <c r="G102" s="32"/>
      <c r="H102" s="3" t="str">
        <f>IF(A102=0,H101,INDEX(調査対象選定!A:A,MATCH(A102,調査対象選定!B:B,0)))</f>
        <v>○</v>
      </c>
    </row>
    <row r="103" spans="1:8" ht="39.6">
      <c r="A103" s="242"/>
      <c r="B103" s="124" t="s">
        <v>125</v>
      </c>
      <c r="C103" s="59" t="s">
        <v>9</v>
      </c>
      <c r="D103" s="240"/>
      <c r="E103" s="147"/>
      <c r="F103" s="26"/>
      <c r="G103" s="32"/>
      <c r="H103" s="3" t="str">
        <f>IF(A103=0,H102,INDEX(調査対象選定!A:A,MATCH(A103,調査対象選定!B:B,0)))</f>
        <v>○</v>
      </c>
    </row>
    <row r="104" spans="1:8" ht="26.4">
      <c r="A104" s="242"/>
      <c r="B104" s="124" t="s">
        <v>122</v>
      </c>
      <c r="C104" s="59" t="s">
        <v>9</v>
      </c>
      <c r="D104" s="125" t="s">
        <v>7</v>
      </c>
      <c r="E104" s="153" t="s">
        <v>20</v>
      </c>
      <c r="F104" s="26"/>
      <c r="G104" s="32"/>
      <c r="H104" s="3" t="str">
        <f>IF(A104=0,H103,INDEX(調査対象選定!A:A,MATCH(A104,調査対象選定!B:B,0)))</f>
        <v>○</v>
      </c>
    </row>
    <row r="105" spans="1:8" ht="39.6">
      <c r="A105" s="243"/>
      <c r="B105" s="127" t="s">
        <v>126</v>
      </c>
      <c r="C105" s="63" t="s">
        <v>9</v>
      </c>
      <c r="D105" s="128" t="s">
        <v>7</v>
      </c>
      <c r="E105" s="154" t="s">
        <v>20</v>
      </c>
      <c r="F105" s="27"/>
      <c r="G105" s="33"/>
      <c r="H105" s="3" t="str">
        <f>IF(A105=0,H104,INDEX(調査対象選定!A:A,MATCH(A105,調査対象選定!B:B,0)))</f>
        <v>○</v>
      </c>
    </row>
    <row r="106" spans="1:8" s="6" customFormat="1" ht="52.8">
      <c r="A106" s="257" t="s">
        <v>215</v>
      </c>
      <c r="B106" s="155" t="s">
        <v>147</v>
      </c>
      <c r="C106" s="67" t="s">
        <v>9</v>
      </c>
      <c r="D106" s="72" t="s">
        <v>37</v>
      </c>
      <c r="E106" s="73" t="s">
        <v>38</v>
      </c>
      <c r="F106" s="25"/>
      <c r="G106" s="42"/>
      <c r="H106" s="3" t="str">
        <f>IF(A106=0,H105,INDEX(調査対象選定!A:A,MATCH(A106,調査対象選定!B:B,0)))</f>
        <v>○</v>
      </c>
    </row>
    <row r="107" spans="1:8" s="6" customFormat="1" ht="52.8">
      <c r="A107" s="227"/>
      <c r="B107" s="156" t="s">
        <v>127</v>
      </c>
      <c r="C107" s="59" t="s">
        <v>9</v>
      </c>
      <c r="D107" s="75" t="s">
        <v>39</v>
      </c>
      <c r="E107" s="76"/>
      <c r="F107" s="26"/>
      <c r="G107" s="43"/>
      <c r="H107" s="3" t="str">
        <f>IF(A107=0,H106,INDEX(調査対象選定!A:A,MATCH(A107,調査対象選定!B:B,0)))</f>
        <v>○</v>
      </c>
    </row>
    <row r="108" spans="1:8" s="6" customFormat="1" ht="66">
      <c r="A108" s="227"/>
      <c r="B108" s="157" t="s">
        <v>148</v>
      </c>
      <c r="C108" s="59" t="s">
        <v>9</v>
      </c>
      <c r="D108" s="75" t="s">
        <v>39</v>
      </c>
      <c r="E108" s="76"/>
      <c r="F108" s="26"/>
      <c r="G108" s="43"/>
      <c r="H108" s="3" t="str">
        <f>IF(A108=0,H107,INDEX(調査対象選定!A:A,MATCH(A108,調査対象選定!B:B,0)))</f>
        <v>○</v>
      </c>
    </row>
    <row r="109" spans="1:8" s="6" customFormat="1" ht="26.4">
      <c r="A109" s="227"/>
      <c r="B109" s="158" t="s">
        <v>128</v>
      </c>
      <c r="C109" s="59" t="s">
        <v>9</v>
      </c>
      <c r="D109" s="75" t="s">
        <v>37</v>
      </c>
      <c r="E109" s="76" t="s">
        <v>38</v>
      </c>
      <c r="F109" s="26"/>
      <c r="G109" s="43"/>
      <c r="H109" s="3" t="str">
        <f>IF(A109=0,H108,INDEX(調査対象選定!A:A,MATCH(A109,調査対象選定!B:B,0)))</f>
        <v>○</v>
      </c>
    </row>
    <row r="110" spans="1:8" s="6" customFormat="1" ht="26.4">
      <c r="A110" s="227"/>
      <c r="B110" s="158" t="s">
        <v>129</v>
      </c>
      <c r="C110" s="59" t="s">
        <v>9</v>
      </c>
      <c r="D110" s="75" t="s">
        <v>37</v>
      </c>
      <c r="E110" s="76"/>
      <c r="F110" s="26"/>
      <c r="G110" s="43"/>
      <c r="H110" s="3" t="str">
        <f>IF(A110=0,H109,INDEX(調査対象選定!A:A,MATCH(A110,調査対象選定!B:B,0)))</f>
        <v>○</v>
      </c>
    </row>
    <row r="111" spans="1:8" s="6" customFormat="1" ht="26.4">
      <c r="A111" s="227"/>
      <c r="B111" s="158" t="s">
        <v>130</v>
      </c>
      <c r="C111" s="59" t="s">
        <v>9</v>
      </c>
      <c r="D111" s="75" t="s">
        <v>37</v>
      </c>
      <c r="E111" s="76" t="s">
        <v>40</v>
      </c>
      <c r="F111" s="26"/>
      <c r="G111" s="43"/>
      <c r="H111" s="3" t="str">
        <f>IF(A111=0,H110,INDEX(調査対象選定!A:A,MATCH(A111,調査対象選定!B:B,0)))</f>
        <v>○</v>
      </c>
    </row>
    <row r="112" spans="1:8" s="6" customFormat="1" ht="26.4">
      <c r="A112" s="227"/>
      <c r="B112" s="159" t="s">
        <v>149</v>
      </c>
      <c r="C112" s="59" t="s">
        <v>9</v>
      </c>
      <c r="D112" s="75" t="s">
        <v>41</v>
      </c>
      <c r="E112" s="76"/>
      <c r="F112" s="26"/>
      <c r="G112" s="43"/>
      <c r="H112" s="3" t="str">
        <f>IF(A112=0,H111,INDEX(調査対象選定!A:A,MATCH(A112,調査対象選定!B:B,0)))</f>
        <v>○</v>
      </c>
    </row>
    <row r="113" spans="1:8" s="6" customFormat="1" ht="26.4">
      <c r="A113" s="227"/>
      <c r="B113" s="158" t="s">
        <v>131</v>
      </c>
      <c r="C113" s="59" t="s">
        <v>9</v>
      </c>
      <c r="D113" s="75" t="s">
        <v>42</v>
      </c>
      <c r="E113" s="76"/>
      <c r="F113" s="26"/>
      <c r="G113" s="43"/>
      <c r="H113" s="3" t="str">
        <f>IF(A113=0,H112,INDEX(調査対象選定!A:A,MATCH(A113,調査対象選定!B:B,0)))</f>
        <v>○</v>
      </c>
    </row>
    <row r="114" spans="1:8" s="6" customFormat="1" ht="26.4">
      <c r="A114" s="227"/>
      <c r="B114" s="158" t="s">
        <v>132</v>
      </c>
      <c r="C114" s="173" t="str">
        <f>IF(AND(C115=$J$1,C116=$J$1,C117=$J$1),$J$1,$I$1)</f>
        <v>□</v>
      </c>
      <c r="D114" s="174" t="s">
        <v>184</v>
      </c>
      <c r="E114" s="76"/>
      <c r="F114" s="26"/>
      <c r="G114" s="43"/>
      <c r="H114" s="3" t="str">
        <f>IF(A114=0,H113,INDEX(調査対象選定!A:A,MATCH(A114,調査対象選定!B:B,0)))</f>
        <v>○</v>
      </c>
    </row>
    <row r="115" spans="1:8" s="6" customFormat="1" ht="39.6">
      <c r="A115" s="227"/>
      <c r="B115" s="158" t="s">
        <v>133</v>
      </c>
      <c r="C115" s="59" t="s">
        <v>9</v>
      </c>
      <c r="D115" s="75" t="s">
        <v>37</v>
      </c>
      <c r="E115" s="76"/>
      <c r="F115" s="26"/>
      <c r="G115" s="43"/>
      <c r="H115" s="3" t="str">
        <f>IF(A115=0,H114,INDEX(調査対象選定!A:A,MATCH(A115,調査対象選定!B:B,0)))</f>
        <v>○</v>
      </c>
    </row>
    <row r="116" spans="1:8" s="6" customFormat="1" ht="39.6">
      <c r="A116" s="227"/>
      <c r="B116" s="158" t="s">
        <v>134</v>
      </c>
      <c r="C116" s="59" t="s">
        <v>9</v>
      </c>
      <c r="D116" s="75" t="s">
        <v>37</v>
      </c>
      <c r="E116" s="76" t="s">
        <v>43</v>
      </c>
      <c r="F116" s="26"/>
      <c r="G116" s="43"/>
      <c r="H116" s="3" t="str">
        <f>IF(A116=0,H115,INDEX(調査対象選定!A:A,MATCH(A116,調査対象選定!B:B,0)))</f>
        <v>○</v>
      </c>
    </row>
    <row r="117" spans="1:8" s="6" customFormat="1" ht="52.8">
      <c r="A117" s="227"/>
      <c r="B117" s="160" t="s">
        <v>135</v>
      </c>
      <c r="C117" s="59" t="s">
        <v>9</v>
      </c>
      <c r="D117" s="161" t="s">
        <v>25</v>
      </c>
      <c r="E117" s="131"/>
      <c r="F117" s="26"/>
      <c r="G117" s="43"/>
      <c r="H117" s="3" t="str">
        <f>IF(A117=0,H116,INDEX(調査対象選定!A:A,MATCH(A117,調査対象選定!B:B,0)))</f>
        <v>○</v>
      </c>
    </row>
    <row r="118" spans="1:8" s="6" customFormat="1" ht="39.6">
      <c r="A118" s="227"/>
      <c r="B118" s="158" t="s">
        <v>136</v>
      </c>
      <c r="C118" s="59" t="s">
        <v>9</v>
      </c>
      <c r="D118" s="75" t="s">
        <v>37</v>
      </c>
      <c r="E118" s="76"/>
      <c r="F118" s="26"/>
      <c r="G118" s="43"/>
      <c r="H118" s="3" t="str">
        <f>IF(A118=0,H117,INDEX(調査対象選定!A:A,MATCH(A118,調査対象選定!B:B,0)))</f>
        <v>○</v>
      </c>
    </row>
    <row r="119" spans="1:8" s="6" customFormat="1" ht="39.6">
      <c r="A119" s="227"/>
      <c r="B119" s="158" t="s">
        <v>137</v>
      </c>
      <c r="C119" s="59" t="s">
        <v>9</v>
      </c>
      <c r="D119" s="75" t="s">
        <v>37</v>
      </c>
      <c r="E119" s="76"/>
      <c r="F119" s="26"/>
      <c r="G119" s="43"/>
      <c r="H119" s="3" t="str">
        <f>IF(A119=0,H118,INDEX(調査対象選定!A:A,MATCH(A119,調査対象選定!B:B,0)))</f>
        <v>○</v>
      </c>
    </row>
    <row r="120" spans="1:8" s="6" customFormat="1" ht="26.4">
      <c r="A120" s="228"/>
      <c r="B120" s="162" t="s">
        <v>214</v>
      </c>
      <c r="C120" s="63" t="s">
        <v>9</v>
      </c>
      <c r="D120" s="78" t="s">
        <v>44</v>
      </c>
      <c r="E120" s="79"/>
      <c r="F120" s="27"/>
      <c r="G120" s="44"/>
      <c r="H120" s="3" t="str">
        <f>IF(A120=0,H119,INDEX(調査対象選定!A:A,MATCH(A120,調査対象選定!B:B,0)))</f>
        <v>○</v>
      </c>
    </row>
    <row r="121" spans="1:8" s="6" customFormat="1" ht="39.6">
      <c r="A121" s="219" t="s">
        <v>216</v>
      </c>
      <c r="B121" s="163" t="s">
        <v>138</v>
      </c>
      <c r="C121" s="119" t="s">
        <v>9</v>
      </c>
      <c r="D121" s="164" t="s">
        <v>39</v>
      </c>
      <c r="E121" s="165"/>
      <c r="F121" s="24"/>
      <c r="G121" s="45"/>
      <c r="H121" s="3" t="str">
        <f>IF(A121=0,H120,INDEX(調査対象選定!A:A,MATCH(A121,調査対象選定!B:B,0)))</f>
        <v>○</v>
      </c>
    </row>
    <row r="122" spans="1:8" s="6" customFormat="1" ht="39.6">
      <c r="A122" s="219" t="s">
        <v>217</v>
      </c>
      <c r="B122" s="163" t="s">
        <v>139</v>
      </c>
      <c r="C122" s="119" t="s">
        <v>9</v>
      </c>
      <c r="D122" s="164" t="s">
        <v>39</v>
      </c>
      <c r="E122" s="165"/>
      <c r="F122" s="24"/>
      <c r="G122" s="45"/>
      <c r="H122" s="3" t="str">
        <f>IF(A122=0,H121,INDEX(調査対象選定!A:A,MATCH(A122,調査対象選定!B:B,0)))</f>
        <v>○</v>
      </c>
    </row>
    <row r="123" spans="1:8" s="6" customFormat="1" ht="39.6">
      <c r="A123" s="220" t="s">
        <v>218</v>
      </c>
      <c r="B123" s="166" t="s">
        <v>140</v>
      </c>
      <c r="C123" s="119" t="s">
        <v>9</v>
      </c>
      <c r="D123" s="78" t="s">
        <v>39</v>
      </c>
      <c r="E123" s="167"/>
      <c r="F123" s="24"/>
      <c r="G123" s="45"/>
      <c r="H123" s="3" t="str">
        <f>IF(A123=0,H122,INDEX(調査対象選定!A:A,MATCH(A123,調査対象選定!B:B,0)))</f>
        <v>○</v>
      </c>
    </row>
    <row r="124" spans="1:8" s="6" customFormat="1" ht="52.8">
      <c r="A124" s="245" t="s">
        <v>219</v>
      </c>
      <c r="B124" s="177" t="s">
        <v>198</v>
      </c>
      <c r="C124" s="178" t="s">
        <v>199</v>
      </c>
      <c r="D124" s="179" t="s">
        <v>37</v>
      </c>
      <c r="E124" s="180" t="s">
        <v>38</v>
      </c>
      <c r="F124" s="181"/>
      <c r="G124" s="182"/>
      <c r="H124" s="3" t="str">
        <f>IF(A124=0,H123,INDEX(調査対象選定!A:A,MATCH(A124,調査対象選定!B:B,0)))</f>
        <v>○</v>
      </c>
    </row>
    <row r="125" spans="1:8" s="6" customFormat="1" ht="52.8">
      <c r="A125" s="246"/>
      <c r="B125" s="183" t="s">
        <v>200</v>
      </c>
      <c r="C125" s="184" t="s">
        <v>199</v>
      </c>
      <c r="D125" s="185" t="s">
        <v>39</v>
      </c>
      <c r="E125" s="186"/>
      <c r="F125" s="187"/>
      <c r="G125" s="188"/>
      <c r="H125" s="3" t="str">
        <f>IF(A125=0,H124,INDEX(調査対象選定!A:A,MATCH(A125,調査対象選定!B:B,0)))</f>
        <v>○</v>
      </c>
    </row>
    <row r="126" spans="1:8" s="6" customFormat="1" ht="66">
      <c r="A126" s="246"/>
      <c r="B126" s="183" t="s">
        <v>201</v>
      </c>
      <c r="C126" s="184" t="s">
        <v>199</v>
      </c>
      <c r="D126" s="185" t="s">
        <v>39</v>
      </c>
      <c r="E126" s="186"/>
      <c r="F126" s="187"/>
      <c r="G126" s="188"/>
      <c r="H126" s="3" t="str">
        <f>IF(A126=0,H125,INDEX(調査対象選定!A:A,MATCH(A126,調査対象選定!B:B,0)))</f>
        <v>○</v>
      </c>
    </row>
    <row r="127" spans="1:8" s="6" customFormat="1" ht="26.4">
      <c r="A127" s="246"/>
      <c r="B127" s="189" t="s">
        <v>128</v>
      </c>
      <c r="C127" s="184" t="s">
        <v>199</v>
      </c>
      <c r="D127" s="185" t="s">
        <v>37</v>
      </c>
      <c r="E127" s="186" t="s">
        <v>38</v>
      </c>
      <c r="F127" s="187"/>
      <c r="G127" s="188"/>
      <c r="H127" s="3" t="str">
        <f>IF(A127=0,H126,INDEX(調査対象選定!A:A,MATCH(A127,調査対象選定!B:B,0)))</f>
        <v>○</v>
      </c>
    </row>
    <row r="128" spans="1:8" s="6" customFormat="1" ht="26.4">
      <c r="A128" s="246"/>
      <c r="B128" s="189" t="s">
        <v>129</v>
      </c>
      <c r="C128" s="184" t="s">
        <v>199</v>
      </c>
      <c r="D128" s="185" t="s">
        <v>37</v>
      </c>
      <c r="E128" s="186"/>
      <c r="F128" s="187"/>
      <c r="G128" s="188"/>
      <c r="H128" s="3" t="str">
        <f>IF(A128=0,H127,INDEX(調査対象選定!A:A,MATCH(A128,調査対象選定!B:B,0)))</f>
        <v>○</v>
      </c>
    </row>
    <row r="129" spans="1:28" s="6" customFormat="1" ht="26.4">
      <c r="A129" s="246"/>
      <c r="B129" s="189" t="s">
        <v>130</v>
      </c>
      <c r="C129" s="184" t="s">
        <v>199</v>
      </c>
      <c r="D129" s="185" t="s">
        <v>37</v>
      </c>
      <c r="E129" s="186" t="s">
        <v>40</v>
      </c>
      <c r="F129" s="187"/>
      <c r="G129" s="188"/>
      <c r="H129" s="3" t="str">
        <f>IF(A129=0,H128,INDEX(調査対象選定!A:A,MATCH(A129,調査対象選定!B:B,0)))</f>
        <v>○</v>
      </c>
    </row>
    <row r="130" spans="1:28" s="6" customFormat="1" ht="26.4">
      <c r="A130" s="246"/>
      <c r="B130" s="189" t="s">
        <v>202</v>
      </c>
      <c r="C130" s="184" t="s">
        <v>199</v>
      </c>
      <c r="D130" s="185" t="s">
        <v>41</v>
      </c>
      <c r="E130" s="186"/>
      <c r="F130" s="187"/>
      <c r="G130" s="188"/>
      <c r="H130" s="3" t="str">
        <f>IF(A130=0,H129,INDEX(調査対象選定!A:A,MATCH(A130,調査対象選定!B:B,0)))</f>
        <v>○</v>
      </c>
    </row>
    <row r="131" spans="1:28" s="6" customFormat="1" ht="26.4">
      <c r="A131" s="246"/>
      <c r="B131" s="189" t="s">
        <v>131</v>
      </c>
      <c r="C131" s="184" t="s">
        <v>199</v>
      </c>
      <c r="D131" s="185" t="s">
        <v>42</v>
      </c>
      <c r="E131" s="186"/>
      <c r="F131" s="187"/>
      <c r="G131" s="188"/>
      <c r="H131" s="3" t="str">
        <f>IF(A131=0,H130,INDEX(調査対象選定!A:A,MATCH(A131,調査対象選定!B:B,0)))</f>
        <v>○</v>
      </c>
    </row>
    <row r="132" spans="1:28" s="6" customFormat="1" ht="26.4">
      <c r="A132" s="246"/>
      <c r="B132" s="189" t="s">
        <v>203</v>
      </c>
      <c r="C132" s="190" t="str">
        <f>IF(AND(C133=$J$1,C134=$J$1,C135=$J$1),$J$1,$I$1)</f>
        <v>□</v>
      </c>
      <c r="D132" s="191" t="s">
        <v>184</v>
      </c>
      <c r="E132" s="186"/>
      <c r="F132" s="187"/>
      <c r="G132" s="188"/>
      <c r="H132" s="3" t="str">
        <f>IF(A132=0,H131,INDEX(調査対象選定!A:A,MATCH(A132,調査対象選定!B:B,0)))</f>
        <v>○</v>
      </c>
    </row>
    <row r="133" spans="1:28" s="6" customFormat="1" ht="39.6">
      <c r="A133" s="246"/>
      <c r="B133" s="183" t="s">
        <v>204</v>
      </c>
      <c r="C133" s="184" t="s">
        <v>199</v>
      </c>
      <c r="D133" s="185" t="s">
        <v>37</v>
      </c>
      <c r="E133" s="186"/>
      <c r="F133" s="187"/>
      <c r="G133" s="188"/>
      <c r="H133" s="3" t="str">
        <f>IF(A133=0,H132,INDEX(調査対象選定!A:A,MATCH(A133,調査対象選定!B:B,0)))</f>
        <v>○</v>
      </c>
    </row>
    <row r="134" spans="1:28" s="6" customFormat="1" ht="39.6">
      <c r="A134" s="246"/>
      <c r="B134" s="183" t="s">
        <v>205</v>
      </c>
      <c r="C134" s="184" t="s">
        <v>199</v>
      </c>
      <c r="D134" s="185" t="s">
        <v>37</v>
      </c>
      <c r="E134" s="186" t="s">
        <v>43</v>
      </c>
      <c r="F134" s="187"/>
      <c r="G134" s="188"/>
      <c r="H134" s="3" t="str">
        <f>IF(A134=0,H133,INDEX(調査対象選定!A:A,MATCH(A134,調査対象選定!B:B,0)))</f>
        <v>○</v>
      </c>
    </row>
    <row r="135" spans="1:28" s="6" customFormat="1" ht="52.8">
      <c r="A135" s="246"/>
      <c r="B135" s="183" t="s">
        <v>206</v>
      </c>
      <c r="C135" s="192" t="s">
        <v>174</v>
      </c>
      <c r="D135" s="193" t="s">
        <v>25</v>
      </c>
      <c r="E135" s="194"/>
      <c r="F135" s="195"/>
      <c r="G135" s="196"/>
      <c r="H135" s="3" t="str">
        <f>IF(A135=0,H134,INDEX(調査対象選定!A:A,MATCH(A135,調査対象選定!B:B,0)))</f>
        <v>○</v>
      </c>
    </row>
    <row r="136" spans="1:28" s="6" customFormat="1" ht="39.6">
      <c r="A136" s="246"/>
      <c r="B136" s="197" t="s">
        <v>136</v>
      </c>
      <c r="C136" s="184" t="s">
        <v>199</v>
      </c>
      <c r="D136" s="185" t="s">
        <v>37</v>
      </c>
      <c r="E136" s="186"/>
      <c r="F136" s="187"/>
      <c r="G136" s="188"/>
      <c r="H136" s="3" t="str">
        <f>IF(A136=0,H135,INDEX(調査対象選定!A:A,MATCH(A136,調査対象選定!B:B,0)))</f>
        <v>○</v>
      </c>
    </row>
    <row r="137" spans="1:28" s="6" customFormat="1" ht="39.6">
      <c r="A137" s="246"/>
      <c r="B137" s="189" t="s">
        <v>137</v>
      </c>
      <c r="C137" s="184" t="s">
        <v>199</v>
      </c>
      <c r="D137" s="185" t="s">
        <v>37</v>
      </c>
      <c r="E137" s="186"/>
      <c r="F137" s="187"/>
      <c r="G137" s="188"/>
      <c r="H137" s="3" t="str">
        <f>IF(A137=0,H136,INDEX(調査対象選定!A:A,MATCH(A137,調査対象選定!B:B,0)))</f>
        <v>○</v>
      </c>
    </row>
    <row r="138" spans="1:28" s="6" customFormat="1" ht="26.4">
      <c r="A138" s="247"/>
      <c r="B138" s="198" t="s">
        <v>214</v>
      </c>
      <c r="C138" s="184" t="s">
        <v>199</v>
      </c>
      <c r="D138" s="199" t="s">
        <v>44</v>
      </c>
      <c r="E138" s="200"/>
      <c r="F138" s="201"/>
      <c r="G138" s="202"/>
      <c r="H138" s="3" t="str">
        <f>IF(A138=0,H137,INDEX(調査対象選定!A:A,MATCH(A138,調査対象選定!B:B,0)))</f>
        <v>○</v>
      </c>
    </row>
    <row r="139" spans="1:28" s="6" customFormat="1" ht="39.6">
      <c r="A139" s="248" t="s">
        <v>220</v>
      </c>
      <c r="B139" s="203" t="s">
        <v>207</v>
      </c>
      <c r="C139" s="178" t="s">
        <v>199</v>
      </c>
      <c r="D139" s="179" t="s">
        <v>39</v>
      </c>
      <c r="E139" s="180"/>
      <c r="F139" s="181"/>
      <c r="G139" s="182"/>
      <c r="H139" s="3" t="str">
        <f>IF(A139=0,H138,INDEX(調査対象選定!A:A,MATCH(A139,調査対象選定!B:B,0)))</f>
        <v>○</v>
      </c>
      <c r="AB139" s="204"/>
    </row>
    <row r="140" spans="1:28" s="6" customFormat="1" ht="34.049999999999997" customHeight="1">
      <c r="A140" s="249"/>
      <c r="B140" s="189" t="s">
        <v>208</v>
      </c>
      <c r="C140" s="205" t="str">
        <f>IF(OR(C141=$J$1,C142=$J$1),$J$1,$I$1)</f>
        <v>□</v>
      </c>
      <c r="D140" s="206" t="s">
        <v>22</v>
      </c>
      <c r="E140" s="207"/>
      <c r="F140" s="187"/>
      <c r="G140" s="188"/>
      <c r="H140" s="3" t="str">
        <f>IF(A140=0,H139,INDEX(調査対象選定!A:A,MATCH(A140,調査対象選定!B:B,0)))</f>
        <v>○</v>
      </c>
    </row>
    <row r="141" spans="1:28" s="6" customFormat="1" ht="60.6" customHeight="1">
      <c r="A141" s="249"/>
      <c r="B141" s="183" t="s">
        <v>209</v>
      </c>
      <c r="C141" s="184" t="s">
        <v>199</v>
      </c>
      <c r="D141" s="185" t="s">
        <v>39</v>
      </c>
      <c r="E141" s="207"/>
      <c r="F141" s="187"/>
      <c r="G141" s="188"/>
      <c r="H141" s="3" t="str">
        <f>IF(A141=0,H140,INDEX(調査対象選定!A:A,MATCH(A141,調査対象選定!B:B,0)))</f>
        <v>○</v>
      </c>
    </row>
    <row r="142" spans="1:28" s="6" customFormat="1" ht="35.549999999999997" customHeight="1">
      <c r="A142" s="250"/>
      <c r="B142" s="208" t="s">
        <v>210</v>
      </c>
      <c r="C142" s="209" t="s">
        <v>199</v>
      </c>
      <c r="D142" s="199" t="s">
        <v>39</v>
      </c>
      <c r="E142" s="210"/>
      <c r="F142" s="201"/>
      <c r="G142" s="202"/>
      <c r="H142" s="3" t="str">
        <f>IF(A142=0,H141,INDEX(調査対象選定!A:A,MATCH(A142,調査対象選定!B:B,0)))</f>
        <v>○</v>
      </c>
    </row>
    <row r="143" spans="1:28" s="6" customFormat="1" ht="39.6">
      <c r="A143" s="211" t="s">
        <v>221</v>
      </c>
      <c r="B143" s="212" t="s">
        <v>211</v>
      </c>
      <c r="C143" s="213" t="s">
        <v>199</v>
      </c>
      <c r="D143" s="214" t="s">
        <v>39</v>
      </c>
      <c r="E143" s="215"/>
      <c r="F143" s="216"/>
      <c r="G143" s="217"/>
      <c r="H143" s="3" t="str">
        <f>IF(A143=0,H142,INDEX(調査対象選定!A:A,MATCH(A143,調査対象選定!B:B,0)))</f>
        <v>○</v>
      </c>
    </row>
    <row r="144" spans="1:28" s="6" customFormat="1" ht="39.6">
      <c r="A144" s="251" t="s">
        <v>222</v>
      </c>
      <c r="B144" s="177" t="s">
        <v>211</v>
      </c>
      <c r="C144" s="178" t="s">
        <v>199</v>
      </c>
      <c r="D144" s="179" t="s">
        <v>39</v>
      </c>
      <c r="E144" s="180"/>
      <c r="F144" s="181"/>
      <c r="G144" s="182"/>
      <c r="H144" s="3" t="str">
        <f>IF(A144=0,H143,INDEX(調査対象選定!A:A,MATCH(A144,調査対象選定!B:B,0)))</f>
        <v>○</v>
      </c>
    </row>
    <row r="145" spans="1:8" s="6" customFormat="1" ht="34.049999999999997" customHeight="1">
      <c r="A145" s="252"/>
      <c r="B145" s="189" t="s">
        <v>208</v>
      </c>
      <c r="C145" s="205" t="str">
        <f>IF(OR(C146=$J$1,C147=$J$1),$J$1,$I$1)</f>
        <v>□</v>
      </c>
      <c r="D145" s="206" t="s">
        <v>22</v>
      </c>
      <c r="E145" s="186"/>
      <c r="F145" s="187"/>
      <c r="G145" s="188"/>
      <c r="H145" s="3" t="str">
        <f>IF(A145=0,H144,INDEX(調査対象選定!A:A,MATCH(A145,調査対象選定!B:B,0)))</f>
        <v>○</v>
      </c>
    </row>
    <row r="146" spans="1:8" s="6" customFormat="1" ht="60.6" customHeight="1">
      <c r="A146" s="252"/>
      <c r="B146" s="183" t="s">
        <v>209</v>
      </c>
      <c r="C146" s="184" t="s">
        <v>174</v>
      </c>
      <c r="D146" s="185" t="s">
        <v>39</v>
      </c>
      <c r="E146" s="186"/>
      <c r="F146" s="187"/>
      <c r="G146" s="188"/>
      <c r="H146" s="3" t="str">
        <f>IF(A146=0,H145,INDEX(調査対象選定!A:A,MATCH(A146,調査対象選定!B:B,0)))</f>
        <v>○</v>
      </c>
    </row>
    <row r="147" spans="1:8" s="6" customFormat="1" ht="35.549999999999997" customHeight="1">
      <c r="A147" s="253"/>
      <c r="B147" s="208" t="s">
        <v>210</v>
      </c>
      <c r="C147" s="209" t="s">
        <v>174</v>
      </c>
      <c r="D147" s="199" t="s">
        <v>39</v>
      </c>
      <c r="E147" s="200"/>
      <c r="F147" s="201"/>
      <c r="G147" s="202"/>
      <c r="H147" s="3" t="str">
        <f>IF(A147=0,H146,INDEX(調査対象選定!A:A,MATCH(A147,調査対象選定!B:B,0)))</f>
        <v>○</v>
      </c>
    </row>
    <row r="148" spans="1:8" s="6" customFormat="1" ht="39.6">
      <c r="A148" s="211" t="s">
        <v>223</v>
      </c>
      <c r="B148" s="212" t="s">
        <v>212</v>
      </c>
      <c r="C148" s="213" t="s">
        <v>199</v>
      </c>
      <c r="D148" s="214" t="s">
        <v>39</v>
      </c>
      <c r="E148" s="215"/>
      <c r="F148" s="216"/>
      <c r="G148" s="217"/>
      <c r="H148" s="3" t="str">
        <f>IF(A148=0,H147,INDEX(調査対象選定!A:A,MATCH(A148,調査対象選定!B:B,0)))</f>
        <v>○</v>
      </c>
    </row>
    <row r="149" spans="1:8" s="6" customFormat="1" ht="51.6" customHeight="1">
      <c r="A149" s="218" t="s">
        <v>224</v>
      </c>
      <c r="B149" s="212" t="s">
        <v>213</v>
      </c>
      <c r="C149" s="213" t="s">
        <v>199</v>
      </c>
      <c r="D149" s="214" t="s">
        <v>39</v>
      </c>
      <c r="E149" s="215"/>
      <c r="F149" s="216"/>
      <c r="G149" s="217"/>
      <c r="H149" s="3" t="str">
        <f>IF(A149=0,H148,INDEX(調査対象選定!A:A,MATCH(A149,調査対象選定!B:B,0)))</f>
        <v>○</v>
      </c>
    </row>
    <row r="150" spans="1:8" ht="29.25" customHeight="1">
      <c r="A150" s="168" t="s">
        <v>160</v>
      </c>
      <c r="C150" s="169"/>
    </row>
  </sheetData>
  <autoFilter ref="A2:H123"/>
  <mergeCells count="33">
    <mergeCell ref="A124:A138"/>
    <mergeCell ref="A139:A142"/>
    <mergeCell ref="A144:A147"/>
    <mergeCell ref="A50:A58"/>
    <mergeCell ref="A85:A87"/>
    <mergeCell ref="A106:A120"/>
    <mergeCell ref="A71:A75"/>
    <mergeCell ref="A59:A60"/>
    <mergeCell ref="A61:A68"/>
    <mergeCell ref="A80:A84"/>
    <mergeCell ref="D101:D103"/>
    <mergeCell ref="A88:A93"/>
    <mergeCell ref="A94:A98"/>
    <mergeCell ref="A99:A105"/>
    <mergeCell ref="D65:D68"/>
    <mergeCell ref="A69:A70"/>
    <mergeCell ref="A76:A77"/>
    <mergeCell ref="A78:A79"/>
    <mergeCell ref="D90:D91"/>
    <mergeCell ref="A4:A7"/>
    <mergeCell ref="A22:A24"/>
    <mergeCell ref="A25:A27"/>
    <mergeCell ref="A39:A40"/>
    <mergeCell ref="A12:A15"/>
    <mergeCell ref="A16:A17"/>
    <mergeCell ref="A29:A33"/>
    <mergeCell ref="A34:A36"/>
    <mergeCell ref="A41:A43"/>
    <mergeCell ref="A44:A46"/>
    <mergeCell ref="A47:A49"/>
    <mergeCell ref="E16:E17"/>
    <mergeCell ref="A8:A11"/>
    <mergeCell ref="E8:E11"/>
  </mergeCells>
  <phoneticPr fontId="2"/>
  <conditionalFormatting sqref="C3:D123 C150:D150">
    <cfRule type="expression" dxfId="51" priority="91">
      <formula>$C3=$J$1</formula>
    </cfRule>
  </conditionalFormatting>
  <conditionalFormatting sqref="C3:C123 C150">
    <cfRule type="expression" dxfId="50" priority="90">
      <formula>$C3=$K$1</formula>
    </cfRule>
  </conditionalFormatting>
  <conditionalFormatting sqref="C114:D114">
    <cfRule type="expression" dxfId="49" priority="47">
      <formula>AND($C115=$J$1,$C116=$J$1,$C117=$J$1)</formula>
    </cfRule>
  </conditionalFormatting>
  <conditionalFormatting sqref="A3:E105 A150:E150 B106:E123">
    <cfRule type="expression" dxfId="48" priority="92">
      <formula>AND($H3&lt;&gt;$L$1,$C3=$I$1)</formula>
    </cfRule>
  </conditionalFormatting>
  <conditionalFormatting sqref="D3:D123 D150">
    <cfRule type="expression" dxfId="47" priority="87">
      <formula>$C3=$K$1</formula>
    </cfRule>
  </conditionalFormatting>
  <conditionalFormatting sqref="F3:G123 F150:G150">
    <cfRule type="expression" dxfId="46" priority="84">
      <formula>OR($F3=$M$1,$F3=$N$1)</formula>
    </cfRule>
  </conditionalFormatting>
  <conditionalFormatting sqref="F148:G149">
    <cfRule type="expression" dxfId="45" priority="42">
      <formula>OR($F148=$M$1,$F148=$N$1)</formula>
    </cfRule>
  </conditionalFormatting>
  <conditionalFormatting sqref="C148:D149">
    <cfRule type="expression" dxfId="44" priority="45">
      <formula>$C148=$J$1</formula>
    </cfRule>
  </conditionalFormatting>
  <conditionalFormatting sqref="C148:C149">
    <cfRule type="expression" dxfId="43" priority="44">
      <formula>$C148=$K$1</formula>
    </cfRule>
  </conditionalFormatting>
  <conditionalFormatting sqref="D148:D149">
    <cfRule type="expression" dxfId="42" priority="43">
      <formula>$C148=$K$1</formula>
    </cfRule>
  </conditionalFormatting>
  <conditionalFormatting sqref="B148:E149">
    <cfRule type="expression" dxfId="41" priority="46">
      <formula>AND($H148&lt;&gt;$L$1,$C148=$I$1)</formula>
    </cfRule>
  </conditionalFormatting>
  <conditionalFormatting sqref="C132:D132">
    <cfRule type="expression" dxfId="40" priority="41">
      <formula>AND($C133=$J$1,$C134=$J$1,$C135=$J$1)</formula>
    </cfRule>
  </conditionalFormatting>
  <conditionalFormatting sqref="F124:G138 F143:G143">
    <cfRule type="expression" dxfId="39" priority="36">
      <formula>OR($F124=$M$1,$F124=$N$1)</formula>
    </cfRule>
  </conditionalFormatting>
  <conditionalFormatting sqref="C124:D138 C143:D143">
    <cfRule type="expression" dxfId="38" priority="39">
      <formula>$C124=$J$1</formula>
    </cfRule>
  </conditionalFormatting>
  <conditionalFormatting sqref="C124:C138 C143">
    <cfRule type="expression" dxfId="37" priority="38">
      <formula>$C124=$K$1</formula>
    </cfRule>
  </conditionalFormatting>
  <conditionalFormatting sqref="D124:D138 D143">
    <cfRule type="expression" dxfId="36" priority="37">
      <formula>$C124=$K$1</formula>
    </cfRule>
  </conditionalFormatting>
  <conditionalFormatting sqref="B143:E143 B124:E138">
    <cfRule type="expression" dxfId="35" priority="40">
      <formula>AND($H124&lt;&gt;$L$1,$C124=$I$1)</formula>
    </cfRule>
  </conditionalFormatting>
  <conditionalFormatting sqref="F139:G142">
    <cfRule type="expression" dxfId="34" priority="31">
      <formula>OR($F139=$M$1,$F139=$N$1)</formula>
    </cfRule>
  </conditionalFormatting>
  <conditionalFormatting sqref="C139:D139">
    <cfRule type="expression" dxfId="33" priority="34">
      <formula>$C139=$J$1</formula>
    </cfRule>
  </conditionalFormatting>
  <conditionalFormatting sqref="C139">
    <cfRule type="expression" dxfId="32" priority="33">
      <formula>$C139=$K$1</formula>
    </cfRule>
  </conditionalFormatting>
  <conditionalFormatting sqref="D139">
    <cfRule type="expression" dxfId="31" priority="32">
      <formula>$C139=$K$1</formula>
    </cfRule>
  </conditionalFormatting>
  <conditionalFormatting sqref="B139:E139">
    <cfRule type="expression" dxfId="30" priority="35">
      <formula>AND($H139&lt;&gt;$L$1,$C139=$I$1)</formula>
    </cfRule>
  </conditionalFormatting>
  <conditionalFormatting sqref="F144:G144">
    <cfRule type="expression" dxfId="29" priority="26">
      <formula>OR($F144=$M$1,$F144=$N$1)</formula>
    </cfRule>
  </conditionalFormatting>
  <conditionalFormatting sqref="C144:D144">
    <cfRule type="expression" dxfId="28" priority="29">
      <formula>$C144=$J$1</formula>
    </cfRule>
  </conditionalFormatting>
  <conditionalFormatting sqref="C144">
    <cfRule type="expression" dxfId="27" priority="28">
      <formula>$C144=$K$1</formula>
    </cfRule>
  </conditionalFormatting>
  <conditionalFormatting sqref="D144">
    <cfRule type="expression" dxfId="26" priority="27">
      <formula>$C144=$K$1</formula>
    </cfRule>
  </conditionalFormatting>
  <conditionalFormatting sqref="B144:E144">
    <cfRule type="expression" dxfId="25" priority="30">
      <formula>AND($H144&lt;&gt;$L$1,$C144=$I$1)</formula>
    </cfRule>
  </conditionalFormatting>
  <conditionalFormatting sqref="F145:G147">
    <cfRule type="expression" dxfId="24" priority="24">
      <formula>OR($F145=$M$1,$F145=$N$1)</formula>
    </cfRule>
  </conditionalFormatting>
  <conditionalFormatting sqref="E145:E147">
    <cfRule type="expression" dxfId="23" priority="25">
      <formula>AND($H145&lt;&gt;$L$1,$C145=$I$1)</formula>
    </cfRule>
  </conditionalFormatting>
  <conditionalFormatting sqref="C141:D142">
    <cfRule type="expression" dxfId="22" priority="22">
      <formula>$C141=$J$1</formula>
    </cfRule>
  </conditionalFormatting>
  <conditionalFormatting sqref="C141:C142">
    <cfRule type="expression" dxfId="21" priority="21">
      <formula>$C141=$K$1</formula>
    </cfRule>
  </conditionalFormatting>
  <conditionalFormatting sqref="D141:D142">
    <cfRule type="expression" dxfId="20" priority="20">
      <formula>$C141=$K$1</formula>
    </cfRule>
  </conditionalFormatting>
  <conditionalFormatting sqref="B141:E142 B140 E140">
    <cfRule type="expression" dxfId="19" priority="23">
      <formula>AND($H140&lt;&gt;$L$1,$C140=$I$1)</formula>
    </cfRule>
  </conditionalFormatting>
  <conditionalFormatting sqref="C140:D140">
    <cfRule type="expression" dxfId="18" priority="19">
      <formula>OR($C141=$J$1,$C142=$J$1)</formula>
    </cfRule>
  </conditionalFormatting>
  <conditionalFormatting sqref="C140:D140">
    <cfRule type="expression" dxfId="17" priority="17">
      <formula>$C140=$J$1</formula>
    </cfRule>
  </conditionalFormatting>
  <conditionalFormatting sqref="C140">
    <cfRule type="expression" dxfId="16" priority="16">
      <formula>$C140=$K$1</formula>
    </cfRule>
  </conditionalFormatting>
  <conditionalFormatting sqref="D140">
    <cfRule type="expression" dxfId="15" priority="15">
      <formula>$C140=$K$1</formula>
    </cfRule>
  </conditionalFormatting>
  <conditionalFormatting sqref="C140:D140">
    <cfRule type="expression" dxfId="14" priority="18">
      <formula>AND($H140&lt;&gt;$L$1,$C140=$I$1)</formula>
    </cfRule>
  </conditionalFormatting>
  <conditionalFormatting sqref="C146:D147">
    <cfRule type="expression" dxfId="13" priority="13">
      <formula>$C146=$J$1</formula>
    </cfRule>
  </conditionalFormatting>
  <conditionalFormatting sqref="C146:C147">
    <cfRule type="expression" dxfId="12" priority="12">
      <formula>$C146=$K$1</formula>
    </cfRule>
  </conditionalFormatting>
  <conditionalFormatting sqref="D146:D147">
    <cfRule type="expression" dxfId="11" priority="11">
      <formula>$C146=$K$1</formula>
    </cfRule>
  </conditionalFormatting>
  <conditionalFormatting sqref="B146:D147 B145">
    <cfRule type="expression" dxfId="10" priority="14">
      <formula>AND($H145&lt;&gt;$L$1,$C145=$I$1)</formula>
    </cfRule>
  </conditionalFormatting>
  <conditionalFormatting sqref="C145:D145">
    <cfRule type="expression" dxfId="9" priority="10">
      <formula>OR($C146=$J$1,$C147=$J$1)</formula>
    </cfRule>
  </conditionalFormatting>
  <conditionalFormatting sqref="C145:D145">
    <cfRule type="expression" dxfId="8" priority="8">
      <formula>$C145=$J$1</formula>
    </cfRule>
  </conditionalFormatting>
  <conditionalFormatting sqref="C145">
    <cfRule type="expression" dxfId="7" priority="7">
      <formula>$C145=$K$1</formula>
    </cfRule>
  </conditionalFormatting>
  <conditionalFormatting sqref="D145">
    <cfRule type="expression" dxfId="6" priority="6">
      <formula>$C145=$K$1</formula>
    </cfRule>
  </conditionalFormatting>
  <conditionalFormatting sqref="C145:D145">
    <cfRule type="expression" dxfId="5" priority="9">
      <formula>AND($H145&lt;&gt;$L$1,$C145=$I$1)</formula>
    </cfRule>
  </conditionalFormatting>
  <conditionalFormatting sqref="A106:A123">
    <cfRule type="expression" dxfId="4" priority="5">
      <formula>AND($H106&lt;&gt;$L$1,$C106=$I$1)</formula>
    </cfRule>
  </conditionalFormatting>
  <conditionalFormatting sqref="A148:A149">
    <cfRule type="expression" dxfId="3" priority="4">
      <formula>AND($H148&lt;&gt;$L$1,$C148=$I$1)</formula>
    </cfRule>
  </conditionalFormatting>
  <conditionalFormatting sqref="A143 A124:A138">
    <cfRule type="expression" dxfId="2" priority="3">
      <formula>AND($H124&lt;&gt;$L$1,$C124=$I$1)</formula>
    </cfRule>
  </conditionalFormatting>
  <conditionalFormatting sqref="A139">
    <cfRule type="expression" dxfId="1" priority="2">
      <formula>AND($H139&lt;&gt;$L$1,$C139=$I$1)</formula>
    </cfRule>
  </conditionalFormatting>
  <conditionalFormatting sqref="A144">
    <cfRule type="expression" dxfId="0" priority="1">
      <formula>AND($H144&lt;&gt;$L$1,$C144=$I$1)</formula>
    </cfRule>
  </conditionalFormatting>
  <dataValidations count="5">
    <dataValidation type="list" allowBlank="1" showInputMessage="1" sqref="F1">
      <formula1>$I$3</formula1>
    </dataValidation>
    <dataValidation type="list" allowBlank="1" showInputMessage="1" sqref="C8:C18 C3">
      <formula1>$I$1:$J$1</formula1>
    </dataValidation>
    <dataValidation type="list" allowBlank="1" showInputMessage="1" sqref="C4:C7 C19:C149">
      <formula1>$I$1:$K$1</formula1>
    </dataValidation>
    <dataValidation type="list" allowBlank="1" showInputMessage="1" sqref="F3:F149">
      <formula1>$L$1:$P$1</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tToHeight="0" orientation="landscape"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workbookViewId="0">
      <pane ySplit="1" topLeftCell="A20" activePane="bottomLeft" state="frozen"/>
      <selection pane="bottomLeft" activeCell="B34" sqref="B34:B44"/>
    </sheetView>
  </sheetViews>
  <sheetFormatPr defaultRowHeight="13.2"/>
  <cols>
    <col min="2" max="2" width="47" bestFit="1" customWidth="1"/>
  </cols>
  <sheetData>
    <row r="1" spans="1:6">
      <c r="A1" s="14" t="s">
        <v>162</v>
      </c>
      <c r="B1" s="14" t="s">
        <v>163</v>
      </c>
      <c r="C1" s="14" t="s">
        <v>164</v>
      </c>
      <c r="D1" s="14" t="s">
        <v>165</v>
      </c>
      <c r="E1" s="14" t="str">
        <f>'604小規模多機能型居宅介護費'!L1</f>
        <v>○</v>
      </c>
      <c r="F1" s="19" t="s">
        <v>166</v>
      </c>
    </row>
    <row r="2" spans="1:6">
      <c r="A2" s="21" t="s">
        <v>173</v>
      </c>
      <c r="B2" t="s">
        <v>14</v>
      </c>
      <c r="C2">
        <f>MATCH(B2,'604小規模多機能型居宅介護費'!A:A,0)</f>
        <v>3</v>
      </c>
      <c r="D2" s="20">
        <f t="shared" ref="D2:D43" si="0">C3-1</f>
        <v>3</v>
      </c>
      <c r="F2" s="19" t="s">
        <v>167</v>
      </c>
    </row>
    <row r="3" spans="1:6">
      <c r="A3" s="21" t="s">
        <v>173</v>
      </c>
      <c r="B3" t="s">
        <v>15</v>
      </c>
      <c r="C3">
        <f>MATCH(B3,'604小規模多機能型居宅介護費'!A:A,0)</f>
        <v>4</v>
      </c>
      <c r="D3" s="20">
        <f t="shared" si="0"/>
        <v>7</v>
      </c>
      <c r="F3" s="19" t="s">
        <v>168</v>
      </c>
    </row>
    <row r="4" spans="1:6">
      <c r="A4" s="21" t="s">
        <v>173</v>
      </c>
      <c r="B4" t="s">
        <v>47</v>
      </c>
      <c r="C4">
        <f>MATCH(B4,'604小規模多機能型居宅介護費'!A:A,0)</f>
        <v>8</v>
      </c>
      <c r="D4" s="20">
        <f t="shared" si="0"/>
        <v>11</v>
      </c>
      <c r="F4" s="19" t="s">
        <v>169</v>
      </c>
    </row>
    <row r="5" spans="1:6">
      <c r="A5" s="21" t="s">
        <v>173</v>
      </c>
      <c r="B5" t="s">
        <v>45</v>
      </c>
      <c r="C5">
        <f>MATCH(B5,'604小規模多機能型居宅介護費'!A:A,0)</f>
        <v>12</v>
      </c>
      <c r="D5" s="20">
        <f t="shared" si="0"/>
        <v>15</v>
      </c>
      <c r="F5" s="19" t="s">
        <v>170</v>
      </c>
    </row>
    <row r="6" spans="1:6">
      <c r="A6" s="21" t="s">
        <v>173</v>
      </c>
      <c r="B6" t="s">
        <v>46</v>
      </c>
      <c r="C6">
        <f>MATCH(B6,'604小規模多機能型居宅介護費'!A:A,0)</f>
        <v>16</v>
      </c>
      <c r="D6" s="20">
        <f t="shared" si="0"/>
        <v>17</v>
      </c>
      <c r="F6" s="19" t="s">
        <v>171</v>
      </c>
    </row>
    <row r="7" spans="1:6">
      <c r="A7" s="21" t="s">
        <v>173</v>
      </c>
      <c r="B7" t="s">
        <v>33</v>
      </c>
      <c r="C7">
        <f>MATCH(B7,'604小規模多機能型居宅介護費'!A:A,0)</f>
        <v>18</v>
      </c>
      <c r="D7" s="20">
        <f t="shared" si="0"/>
        <v>18</v>
      </c>
      <c r="F7" s="19" t="s">
        <v>172</v>
      </c>
    </row>
    <row r="8" spans="1:6">
      <c r="A8" s="21" t="s">
        <v>173</v>
      </c>
      <c r="B8" t="s">
        <v>32</v>
      </c>
      <c r="C8">
        <f>MATCH(B8,'604小規模多機能型居宅介護費'!A:A,0)</f>
        <v>19</v>
      </c>
      <c r="D8" s="20">
        <f t="shared" si="0"/>
        <v>19</v>
      </c>
    </row>
    <row r="9" spans="1:6">
      <c r="A9" s="21" t="s">
        <v>173</v>
      </c>
      <c r="B9" t="s">
        <v>31</v>
      </c>
      <c r="C9">
        <f>MATCH(B9,'604小規模多機能型居宅介護費'!A:A,0)</f>
        <v>20</v>
      </c>
      <c r="D9" s="20">
        <f t="shared" si="0"/>
        <v>20</v>
      </c>
    </row>
    <row r="10" spans="1:6">
      <c r="A10" s="21" t="s">
        <v>173</v>
      </c>
      <c r="B10" t="s">
        <v>16</v>
      </c>
      <c r="C10">
        <f>MATCH(B10,'604小規模多機能型居宅介護費'!A:A,0)</f>
        <v>21</v>
      </c>
      <c r="D10" s="20">
        <f t="shared" si="0"/>
        <v>21</v>
      </c>
    </row>
    <row r="11" spans="1:6">
      <c r="A11" s="21" t="s">
        <v>173</v>
      </c>
      <c r="B11" t="s">
        <v>26</v>
      </c>
      <c r="C11">
        <f>MATCH(B11,'604小規模多機能型居宅介護費'!A:A,0)</f>
        <v>22</v>
      </c>
      <c r="D11" s="20">
        <f t="shared" si="0"/>
        <v>24</v>
      </c>
    </row>
    <row r="12" spans="1:6">
      <c r="A12" s="21" t="s">
        <v>173</v>
      </c>
      <c r="B12" t="s">
        <v>24</v>
      </c>
      <c r="C12">
        <f>MATCH(B12,'604小規模多機能型居宅介護費'!A:A,0)</f>
        <v>25</v>
      </c>
      <c r="D12" s="20">
        <f t="shared" si="0"/>
        <v>27</v>
      </c>
    </row>
    <row r="13" spans="1:6">
      <c r="A13" s="21" t="s">
        <v>173</v>
      </c>
      <c r="B13" t="s">
        <v>2</v>
      </c>
      <c r="C13">
        <f>MATCH(B13,'604小規模多機能型居宅介護費'!A:A,0)</f>
        <v>28</v>
      </c>
      <c r="D13" s="20">
        <f t="shared" si="0"/>
        <v>28</v>
      </c>
    </row>
    <row r="14" spans="1:6">
      <c r="A14" s="21" t="s">
        <v>173</v>
      </c>
      <c r="B14" t="s">
        <v>3</v>
      </c>
      <c r="C14">
        <f>MATCH(B14,'604小規模多機能型居宅介護費'!A:A,0)</f>
        <v>29</v>
      </c>
      <c r="D14" s="20">
        <f t="shared" si="0"/>
        <v>33</v>
      </c>
    </row>
    <row r="15" spans="1:6">
      <c r="A15" s="21" t="s">
        <v>173</v>
      </c>
      <c r="B15" t="s">
        <v>4</v>
      </c>
      <c r="C15">
        <f>MATCH(B15,'604小規模多機能型居宅介護費'!A:A,0)</f>
        <v>34</v>
      </c>
      <c r="D15" s="20">
        <f t="shared" si="0"/>
        <v>36</v>
      </c>
    </row>
    <row r="16" spans="1:6">
      <c r="A16" s="21" t="s">
        <v>173</v>
      </c>
      <c r="B16" t="s">
        <v>48</v>
      </c>
      <c r="C16">
        <f>MATCH(B16,'604小規模多機能型居宅介護費'!A:A,0)</f>
        <v>37</v>
      </c>
      <c r="D16" s="20">
        <f t="shared" si="0"/>
        <v>37</v>
      </c>
    </row>
    <row r="17" spans="1:4">
      <c r="A17" s="21" t="s">
        <v>173</v>
      </c>
      <c r="B17" t="s">
        <v>49</v>
      </c>
      <c r="C17">
        <f>MATCH(B17,'604小規模多機能型居宅介護費'!A:A,0)</f>
        <v>38</v>
      </c>
      <c r="D17" s="20">
        <f t="shared" si="0"/>
        <v>38</v>
      </c>
    </row>
    <row r="18" spans="1:4">
      <c r="A18" s="21" t="s">
        <v>173</v>
      </c>
      <c r="B18" t="s">
        <v>21</v>
      </c>
      <c r="C18">
        <f>MATCH(B18,'604小規模多機能型居宅介護費'!A:A,0)</f>
        <v>39</v>
      </c>
      <c r="D18" s="20">
        <f t="shared" si="0"/>
        <v>40</v>
      </c>
    </row>
    <row r="19" spans="1:4">
      <c r="A19" s="21" t="s">
        <v>173</v>
      </c>
      <c r="B19" t="s">
        <v>5</v>
      </c>
      <c r="C19">
        <f>MATCH(B19,'604小規模多機能型居宅介護費'!A:A,0)</f>
        <v>41</v>
      </c>
      <c r="D19" s="20">
        <f t="shared" si="0"/>
        <v>43</v>
      </c>
    </row>
    <row r="20" spans="1:4">
      <c r="A20" s="21" t="s">
        <v>173</v>
      </c>
      <c r="B20" t="s">
        <v>6</v>
      </c>
      <c r="C20">
        <f>MATCH(B20,'604小規模多機能型居宅介護費'!A:A,0)</f>
        <v>44</v>
      </c>
      <c r="D20" s="20">
        <f t="shared" si="0"/>
        <v>46</v>
      </c>
    </row>
    <row r="21" spans="1:4">
      <c r="A21" s="21" t="s">
        <v>173</v>
      </c>
      <c r="B21" t="s">
        <v>17</v>
      </c>
      <c r="C21">
        <f>MATCH(B21,'604小規模多機能型居宅介護費'!A:A,0)</f>
        <v>47</v>
      </c>
      <c r="D21" s="20">
        <f t="shared" si="0"/>
        <v>49</v>
      </c>
    </row>
    <row r="22" spans="1:4">
      <c r="A22" s="21" t="s">
        <v>173</v>
      </c>
      <c r="B22" t="s">
        <v>19</v>
      </c>
      <c r="C22">
        <f>MATCH(B22,'604小規模多機能型居宅介護費'!A:A,0)</f>
        <v>50</v>
      </c>
      <c r="D22" s="20">
        <f t="shared" si="0"/>
        <v>58</v>
      </c>
    </row>
    <row r="23" spans="1:4">
      <c r="A23" s="21" t="s">
        <v>173</v>
      </c>
      <c r="B23" t="s">
        <v>18</v>
      </c>
      <c r="C23">
        <f>MATCH(B23,'604小規模多機能型居宅介護費'!A:A,0)</f>
        <v>59</v>
      </c>
      <c r="D23" s="20">
        <f t="shared" si="0"/>
        <v>60</v>
      </c>
    </row>
    <row r="24" spans="1:4">
      <c r="A24" s="21" t="s">
        <v>173</v>
      </c>
      <c r="B24" t="s">
        <v>51</v>
      </c>
      <c r="C24">
        <f>MATCH(B24,'604小規模多機能型居宅介護費'!A:A,0)</f>
        <v>61</v>
      </c>
      <c r="D24" s="20">
        <f t="shared" si="0"/>
        <v>68</v>
      </c>
    </row>
    <row r="25" spans="1:4">
      <c r="A25" s="21" t="s">
        <v>173</v>
      </c>
      <c r="B25" t="s">
        <v>52</v>
      </c>
      <c r="C25">
        <f>MATCH(B25,'604小規模多機能型居宅介護費'!A:A,0)</f>
        <v>69</v>
      </c>
      <c r="D25" s="20">
        <f t="shared" si="0"/>
        <v>70</v>
      </c>
    </row>
    <row r="26" spans="1:4">
      <c r="A26" s="21" t="s">
        <v>173</v>
      </c>
      <c r="B26" t="s">
        <v>161</v>
      </c>
      <c r="C26">
        <f>MATCH(B26,'604小規模多機能型居宅介護費'!A:A,0)</f>
        <v>71</v>
      </c>
      <c r="D26" s="20">
        <f t="shared" si="0"/>
        <v>75</v>
      </c>
    </row>
    <row r="27" spans="1:4">
      <c r="A27" s="21" t="s">
        <v>173</v>
      </c>
      <c r="B27" t="s">
        <v>36</v>
      </c>
      <c r="C27">
        <f>MATCH(B27,'604小規模多機能型居宅介護費'!A:A,0)</f>
        <v>76</v>
      </c>
      <c r="D27" s="20">
        <f t="shared" si="0"/>
        <v>77</v>
      </c>
    </row>
    <row r="28" spans="1:4">
      <c r="A28" s="21" t="s">
        <v>173</v>
      </c>
      <c r="B28" t="s">
        <v>29</v>
      </c>
      <c r="C28">
        <f>MATCH(B28,'604小規模多機能型居宅介護費'!A:A,0)</f>
        <v>78</v>
      </c>
      <c r="D28" s="20">
        <f t="shared" si="0"/>
        <v>79</v>
      </c>
    </row>
    <row r="29" spans="1:4">
      <c r="A29" s="21" t="s">
        <v>173</v>
      </c>
      <c r="B29" t="s">
        <v>54</v>
      </c>
      <c r="C29">
        <f>MATCH(B29,'604小規模多機能型居宅介護費'!A:A,0)</f>
        <v>80</v>
      </c>
      <c r="D29" s="20">
        <f t="shared" si="0"/>
        <v>84</v>
      </c>
    </row>
    <row r="30" spans="1:4">
      <c r="A30" s="21" t="s">
        <v>173</v>
      </c>
      <c r="B30" t="s">
        <v>56</v>
      </c>
      <c r="C30">
        <f>MATCH(B30,'604小規模多機能型居宅介護費'!A:A,0)</f>
        <v>85</v>
      </c>
      <c r="D30" s="20">
        <f t="shared" si="0"/>
        <v>87</v>
      </c>
    </row>
    <row r="31" spans="1:4">
      <c r="A31" s="21" t="s">
        <v>173</v>
      </c>
      <c r="B31" t="s">
        <v>35</v>
      </c>
      <c r="C31">
        <f>MATCH(B31,'604小規模多機能型居宅介護費'!A:A,0)</f>
        <v>88</v>
      </c>
      <c r="D31" s="20">
        <f t="shared" si="0"/>
        <v>93</v>
      </c>
    </row>
    <row r="32" spans="1:4">
      <c r="A32" s="21" t="s">
        <v>173</v>
      </c>
      <c r="B32" t="s">
        <v>10</v>
      </c>
      <c r="C32">
        <f>MATCH(B32,'604小規模多機能型居宅介護費'!A:A,0)</f>
        <v>94</v>
      </c>
      <c r="D32" s="20">
        <f t="shared" si="0"/>
        <v>98</v>
      </c>
    </row>
    <row r="33" spans="1:4">
      <c r="A33" s="21" t="s">
        <v>173</v>
      </c>
      <c r="B33" t="s">
        <v>11</v>
      </c>
      <c r="C33">
        <f>MATCH(B33,'604小規模多機能型居宅介護費'!A:A,0)</f>
        <v>99</v>
      </c>
      <c r="D33" s="20">
        <f t="shared" si="0"/>
        <v>105</v>
      </c>
    </row>
    <row r="34" spans="1:4">
      <c r="A34" s="21" t="s">
        <v>173</v>
      </c>
      <c r="B34" t="s">
        <v>225</v>
      </c>
      <c r="C34">
        <f>MATCH(B34,'604小規模多機能型居宅介護費'!A:A,0)</f>
        <v>106</v>
      </c>
      <c r="D34" s="20">
        <f t="shared" si="0"/>
        <v>120</v>
      </c>
    </row>
    <row r="35" spans="1:4">
      <c r="A35" s="21" t="s">
        <v>173</v>
      </c>
      <c r="B35" t="s">
        <v>216</v>
      </c>
      <c r="C35">
        <f>MATCH(B35,'604小規模多機能型居宅介護費'!A:A,0)</f>
        <v>121</v>
      </c>
      <c r="D35" s="20">
        <f t="shared" si="0"/>
        <v>121</v>
      </c>
    </row>
    <row r="36" spans="1:4">
      <c r="A36" s="21" t="s">
        <v>173</v>
      </c>
      <c r="B36" t="s">
        <v>217</v>
      </c>
      <c r="C36">
        <f>MATCH(B36,'604小規模多機能型居宅介護費'!A:A,0)</f>
        <v>122</v>
      </c>
      <c r="D36" s="20">
        <f t="shared" si="0"/>
        <v>122</v>
      </c>
    </row>
    <row r="37" spans="1:4">
      <c r="A37" s="21" t="s">
        <v>173</v>
      </c>
      <c r="B37" t="s">
        <v>226</v>
      </c>
      <c r="C37">
        <f>MATCH(B37,'604小規模多機能型居宅介護費'!A:A,0)</f>
        <v>123</v>
      </c>
      <c r="D37" s="20">
        <f t="shared" si="0"/>
        <v>123</v>
      </c>
    </row>
    <row r="38" spans="1:4">
      <c r="A38" s="21" t="s">
        <v>173</v>
      </c>
      <c r="B38" t="s">
        <v>227</v>
      </c>
      <c r="C38">
        <f>MATCH(B38,'604小規模多機能型居宅介護費'!A:A,0)</f>
        <v>124</v>
      </c>
      <c r="D38" s="20">
        <f t="shared" si="0"/>
        <v>138</v>
      </c>
    </row>
    <row r="39" spans="1:4">
      <c r="A39" s="21" t="s">
        <v>173</v>
      </c>
      <c r="B39" t="s">
        <v>228</v>
      </c>
      <c r="C39">
        <f>MATCH(B39,'604小規模多機能型居宅介護費'!A:A,0)</f>
        <v>139</v>
      </c>
      <c r="D39" s="20">
        <f t="shared" si="0"/>
        <v>142</v>
      </c>
    </row>
    <row r="40" spans="1:4">
      <c r="A40" s="21" t="s">
        <v>173</v>
      </c>
      <c r="B40" t="s">
        <v>229</v>
      </c>
      <c r="C40">
        <f>MATCH(B40,'604小規模多機能型居宅介護費'!A:A,0)</f>
        <v>143</v>
      </c>
      <c r="D40" s="20">
        <f t="shared" si="0"/>
        <v>143</v>
      </c>
    </row>
    <row r="41" spans="1:4">
      <c r="A41" s="21" t="s">
        <v>173</v>
      </c>
      <c r="B41" t="s">
        <v>230</v>
      </c>
      <c r="C41">
        <f>MATCH(B41,'604小規模多機能型居宅介護費'!A:A,0)</f>
        <v>144</v>
      </c>
      <c r="D41" s="20">
        <f t="shared" si="0"/>
        <v>147</v>
      </c>
    </row>
    <row r="42" spans="1:4">
      <c r="A42" s="21" t="s">
        <v>173</v>
      </c>
      <c r="B42" t="s">
        <v>231</v>
      </c>
      <c r="C42">
        <f>MATCH(B42,'604小規模多機能型居宅介護費'!A:A,0)</f>
        <v>148</v>
      </c>
      <c r="D42" s="20">
        <f t="shared" si="0"/>
        <v>148</v>
      </c>
    </row>
    <row r="43" spans="1:4">
      <c r="A43" s="21" t="s">
        <v>173</v>
      </c>
      <c r="B43" t="s">
        <v>232</v>
      </c>
      <c r="C43">
        <f>MATCH(B43,'604小規模多機能型居宅介護費'!A:A,0)</f>
        <v>149</v>
      </c>
      <c r="D43" s="20">
        <f t="shared" si="0"/>
        <v>149</v>
      </c>
    </row>
    <row r="44" spans="1:4">
      <c r="B44" t="s">
        <v>160</v>
      </c>
      <c r="C44">
        <f>MATCH(B44,'604小規模多機能型居宅介護費'!A:A,0)</f>
        <v>150</v>
      </c>
    </row>
  </sheetData>
  <sortState ref="A1:B171">
    <sortCondition ref="A1:A171"/>
  </sortState>
  <phoneticPr fontId="2"/>
  <dataValidations count="1">
    <dataValidation type="list" allowBlank="1" showInputMessage="1" sqref="A2:A37">
      <formula1>$E$1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48430A-5F90-4335-B96D-C5D0CB068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9CFE735-D3B9-4CAC-A1CB-23D1EE6B2606}">
  <ds:schemaRefs>
    <ds:schemaRef ds:uri="http://schemas.microsoft.com/office/2006/documentManagement/types"/>
    <ds:schemaRef ds:uri="http://purl.org/dc/elements/1.1/"/>
    <ds:schemaRef ds:uri="http://schemas.microsoft.com/office/2006/metadata/properties"/>
    <ds:schemaRef ds:uri="8B97BE19-CDDD-400E-817A-CFDD13F7EC12"/>
    <ds:schemaRef ds:uri="http://schemas.openxmlformats.org/package/2006/metadata/core-properties"/>
    <ds:schemaRef ds:uri="http://purl.org/dc/terms/"/>
    <ds:schemaRef ds:uri="5b563654-e1c2-4d72-bd1f-2ce341ee7fd3"/>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BB018D59-D580-488C-8D64-97721181A8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604小規模多機能型居宅介護費</vt:lpstr>
      <vt:lpstr>調査対象選定</vt:lpstr>
      <vt:lpstr>'604小規模多機能型居宅介護費'!Print_Area</vt:lpstr>
      <vt:lpstr>'604小規模多機能型居宅介護費'!Print_Titles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kndp</cp:lastModifiedBy>
  <cp:revision>0</cp:revision>
  <cp:lastPrinted>2024-10-18T05:49:45Z</cp:lastPrinted>
  <dcterms:created xsi:type="dcterms:W3CDTF">1601-01-01T00:00:00Z</dcterms:created>
  <dcterms:modified xsi:type="dcterms:W3CDTF">2026-07-02T01:21:41Z</dcterms:modified>
  <cp:category/>
</cp:coreProperties>
</file>