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knsv0008\B0080_福祉指導監査課・介護保険課事業者管理係\特設フォルダー\自己点検シート系\加算等シート\20260601改定（留意事項通知改正）\"/>
    </mc:Choice>
  </mc:AlternateContent>
  <bookViews>
    <workbookView xWindow="10104" yWindow="0" windowWidth="10416" windowHeight="10908"/>
  </bookViews>
  <sheets>
    <sheet name="608看護小規模多機能型居宅介護費" sheetId="7" r:id="rId1"/>
    <sheet name="調査対象選定" sheetId="8" state="hidden" r:id="rId2"/>
  </sheets>
  <definedNames>
    <definedName name="_xlnm._FilterDatabase" localSheetId="0" hidden="1">'608看護小規模多機能型居宅介護費'!$A$2:$H$221</definedName>
    <definedName name="_xlnm.Print_Area" localSheetId="0">'608看護小規模多機能型居宅介護費'!$A$1:$G$247</definedName>
    <definedName name="_xlnm.Print_Titles" localSheetId="0">'608看護小規模多機能型居宅介護費'!$2:$2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22" i="7" l="1"/>
  <c r="H223" i="7" s="1"/>
  <c r="H224" i="7" s="1"/>
  <c r="H225" i="7" s="1"/>
  <c r="H226" i="7" s="1"/>
  <c r="H227" i="7" s="1"/>
  <c r="H228" i="7" s="1"/>
  <c r="H229" i="7" s="1"/>
  <c r="H230" i="7" s="1"/>
  <c r="H231" i="7" s="1"/>
  <c r="H232" i="7" s="1"/>
  <c r="H233" i="7" s="1"/>
  <c r="H234" i="7" s="1"/>
  <c r="H235" i="7" s="1"/>
  <c r="H236" i="7" s="1"/>
  <c r="H237" i="7"/>
  <c r="H238" i="7" s="1"/>
  <c r="H239" i="7" s="1"/>
  <c r="H240" i="7" s="1"/>
  <c r="H241" i="7"/>
  <c r="H242" i="7"/>
  <c r="H243" i="7" s="1"/>
  <c r="H244" i="7" s="1"/>
  <c r="H245" i="7" s="1"/>
  <c r="H246" i="7"/>
  <c r="H247" i="7"/>
  <c r="C56" i="8"/>
  <c r="C57" i="8"/>
  <c r="D56" i="8" s="1"/>
  <c r="C58" i="8"/>
  <c r="D57" i="8" s="1"/>
  <c r="C59" i="8"/>
  <c r="D58" i="8" s="1"/>
  <c r="C60" i="8"/>
  <c r="D59" i="8" s="1"/>
  <c r="C61" i="8"/>
  <c r="D60" i="8" s="1"/>
  <c r="C62" i="8"/>
  <c r="D61" i="8" s="1"/>
  <c r="C243" i="7"/>
  <c r="C238" i="7"/>
  <c r="C230" i="7"/>
  <c r="C69" i="7" l="1"/>
  <c r="C64" i="7"/>
  <c r="C137" i="7"/>
  <c r="C129" i="7"/>
  <c r="C212" i="7"/>
  <c r="C63" i="7" l="1"/>
  <c r="C2" i="8" l="1"/>
  <c r="C3" i="8"/>
  <c r="D2" i="8" s="1"/>
  <c r="C4" i="8"/>
  <c r="D3" i="8" s="1"/>
  <c r="C5" i="8"/>
  <c r="D4" i="8" s="1"/>
  <c r="C6" i="8"/>
  <c r="D5" i="8" s="1"/>
  <c r="C7" i="8"/>
  <c r="D6" i="8" s="1"/>
  <c r="C8" i="8"/>
  <c r="D7" i="8" s="1"/>
  <c r="C9" i="8"/>
  <c r="D8" i="8" s="1"/>
  <c r="C10" i="8"/>
  <c r="D9" i="8" s="1"/>
  <c r="C11" i="8"/>
  <c r="D10" i="8" s="1"/>
  <c r="C12" i="8"/>
  <c r="D11" i="8" s="1"/>
  <c r="C13" i="8"/>
  <c r="D12" i="8" s="1"/>
  <c r="C14" i="8"/>
  <c r="D13" i="8" s="1"/>
  <c r="C15" i="8"/>
  <c r="D14" i="8" s="1"/>
  <c r="C16" i="8"/>
  <c r="D15" i="8" s="1"/>
  <c r="C17" i="8"/>
  <c r="D16" i="8" s="1"/>
  <c r="C18" i="8"/>
  <c r="D17" i="8" s="1"/>
  <c r="C19" i="8"/>
  <c r="D18" i="8" s="1"/>
  <c r="C20" i="8"/>
  <c r="D19" i="8" s="1"/>
  <c r="C21" i="8"/>
  <c r="D20" i="8" s="1"/>
  <c r="C22" i="8"/>
  <c r="D21" i="8" s="1"/>
  <c r="C23" i="8"/>
  <c r="D22" i="8" s="1"/>
  <c r="C24" i="8"/>
  <c r="D23" i="8" s="1"/>
  <c r="C25" i="8"/>
  <c r="D24" i="8" s="1"/>
  <c r="C26" i="8"/>
  <c r="D25" i="8" s="1"/>
  <c r="C27" i="8"/>
  <c r="D26" i="8" s="1"/>
  <c r="C28" i="8"/>
  <c r="D27" i="8" s="1"/>
  <c r="C29" i="8"/>
  <c r="D28" i="8" s="1"/>
  <c r="C30" i="8"/>
  <c r="D29" i="8" s="1"/>
  <c r="C31" i="8"/>
  <c r="D30" i="8" s="1"/>
  <c r="C32" i="8"/>
  <c r="D31" i="8" s="1"/>
  <c r="C33" i="8"/>
  <c r="D32" i="8" s="1"/>
  <c r="C34" i="8"/>
  <c r="D33" i="8" s="1"/>
  <c r="C35" i="8"/>
  <c r="D34" i="8" s="1"/>
  <c r="C36" i="8"/>
  <c r="D35" i="8" s="1"/>
  <c r="C37" i="8"/>
  <c r="D36" i="8" s="1"/>
  <c r="C38" i="8"/>
  <c r="D37" i="8" s="1"/>
  <c r="C39" i="8"/>
  <c r="D38" i="8" s="1"/>
  <c r="C40" i="8"/>
  <c r="D39" i="8" s="1"/>
  <c r="C41" i="8"/>
  <c r="D40" i="8" s="1"/>
  <c r="C42" i="8"/>
  <c r="D41" i="8" s="1"/>
  <c r="C43" i="8"/>
  <c r="D42" i="8" s="1"/>
  <c r="C44" i="8"/>
  <c r="D43" i="8" s="1"/>
  <c r="C45" i="8"/>
  <c r="D44" i="8" s="1"/>
  <c r="C46" i="8"/>
  <c r="D45" i="8" s="1"/>
  <c r="C47" i="8"/>
  <c r="D46" i="8" s="1"/>
  <c r="C48" i="8"/>
  <c r="D47" i="8" s="1"/>
  <c r="C49" i="8"/>
  <c r="D48" i="8" s="1"/>
  <c r="C50" i="8"/>
  <c r="D49" i="8" s="1"/>
  <c r="C51" i="8"/>
  <c r="D50" i="8" s="1"/>
  <c r="C52" i="8"/>
  <c r="D51" i="8" s="1"/>
  <c r="C53" i="8"/>
  <c r="D52" i="8" s="1"/>
  <c r="C54" i="8"/>
  <c r="D53" i="8" s="1"/>
  <c r="C55" i="8"/>
  <c r="D54" i="8" s="1"/>
  <c r="D55" i="8"/>
  <c r="E1" i="8"/>
  <c r="H4" i="7"/>
  <c r="H5" i="7"/>
  <c r="H6" i="7"/>
  <c r="H7" i="7"/>
  <c r="H8" i="7"/>
  <c r="H9" i="7"/>
  <c r="H10" i="7" s="1"/>
  <c r="H11" i="7" s="1"/>
  <c r="H12" i="7" s="1"/>
  <c r="H13" i="7" s="1"/>
  <c r="H14" i="7"/>
  <c r="H15" i="7" s="1"/>
  <c r="H16" i="7" s="1"/>
  <c r="H17" i="7" s="1"/>
  <c r="H18" i="7"/>
  <c r="H19" i="7" s="1"/>
  <c r="H20" i="7" s="1"/>
  <c r="H21" i="7" s="1"/>
  <c r="H22" i="7"/>
  <c r="H23" i="7" s="1"/>
  <c r="H24" i="7"/>
  <c r="H25" i="7"/>
  <c r="H26" i="7" s="1"/>
  <c r="H27" i="7" s="1"/>
  <c r="H28" i="7"/>
  <c r="H29" i="7" s="1"/>
  <c r="H30" i="7"/>
  <c r="H31" i="7"/>
  <c r="H32" i="7" s="1"/>
  <c r="H33" i="7" s="1"/>
  <c r="H34" i="7" s="1"/>
  <c r="H35" i="7" s="1"/>
  <c r="H36" i="7"/>
  <c r="H37" i="7" s="1"/>
  <c r="H38" i="7" s="1"/>
  <c r="H39" i="7"/>
  <c r="H40" i="7"/>
  <c r="H41" i="7"/>
  <c r="H42" i="7"/>
  <c r="H43" i="7" s="1"/>
  <c r="H44" i="7"/>
  <c r="H45" i="7" s="1"/>
  <c r="H46" i="7" s="1"/>
  <c r="H47" i="7" s="1"/>
  <c r="H48" i="7"/>
  <c r="H49" i="7" s="1"/>
  <c r="H50" i="7" s="1"/>
  <c r="H51" i="7" s="1"/>
  <c r="H52" i="7" s="1"/>
  <c r="H53" i="7" s="1"/>
  <c r="H54" i="7" s="1"/>
  <c r="H55" i="7" s="1"/>
  <c r="H56" i="7"/>
  <c r="H57" i="7" s="1"/>
  <c r="H58" i="7" s="1"/>
  <c r="H59" i="7" s="1"/>
  <c r="H60" i="7" s="1"/>
  <c r="H61" i="7" s="1"/>
  <c r="H62" i="7"/>
  <c r="H63" i="7" s="1"/>
  <c r="H64" i="7" s="1"/>
  <c r="H65" i="7" s="1"/>
  <c r="H66" i="7" s="1"/>
  <c r="H67" i="7" s="1"/>
  <c r="H68" i="7" s="1"/>
  <c r="H69" i="7" s="1"/>
  <c r="H70" i="7" s="1"/>
  <c r="H71" i="7" s="1"/>
  <c r="H72" i="7" s="1"/>
  <c r="H73" i="7" s="1"/>
  <c r="H74" i="7" s="1"/>
  <c r="H75" i="7"/>
  <c r="H76" i="7" s="1"/>
  <c r="H77" i="7" s="1"/>
  <c r="H78" i="7" s="1"/>
  <c r="H79" i="7" s="1"/>
  <c r="H80" i="7" s="1"/>
  <c r="H81" i="7" s="1"/>
  <c r="H82" i="7" s="1"/>
  <c r="H83" i="7" s="1"/>
  <c r="H84" i="7" s="1"/>
  <c r="H85" i="7"/>
  <c r="H86" i="7" s="1"/>
  <c r="H87" i="7" s="1"/>
  <c r="H88" i="7" s="1"/>
  <c r="H89" i="7" s="1"/>
  <c r="H90" i="7" s="1"/>
  <c r="H91" i="7" s="1"/>
  <c r="H92" i="7" s="1"/>
  <c r="H93" i="7" s="1"/>
  <c r="H94" i="7" s="1"/>
  <c r="H95" i="7" s="1"/>
  <c r="H96" i="7"/>
  <c r="H97" i="7" s="1"/>
  <c r="H98" i="7" s="1"/>
  <c r="H99" i="7"/>
  <c r="H100" i="7" s="1"/>
  <c r="H101" i="7" s="1"/>
  <c r="H102" i="7" s="1"/>
  <c r="H103" i="7"/>
  <c r="H104" i="7" s="1"/>
  <c r="H105" i="7" s="1"/>
  <c r="H106" i="7" s="1"/>
  <c r="H107" i="7"/>
  <c r="H108" i="7" s="1"/>
  <c r="H109" i="7" s="1"/>
  <c r="H110" i="7" s="1"/>
  <c r="H111" i="7" s="1"/>
  <c r="H112" i="7" s="1"/>
  <c r="H113" i="7" s="1"/>
  <c r="H114" i="7"/>
  <c r="H115" i="7" s="1"/>
  <c r="H116" i="7"/>
  <c r="H117" i="7" s="1"/>
  <c r="H118" i="7"/>
  <c r="H119" i="7" s="1"/>
  <c r="H120" i="7" s="1"/>
  <c r="H121" i="7" s="1"/>
  <c r="H122" i="7" s="1"/>
  <c r="H123" i="7" s="1"/>
  <c r="H124" i="7" s="1"/>
  <c r="H125" i="7" s="1"/>
  <c r="H126" i="7"/>
  <c r="H127" i="7" s="1"/>
  <c r="H128" i="7" s="1"/>
  <c r="H129" i="7"/>
  <c r="H130" i="7" s="1"/>
  <c r="H131" i="7" s="1"/>
  <c r="H132" i="7" s="1"/>
  <c r="H133" i="7" s="1"/>
  <c r="H134" i="7" s="1"/>
  <c r="H135" i="7" s="1"/>
  <c r="H136" i="7" s="1"/>
  <c r="H137" i="7"/>
  <c r="H138" i="7" s="1"/>
  <c r="H139" i="7" s="1"/>
  <c r="H140" i="7" s="1"/>
  <c r="H141" i="7" s="1"/>
  <c r="H142" i="7" s="1"/>
  <c r="H143" i="7"/>
  <c r="H144" i="7" s="1"/>
  <c r="H145" i="7" s="1"/>
  <c r="H146" i="7"/>
  <c r="H147" i="7" s="1"/>
  <c r="H148" i="7" s="1"/>
  <c r="H149" i="7" s="1"/>
  <c r="H150" i="7" s="1"/>
  <c r="H151" i="7" s="1"/>
  <c r="H152" i="7" s="1"/>
  <c r="H153" i="7" s="1"/>
  <c r="H154" i="7" s="1"/>
  <c r="H155" i="7"/>
  <c r="H156" i="7" s="1"/>
  <c r="H157" i="7" s="1"/>
  <c r="H158" i="7"/>
  <c r="H159" i="7" s="1"/>
  <c r="H160" i="7" s="1"/>
  <c r="H161" i="7" s="1"/>
  <c r="H162" i="7" s="1"/>
  <c r="H163" i="7" s="1"/>
  <c r="H164" i="7"/>
  <c r="H165" i="7" s="1"/>
  <c r="H166" i="7" s="1"/>
  <c r="H167" i="7"/>
  <c r="H168" i="7" s="1"/>
  <c r="H169" i="7" s="1"/>
  <c r="H170" i="7" s="1"/>
  <c r="H171" i="7"/>
  <c r="H172" i="7" s="1"/>
  <c r="H173" i="7" s="1"/>
  <c r="H174" i="7" s="1"/>
  <c r="H175" i="7"/>
  <c r="H176" i="7"/>
  <c r="H177" i="7" s="1"/>
  <c r="H178" i="7"/>
  <c r="H179" i="7" s="1"/>
  <c r="H180" i="7" s="1"/>
  <c r="H181" i="7" s="1"/>
  <c r="H182" i="7" s="1"/>
  <c r="H183" i="7"/>
  <c r="H184" i="7" s="1"/>
  <c r="H185" i="7" s="1"/>
  <c r="H186" i="7"/>
  <c r="H187" i="7" s="1"/>
  <c r="H188" i="7" s="1"/>
  <c r="H189" i="7" s="1"/>
  <c r="H190" i="7" s="1"/>
  <c r="H191" i="7" s="1"/>
  <c r="H192" i="7"/>
  <c r="H193" i="7" s="1"/>
  <c r="H194" i="7" s="1"/>
  <c r="H195" i="7" s="1"/>
  <c r="H196" i="7" s="1"/>
  <c r="H197" i="7"/>
  <c r="H198" i="7" s="1"/>
  <c r="H199" i="7" s="1"/>
  <c r="H200" i="7" s="1"/>
  <c r="H201" i="7" s="1"/>
  <c r="H202" i="7" s="1"/>
  <c r="H203" i="7" s="1"/>
  <c r="H204" i="7"/>
  <c r="H205" i="7" s="1"/>
  <c r="H206" i="7" s="1"/>
  <c r="H207" i="7" s="1"/>
  <c r="H208" i="7" s="1"/>
  <c r="H209" i="7" s="1"/>
  <c r="H210" i="7" s="1"/>
  <c r="H211" i="7" s="1"/>
  <c r="H212" i="7" s="1"/>
  <c r="H213" i="7" s="1"/>
  <c r="H214" i="7" s="1"/>
  <c r="H215" i="7" s="1"/>
  <c r="H216" i="7" s="1"/>
  <c r="H217" i="7" s="1"/>
  <c r="H218" i="7" s="1"/>
  <c r="H219" i="7"/>
  <c r="H220" i="7"/>
  <c r="H221" i="7"/>
  <c r="H3" i="7"/>
  <c r="I2" i="7"/>
  <c r="I3" i="7" s="1"/>
</calcChain>
</file>

<file path=xl/comments1.xml><?xml version="1.0" encoding="utf-8"?>
<comments xmlns="http://schemas.openxmlformats.org/spreadsheetml/2006/main">
  <authors>
    <author>kndp</author>
  </authors>
  <commentList>
    <comment ref="F1" authorId="0" shapeId="0">
      <text>
        <r>
          <rPr>
            <sz val="9"/>
            <color indexed="81"/>
            <rFont val="MS P ゴシック"/>
            <family val="3"/>
            <charset val="128"/>
          </rPr>
          <t>①プルダウンで、本日(運営指導当日)の日付けを選び、
②下段に指導員名を記載して下さい。</t>
        </r>
      </text>
    </comment>
    <comment ref="G1" authorId="0" shapeId="0">
      <text>
        <r>
          <rPr>
            <sz val="9"/>
            <color indexed="81"/>
            <rFont val="MS P ゴシック"/>
            <family val="3"/>
            <charset val="128"/>
          </rPr>
          <t>施設側の応対者名を記載して下さい。</t>
        </r>
      </text>
    </comment>
  </commentList>
</comments>
</file>

<file path=xl/sharedStrings.xml><?xml version="1.0" encoding="utf-8"?>
<sst xmlns="http://schemas.openxmlformats.org/spreadsheetml/2006/main" count="954" uniqueCount="358">
  <si>
    <t>該当</t>
    <rPh sb="0" eb="2">
      <t>ガイトウ</t>
    </rPh>
    <phoneticPr fontId="1"/>
  </si>
  <si>
    <t>点検事項</t>
    <rPh sb="0" eb="2">
      <t>テンケン</t>
    </rPh>
    <rPh sb="2" eb="4">
      <t>ジコウ</t>
    </rPh>
    <phoneticPr fontId="1"/>
  </si>
  <si>
    <t>点検項目</t>
    <rPh sb="0" eb="2">
      <t>テンケン</t>
    </rPh>
    <rPh sb="2" eb="4">
      <t>コウモク</t>
    </rPh>
    <phoneticPr fontId="1"/>
  </si>
  <si>
    <t>初期加算</t>
    <rPh sb="0" eb="2">
      <t>ショキ</t>
    </rPh>
    <rPh sb="2" eb="4">
      <t>カサン</t>
    </rPh>
    <phoneticPr fontId="1"/>
  </si>
  <si>
    <t>認知症加算（Ⅱ）</t>
    <rPh sb="0" eb="3">
      <t>ニンチショウ</t>
    </rPh>
    <rPh sb="3" eb="5">
      <t>カサン</t>
    </rPh>
    <phoneticPr fontId="1"/>
  </si>
  <si>
    <t>サービス提供票</t>
    <rPh sb="4" eb="7">
      <t>テイキョウヒョウ</t>
    </rPh>
    <phoneticPr fontId="1"/>
  </si>
  <si>
    <t>過少サービスに対する減算</t>
    <rPh sb="0" eb="2">
      <t>カショウ</t>
    </rPh>
    <rPh sb="7" eb="8">
      <t>タイ</t>
    </rPh>
    <rPh sb="10" eb="12">
      <t>ゲンサン</t>
    </rPh>
    <phoneticPr fontId="1"/>
  </si>
  <si>
    <t>訪問看護サービス記録書</t>
    <rPh sb="0" eb="2">
      <t>ホウモン</t>
    </rPh>
    <rPh sb="2" eb="4">
      <t>カンゴ</t>
    </rPh>
    <rPh sb="8" eb="11">
      <t>キロクショ</t>
    </rPh>
    <phoneticPr fontId="1"/>
  </si>
  <si>
    <t>認知症加算（Ⅰ）</t>
    <rPh sb="0" eb="3">
      <t>ニンチショウ</t>
    </rPh>
    <rPh sb="3" eb="5">
      <t>カサン</t>
    </rPh>
    <phoneticPr fontId="1"/>
  </si>
  <si>
    <t>□</t>
  </si>
  <si>
    <t>サービス提供体制強化加算（Ⅱ）</t>
    <rPh sb="4" eb="6">
      <t>テイキョウ</t>
    </rPh>
    <rPh sb="6" eb="8">
      <t>タイセイ</t>
    </rPh>
    <rPh sb="8" eb="10">
      <t>キョウカ</t>
    </rPh>
    <rPh sb="10" eb="12">
      <t>カサン</t>
    </rPh>
    <phoneticPr fontId="1"/>
  </si>
  <si>
    <t>特別管理加算（Ⅱ）</t>
  </si>
  <si>
    <t>定員超過利用減算</t>
    <rPh sb="0" eb="2">
      <t>テイイン</t>
    </rPh>
    <rPh sb="2" eb="4">
      <t>チョウカ</t>
    </rPh>
    <rPh sb="4" eb="6">
      <t>リヨウ</t>
    </rPh>
    <rPh sb="6" eb="8">
      <t>ゲンサン</t>
    </rPh>
    <phoneticPr fontId="1"/>
  </si>
  <si>
    <t>サービス提供体制強化加算（Ⅲ）</t>
    <rPh sb="4" eb="6">
      <t>テイキョウ</t>
    </rPh>
    <rPh sb="6" eb="8">
      <t>タイセイ</t>
    </rPh>
    <rPh sb="8" eb="10">
      <t>キョウカ</t>
    </rPh>
    <rPh sb="10" eb="12">
      <t>カサン</t>
    </rPh>
    <phoneticPr fontId="1"/>
  </si>
  <si>
    <t>あり</t>
  </si>
  <si>
    <t>退院時共同指導加算</t>
  </si>
  <si>
    <t>３割未満</t>
    <rPh sb="1" eb="2">
      <t>ワリ</t>
    </rPh>
    <rPh sb="2" eb="4">
      <t>ミマン</t>
    </rPh>
    <phoneticPr fontId="1"/>
  </si>
  <si>
    <t>同意書等(規定はなし)</t>
    <rPh sb="0" eb="3">
      <t>ドウイショ</t>
    </rPh>
    <rPh sb="3" eb="4">
      <t>トウ</t>
    </rPh>
    <rPh sb="5" eb="7">
      <t>キテイ</t>
    </rPh>
    <phoneticPr fontId="1"/>
  </si>
  <si>
    <t>なし</t>
  </si>
  <si>
    <t>特別管理加算（Ⅰ）</t>
  </si>
  <si>
    <t>５％未満</t>
    <rPh sb="2" eb="4">
      <t>ミマン</t>
    </rPh>
    <phoneticPr fontId="1"/>
  </si>
  <si>
    <t>主治医の指示書等</t>
  </si>
  <si>
    <t>看護小規模多機能型居宅介護計画</t>
  </si>
  <si>
    <t>人員基準欠如減算</t>
    <rPh sb="0" eb="2">
      <t>ジンイン</t>
    </rPh>
    <rPh sb="2" eb="4">
      <t>キジュン</t>
    </rPh>
    <rPh sb="4" eb="6">
      <t>ケツジョ</t>
    </rPh>
    <rPh sb="6" eb="8">
      <t>ゲンサン</t>
    </rPh>
    <phoneticPr fontId="1"/>
  </si>
  <si>
    <t>いずれか該当</t>
    <rPh sb="4" eb="6">
      <t>ガイトウ</t>
    </rPh>
    <phoneticPr fontId="1"/>
  </si>
  <si>
    <t>８割以上</t>
    <rPh sb="1" eb="2">
      <t>ワリ</t>
    </rPh>
    <rPh sb="2" eb="4">
      <t>イジョウ</t>
    </rPh>
    <phoneticPr fontId="1"/>
  </si>
  <si>
    <t>訪問看護体制減算</t>
    <rPh sb="0" eb="2">
      <t>ホウモン</t>
    </rPh>
    <rPh sb="2" eb="4">
      <t>カンゴ</t>
    </rPh>
    <rPh sb="4" eb="6">
      <t>タイセイ</t>
    </rPh>
    <rPh sb="6" eb="8">
      <t>ゲンサン</t>
    </rPh>
    <phoneticPr fontId="1"/>
  </si>
  <si>
    <t>短期利用居宅介護費</t>
    <rPh sb="0" eb="2">
      <t>タンキ</t>
    </rPh>
    <rPh sb="2" eb="4">
      <t>リヨウ</t>
    </rPh>
    <rPh sb="4" eb="6">
      <t>キョタク</t>
    </rPh>
    <rPh sb="6" eb="8">
      <t>カイゴ</t>
    </rPh>
    <rPh sb="8" eb="9">
      <t>ヒ</t>
    </rPh>
    <phoneticPr fontId="1"/>
  </si>
  <si>
    <t>看護小規模多機能型居宅介護計画、看護小規模多機能型居宅介護記録書等</t>
    <rPh sb="0" eb="2">
      <t>カンゴ</t>
    </rPh>
    <rPh sb="2" eb="5">
      <t>ショウキボ</t>
    </rPh>
    <rPh sb="5" eb="9">
      <t>タキノウガタ</t>
    </rPh>
    <rPh sb="9" eb="11">
      <t>キョタク</t>
    </rPh>
    <rPh sb="11" eb="13">
      <t>カイゴ</t>
    </rPh>
    <rPh sb="13" eb="15">
      <t>ケイカク</t>
    </rPh>
    <rPh sb="16" eb="18">
      <t>カンゴ</t>
    </rPh>
    <rPh sb="18" eb="21">
      <t>ショウキボ</t>
    </rPh>
    <rPh sb="21" eb="25">
      <t>タキノウガタ</t>
    </rPh>
    <rPh sb="25" eb="27">
      <t>キョタク</t>
    </rPh>
    <rPh sb="27" eb="29">
      <t>カイゴ</t>
    </rPh>
    <rPh sb="29" eb="32">
      <t>キロクショ</t>
    </rPh>
    <rPh sb="32" eb="33">
      <t>トウ</t>
    </rPh>
    <phoneticPr fontId="1"/>
  </si>
  <si>
    <t>608 看護小規模多機能型居宅介護費</t>
    <rPh sb="4" eb="6">
      <t>カンゴ</t>
    </rPh>
    <rPh sb="6" eb="9">
      <t>ショウキボ</t>
    </rPh>
    <rPh sb="9" eb="13">
      <t>タキノウガタ</t>
    </rPh>
    <rPh sb="13" eb="15">
      <t>キョタク</t>
    </rPh>
    <rPh sb="15" eb="18">
      <t>カイゴヒ</t>
    </rPh>
    <phoneticPr fontId="1"/>
  </si>
  <si>
    <t>若年性認知症利用者受入加算</t>
  </si>
  <si>
    <t>３月に１回以上</t>
    <rPh sb="1" eb="2">
      <t>ガツ</t>
    </rPh>
    <rPh sb="4" eb="7">
      <t>カイイジョウ</t>
    </rPh>
    <phoneticPr fontId="1"/>
  </si>
  <si>
    <t>訪問体制強化加算</t>
    <rPh sb="0" eb="2">
      <t>ホウモン</t>
    </rPh>
    <rPh sb="2" eb="4">
      <t>タイセイ</t>
    </rPh>
    <rPh sb="4" eb="6">
      <t>キョウカ</t>
    </rPh>
    <rPh sb="6" eb="8">
      <t>カサン</t>
    </rPh>
    <phoneticPr fontId="1"/>
  </si>
  <si>
    <t>排せつ支援加算Ⅰ</t>
    <rPh sb="0" eb="1">
      <t>ハイ</t>
    </rPh>
    <rPh sb="3" eb="5">
      <t>シエン</t>
    </rPh>
    <rPh sb="5" eb="7">
      <t>カサン</t>
    </rPh>
    <phoneticPr fontId="1"/>
  </si>
  <si>
    <t>該当</t>
  </si>
  <si>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1"/>
  </si>
  <si>
    <t>サテライト体制未整備減算</t>
    <rPh sb="5" eb="7">
      <t>タイセイ</t>
    </rPh>
    <rPh sb="7" eb="10">
      <t>ミセイビ</t>
    </rPh>
    <rPh sb="10" eb="12">
      <t>ゲンサン</t>
    </rPh>
    <phoneticPr fontId="1"/>
  </si>
  <si>
    <t>医療保険の訪問看護</t>
    <rPh sb="0" eb="2">
      <t>イリョウ</t>
    </rPh>
    <rPh sb="2" eb="4">
      <t>ホケン</t>
    </rPh>
    <rPh sb="5" eb="7">
      <t>ホウモン</t>
    </rPh>
    <rPh sb="7" eb="9">
      <t>カンゴ</t>
    </rPh>
    <phoneticPr fontId="1"/>
  </si>
  <si>
    <t>配置</t>
    <rPh sb="0" eb="2">
      <t>ハイチ</t>
    </rPh>
    <phoneticPr fontId="1"/>
  </si>
  <si>
    <t>３月ごとに実施</t>
    <rPh sb="5" eb="7">
      <t>ジッシ</t>
    </rPh>
    <phoneticPr fontId="1"/>
  </si>
  <si>
    <t>特別地域看護小規模多機能型居宅介護加算</t>
  </si>
  <si>
    <t>栄養アセスメント加算</t>
    <rPh sb="0" eb="2">
      <t>エイヨウ</t>
    </rPh>
    <rPh sb="8" eb="10">
      <t>カサン</t>
    </rPh>
    <phoneticPr fontId="1"/>
  </si>
  <si>
    <t>実施</t>
    <rPh sb="0" eb="2">
      <t>ジッシ</t>
    </rPh>
    <phoneticPr fontId="1"/>
  </si>
  <si>
    <t>栄養改善加算</t>
    <rPh sb="0" eb="2">
      <t>エイヨウ</t>
    </rPh>
    <rPh sb="2" eb="4">
      <t>カイゼン</t>
    </rPh>
    <rPh sb="4" eb="6">
      <t>カサン</t>
    </rPh>
    <phoneticPr fontId="1"/>
  </si>
  <si>
    <t>排せつ支援加算Ⅱ</t>
    <rPh sb="0" eb="1">
      <t>ハイ</t>
    </rPh>
    <rPh sb="3" eb="5">
      <t>シエン</t>
    </rPh>
    <rPh sb="5" eb="7">
      <t>カサン</t>
    </rPh>
    <phoneticPr fontId="1"/>
  </si>
  <si>
    <t>排せつ支援加算Ⅲ</t>
    <rPh sb="0" eb="1">
      <t>ハイ</t>
    </rPh>
    <rPh sb="3" eb="5">
      <t>シエン</t>
    </rPh>
    <rPh sb="5" eb="7">
      <t>カサン</t>
    </rPh>
    <phoneticPr fontId="1"/>
  </si>
  <si>
    <t>科学的介護推進体制加算</t>
    <rPh sb="9" eb="11">
      <t>カサン</t>
    </rPh>
    <phoneticPr fontId="1"/>
  </si>
  <si>
    <t>中山間地域等における小規模事業所加算</t>
    <rPh sb="0" eb="1">
      <t>チュウ</t>
    </rPh>
    <rPh sb="1" eb="2">
      <t>ヤマ</t>
    </rPh>
    <rPh sb="2" eb="3">
      <t>アイダ</t>
    </rPh>
    <rPh sb="3" eb="5">
      <t>チイキ</t>
    </rPh>
    <rPh sb="5" eb="6">
      <t>トウ</t>
    </rPh>
    <rPh sb="10" eb="13">
      <t>ショウキボ</t>
    </rPh>
    <rPh sb="13" eb="16">
      <t>ジギョウショ</t>
    </rPh>
    <rPh sb="16" eb="18">
      <t>カサン</t>
    </rPh>
    <phoneticPr fontId="1"/>
  </si>
  <si>
    <t>看護小規模多機能型居宅介護計画</t>
    <rPh sb="0" eb="2">
      <t>カンゴ</t>
    </rPh>
    <rPh sb="2" eb="5">
      <t>ショウキボ</t>
    </rPh>
    <rPh sb="5" eb="9">
      <t>タキノウガタ</t>
    </rPh>
    <rPh sb="9" eb="11">
      <t>キョタク</t>
    </rPh>
    <rPh sb="11" eb="13">
      <t>カイゴ</t>
    </rPh>
    <rPh sb="13" eb="15">
      <t>ケイカク</t>
    </rPh>
    <phoneticPr fontId="1"/>
  </si>
  <si>
    <t>支援計画</t>
    <rPh sb="0" eb="2">
      <t>シエン</t>
    </rPh>
    <rPh sb="2" eb="4">
      <t>ケイカク</t>
    </rPh>
    <phoneticPr fontId="1"/>
  </si>
  <si>
    <t>栄養ケア計画(参考様式)</t>
    <rPh sb="0" eb="2">
      <t>エイヨウ</t>
    </rPh>
    <rPh sb="4" eb="6">
      <t>ケイカク</t>
    </rPh>
    <rPh sb="7" eb="9">
      <t>サンコウ</t>
    </rPh>
    <rPh sb="9" eb="11">
      <t>ヨウシキ</t>
    </rPh>
    <phoneticPr fontId="1"/>
  </si>
  <si>
    <t>栄養ケア提供経過記録
(参考様式)</t>
    <rPh sb="0" eb="2">
      <t>エイヨウ</t>
    </rPh>
    <rPh sb="4" eb="6">
      <t>テイキョウ</t>
    </rPh>
    <rPh sb="6" eb="8">
      <t>ケイカ</t>
    </rPh>
    <rPh sb="8" eb="10">
      <t>キロク</t>
    </rPh>
    <rPh sb="12" eb="14">
      <t>サンコウ</t>
    </rPh>
    <rPh sb="14" eb="16">
      <t>ヨウシキ</t>
    </rPh>
    <phoneticPr fontId="1"/>
  </si>
  <si>
    <t>栄養ケアモニタリング
(参考様式)</t>
    <rPh sb="0" eb="2">
      <t>エイヨウ</t>
    </rPh>
    <rPh sb="12" eb="14">
      <t>サンコウ</t>
    </rPh>
    <rPh sb="14" eb="16">
      <t>ヨウシキ</t>
    </rPh>
    <phoneticPr fontId="1"/>
  </si>
  <si>
    <t>非該当</t>
    <rPh sb="0" eb="1">
      <t>ヒ</t>
    </rPh>
    <rPh sb="1" eb="3">
      <t>ガイトウ</t>
    </rPh>
    <phoneticPr fontId="1"/>
  </si>
  <si>
    <t>サービス提供体制強化加算（Ⅰ）</t>
    <rPh sb="4" eb="6">
      <t>テイキョウ</t>
    </rPh>
    <rPh sb="6" eb="8">
      <t>タイセイ</t>
    </rPh>
    <rPh sb="8" eb="10">
      <t>キョウカ</t>
    </rPh>
    <rPh sb="10" eb="12">
      <t>カサン</t>
    </rPh>
    <phoneticPr fontId="1"/>
  </si>
  <si>
    <t>該当</t>
    <rPh sb="0" eb="2">
      <t>ガイトウ</t>
    </rPh>
    <phoneticPr fontId="5"/>
  </si>
  <si>
    <t>口腔機能向上加算（Ⅰ）</t>
    <rPh sb="0" eb="2">
      <t>コウクウ</t>
    </rPh>
    <rPh sb="2" eb="4">
      <t>キノウ</t>
    </rPh>
    <rPh sb="4" eb="6">
      <t>コウジョウ</t>
    </rPh>
    <rPh sb="6" eb="8">
      <t>カサン</t>
    </rPh>
    <phoneticPr fontId="1"/>
  </si>
  <si>
    <t>口腔・栄養スクリーニング加算（Ⅱ）</t>
    <rPh sb="0" eb="2">
      <t>コウクウ</t>
    </rPh>
    <rPh sb="3" eb="5">
      <t>エイヨウ</t>
    </rPh>
    <rPh sb="12" eb="14">
      <t>カサン</t>
    </rPh>
    <phoneticPr fontId="1"/>
  </si>
  <si>
    <t>口腔機能向上加算(Ⅱ)</t>
  </si>
  <si>
    <t>非該当</t>
    <rPh sb="0" eb="1">
      <t>ヒ</t>
    </rPh>
    <rPh sb="1" eb="3">
      <t>ガイトウ</t>
    </rPh>
    <phoneticPr fontId="5"/>
  </si>
  <si>
    <t>身体拘束廃止未実施減算</t>
    <rPh sb="0" eb="2">
      <t>シンタイ</t>
    </rPh>
    <rPh sb="2" eb="4">
      <t>コウソク</t>
    </rPh>
    <rPh sb="4" eb="6">
      <t>ハイシ</t>
    </rPh>
    <rPh sb="6" eb="9">
      <t>ミジッシ</t>
    </rPh>
    <rPh sb="9" eb="11">
      <t>ゲンサン</t>
    </rPh>
    <phoneticPr fontId="6"/>
  </si>
  <si>
    <t>□</t>
    <phoneticPr fontId="6"/>
  </si>
  <si>
    <t>未整備</t>
    <rPh sb="0" eb="3">
      <t>ミセイビ</t>
    </rPh>
    <phoneticPr fontId="6"/>
  </si>
  <si>
    <t>未実施</t>
    <rPh sb="0" eb="3">
      <t>ミジッシ</t>
    </rPh>
    <phoneticPr fontId="6"/>
  </si>
  <si>
    <t>高齢者虐待防止措置未実施減算</t>
    <rPh sb="0" eb="3">
      <t>コウレイシャ</t>
    </rPh>
    <rPh sb="3" eb="5">
      <t>ギャクタイ</t>
    </rPh>
    <rPh sb="5" eb="7">
      <t>ボウシ</t>
    </rPh>
    <rPh sb="7" eb="9">
      <t>ソチ</t>
    </rPh>
    <rPh sb="9" eb="12">
      <t>ミジッシ</t>
    </rPh>
    <rPh sb="12" eb="14">
      <t>ゲンザン</t>
    </rPh>
    <phoneticPr fontId="1"/>
  </si>
  <si>
    <t>□</t>
    <phoneticPr fontId="1"/>
  </si>
  <si>
    <t>未実施</t>
    <rPh sb="0" eb="3">
      <t>ミジッシ</t>
    </rPh>
    <phoneticPr fontId="1"/>
  </si>
  <si>
    <t>業務継続計画未策定減算</t>
    <rPh sb="0" eb="2">
      <t>ギョウム</t>
    </rPh>
    <rPh sb="2" eb="4">
      <t>ケイゾク</t>
    </rPh>
    <rPh sb="4" eb="6">
      <t>ケイカク</t>
    </rPh>
    <rPh sb="6" eb="9">
      <t>ミサクテイ</t>
    </rPh>
    <rPh sb="9" eb="11">
      <t>ゲンザン</t>
    </rPh>
    <phoneticPr fontId="1"/>
  </si>
  <si>
    <t>認知症加算（Ⅲ）</t>
    <rPh sb="0" eb="3">
      <t>ニンチショウ</t>
    </rPh>
    <rPh sb="3" eb="5">
      <t>カサン</t>
    </rPh>
    <phoneticPr fontId="1"/>
  </si>
  <si>
    <t>認知症加算（Ⅳ）</t>
    <rPh sb="0" eb="3">
      <t>ニンチショウ</t>
    </rPh>
    <rPh sb="3" eb="5">
      <t>カサン</t>
    </rPh>
    <phoneticPr fontId="1"/>
  </si>
  <si>
    <t>口腔・栄養スクリーニング加算（Ⅰ）</t>
    <phoneticPr fontId="1"/>
  </si>
  <si>
    <t>専門管理加算（イ）</t>
    <rPh sb="0" eb="2">
      <t>センモン</t>
    </rPh>
    <rPh sb="2" eb="4">
      <t>カンリ</t>
    </rPh>
    <rPh sb="4" eb="6">
      <t>カサン</t>
    </rPh>
    <phoneticPr fontId="1"/>
  </si>
  <si>
    <t>（指定研修機関：保健師助産師看護師法第三十七条の二第二項第五号、特定行為：同項第一号）</t>
    <rPh sb="32" eb="34">
      <t>トクテイ</t>
    </rPh>
    <rPh sb="34" eb="36">
      <t>コウイ</t>
    </rPh>
    <phoneticPr fontId="1"/>
  </si>
  <si>
    <t>該当</t>
    <rPh sb="0" eb="2">
      <t>ガイトウ</t>
    </rPh>
    <phoneticPr fontId="1"/>
  </si>
  <si>
    <t>（手順書：保健師助産師看護師法第三十七条の二第二項第二号）</t>
    <rPh sb="1" eb="4">
      <t>テジュンショ</t>
    </rPh>
    <rPh sb="26" eb="27">
      <t>2</t>
    </rPh>
    <phoneticPr fontId="1"/>
  </si>
  <si>
    <t>専門管理加算（ロ）</t>
    <rPh sb="0" eb="2">
      <t>センモン</t>
    </rPh>
    <rPh sb="2" eb="4">
      <t>カンリ</t>
    </rPh>
    <rPh sb="4" eb="6">
      <t>カサン</t>
    </rPh>
    <phoneticPr fontId="1"/>
  </si>
  <si>
    <t>主治医の指示書等</t>
    <phoneticPr fontId="1"/>
  </si>
  <si>
    <t>遠隔死亡診断補助加算</t>
    <rPh sb="0" eb="2">
      <t>エンカク</t>
    </rPh>
    <rPh sb="2" eb="4">
      <t>シボウ</t>
    </rPh>
    <rPh sb="4" eb="6">
      <t>シンダン</t>
    </rPh>
    <rPh sb="6" eb="8">
      <t>ホジョ</t>
    </rPh>
    <rPh sb="8" eb="10">
      <t>カサン</t>
    </rPh>
    <phoneticPr fontId="1"/>
  </si>
  <si>
    <t>ターミナルケア加算</t>
    <rPh sb="7" eb="9">
      <t>カサン</t>
    </rPh>
    <phoneticPr fontId="1"/>
  </si>
  <si>
    <t>５割以上</t>
    <rPh sb="1" eb="2">
      <t>ワリ</t>
    </rPh>
    <rPh sb="2" eb="4">
      <t>イジョウ</t>
    </rPh>
    <phoneticPr fontId="1"/>
  </si>
  <si>
    <t>２割以上</t>
    <rPh sb="1" eb="2">
      <t>ワリ</t>
    </rPh>
    <rPh sb="2" eb="4">
      <t>イジョウ</t>
    </rPh>
    <phoneticPr fontId="1"/>
  </si>
  <si>
    <t>あり</t>
    <phoneticPr fontId="1"/>
  </si>
  <si>
    <t>総合マネジメント体制強化加算（Ⅰ）</t>
    <rPh sb="0" eb="2">
      <t>ソウゴウ</t>
    </rPh>
    <rPh sb="8" eb="10">
      <t>タイセイ</t>
    </rPh>
    <rPh sb="10" eb="12">
      <t>キョウカ</t>
    </rPh>
    <rPh sb="12" eb="14">
      <t>カサン</t>
    </rPh>
    <phoneticPr fontId="1"/>
  </si>
  <si>
    <t>いずれかに該当</t>
    <rPh sb="5" eb="7">
      <t>ガイトウ</t>
    </rPh>
    <phoneticPr fontId="1"/>
  </si>
  <si>
    <t>総合マネジメント体制強化加算（Ⅱ）</t>
    <rPh sb="0" eb="2">
      <t>ソウゴウ</t>
    </rPh>
    <rPh sb="8" eb="10">
      <t>タイセイ</t>
    </rPh>
    <rPh sb="10" eb="12">
      <t>キョウカ</t>
    </rPh>
    <rPh sb="12" eb="14">
      <t>カサン</t>
    </rPh>
    <phoneticPr fontId="1"/>
  </si>
  <si>
    <t>褥瘡マネジメント加算（Ⅰ）</t>
    <rPh sb="0" eb="2">
      <t>ジョクソウ</t>
    </rPh>
    <rPh sb="8" eb="10">
      <t>カサン</t>
    </rPh>
    <phoneticPr fontId="1"/>
  </si>
  <si>
    <t>実施</t>
    <rPh sb="0" eb="2">
      <t>ジッシ</t>
    </rPh>
    <phoneticPr fontId="1"/>
  </si>
  <si>
    <t>□</t>
    <phoneticPr fontId="1"/>
  </si>
  <si>
    <t>該当</t>
    <rPh sb="0" eb="2">
      <t>ガイトウ</t>
    </rPh>
    <phoneticPr fontId="1"/>
  </si>
  <si>
    <t>該当</t>
    <rPh sb="0" eb="2">
      <t>ガイトウ</t>
    </rPh>
    <phoneticPr fontId="1"/>
  </si>
  <si>
    <t>褥瘡マネジメント加算（Ⅱ）</t>
    <rPh sb="0" eb="2">
      <t>ジョクソウ</t>
    </rPh>
    <rPh sb="8" eb="10">
      <t>カサン</t>
    </rPh>
    <phoneticPr fontId="1"/>
  </si>
  <si>
    <t>いずれかに該当</t>
    <rPh sb="5" eb="7">
      <t>ガイトウ</t>
    </rPh>
    <phoneticPr fontId="1"/>
  </si>
  <si>
    <t>生産性向上推進体制加算(Ⅰ)</t>
    <rPh sb="0" eb="11">
      <t>セイサンセイコウジョウスイシンタイセイカサン</t>
    </rPh>
    <phoneticPr fontId="6"/>
  </si>
  <si>
    <t>該当</t>
    <rPh sb="0" eb="1">
      <t>ガイトウ</t>
    </rPh>
    <phoneticPr fontId="6"/>
  </si>
  <si>
    <t>生産性向上推進体制加算(Ⅱ)</t>
    <rPh sb="0" eb="11">
      <t>セイサンセイコウジョウスイシンタイセイカサン</t>
    </rPh>
    <phoneticPr fontId="6"/>
  </si>
  <si>
    <t>あり</t>
    <phoneticPr fontId="6"/>
  </si>
  <si>
    <t>介護職員処遇改善計画書</t>
    <rPh sb="0" eb="2">
      <t>カイゴ</t>
    </rPh>
    <rPh sb="2" eb="4">
      <t>ショクイン</t>
    </rPh>
    <rPh sb="4" eb="6">
      <t>ショグウ</t>
    </rPh>
    <rPh sb="6" eb="8">
      <t>カイゼン</t>
    </rPh>
    <rPh sb="8" eb="11">
      <t>ケイカクショ</t>
    </rPh>
    <phoneticPr fontId="6"/>
  </si>
  <si>
    <t>該当</t>
    <rPh sb="0" eb="2">
      <t>ガイトウ</t>
    </rPh>
    <phoneticPr fontId="6"/>
  </si>
  <si>
    <t>実績報告書</t>
    <rPh sb="0" eb="2">
      <t>ジッセキ</t>
    </rPh>
    <rPh sb="2" eb="5">
      <t>ホウコクショ</t>
    </rPh>
    <phoneticPr fontId="6"/>
  </si>
  <si>
    <t>なし</t>
    <phoneticPr fontId="6"/>
  </si>
  <si>
    <t>適正に納付</t>
    <rPh sb="0" eb="2">
      <t>テキセイ</t>
    </rPh>
    <rPh sb="3" eb="5">
      <t>ノウフ</t>
    </rPh>
    <phoneticPr fontId="6"/>
  </si>
  <si>
    <t>研修計画書</t>
    <rPh sb="0" eb="2">
      <t>ケンシュウ</t>
    </rPh>
    <rPh sb="2" eb="4">
      <t>ケイカク</t>
    </rPh>
    <rPh sb="4" eb="5">
      <t>ショ</t>
    </rPh>
    <phoneticPr fontId="6"/>
  </si>
  <si>
    <t>算定あり</t>
    <rPh sb="0" eb="2">
      <t>サンテイ</t>
    </rPh>
    <phoneticPr fontId="6"/>
  </si>
  <si>
    <t>栄養スクリーニング・アセスメント・モニタリング（別紙様式4-3-1）</t>
    <rPh sb="0" eb="2">
      <t>エイヨウ</t>
    </rPh>
    <rPh sb="24" eb="26">
      <t>ベッシ</t>
    </rPh>
    <rPh sb="26" eb="28">
      <t>ヨウシキ</t>
    </rPh>
    <phoneticPr fontId="1"/>
  </si>
  <si>
    <t>該当</t>
    <phoneticPr fontId="1"/>
  </si>
  <si>
    <t>□</t>
    <phoneticPr fontId="1"/>
  </si>
  <si>
    <t xml:space="preserve">従業者が指定地域密着型サービス基準に定める員数をおいていない
</t>
  </si>
  <si>
    <t xml:space="preserve">サテライト型看護小規模多機能型居宅介護事業所を有し訪問看護体制減算を届け出ている
</t>
  </si>
  <si>
    <t xml:space="preserve">登録者が定員未満
</t>
  </si>
  <si>
    <t xml:space="preserve">利用者や家族の状況により、ケアマネが必要と認め、登録者へのサービス提供に支障の有無
</t>
  </si>
  <si>
    <t xml:space="preserve">あらかじめ７日以内（やむを得ない事情がある場合は14日以内）の利用期間を定めている
</t>
  </si>
  <si>
    <t xml:space="preserve">過小サービスに対する減算を算定していない
</t>
  </si>
  <si>
    <t xml:space="preserve">身体的拘束等を行う場合の記録
</t>
  </si>
  <si>
    <t xml:space="preserve">身体的拘束等の適正化のための対策を検討する委員会の３月に１回以上の開催
</t>
  </si>
  <si>
    <t xml:space="preserve">身体的拘束等の適正化のための指針の整備
</t>
  </si>
  <si>
    <t xml:space="preserve">身体的拘束等の適正化のための定期的な研修の定期的（年２回以上）の開催
</t>
  </si>
  <si>
    <t xml:space="preserve">虐待防止のための委員会を定期的に開催し、その結果を従業者に周知している
</t>
  </si>
  <si>
    <t xml:space="preserve">高齢者虐待防止のための指針を整備している。
</t>
  </si>
  <si>
    <t xml:space="preserve">高齢者虐待防止のための研修を定期的に（年１回以上）実施している。
</t>
  </si>
  <si>
    <t xml:space="preserve">高齢者虐待防止措置を適正に実施するための担当者を置いている。
</t>
  </si>
  <si>
    <t xml:space="preserve">業務継続計画を策定している。
</t>
  </si>
  <si>
    <t xml:space="preserve">業務継続計画に従い必要な措置を講じている。
</t>
  </si>
  <si>
    <t xml:space="preserve">登録者１人あたりの平均提供回数、週１回に満たない場合
</t>
  </si>
  <si>
    <t xml:space="preserve">算定日が属する月の前３月間において、利用者の総数のうち、主治の医師の指示に基づく看護サービスを提供した者の割合
</t>
  </si>
  <si>
    <t xml:space="preserve">算定日が属する月の前３月間において、利用者の総数のうち、緊急時対応加算を算定した利用者の占める割合
</t>
  </si>
  <si>
    <t xml:space="preserve">算定日が属する月の前３月間において、利用者の総数のうち、特別管理加算を算定した利用者の占める割合
</t>
  </si>
  <si>
    <t xml:space="preserve">末期の悪性腫瘍、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３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随性多発神経炎、後天性免疫不全症候群、頚(けい)髄損傷及び人工呼吸器を使用している状態
</t>
  </si>
  <si>
    <t xml:space="preserve">一時的に頻回の訪問看護を行う必要がある旨の特別指示又は特別指示書
</t>
  </si>
  <si>
    <t xml:space="preserve">複合型サービス事業所に登録した日から起算して30日以内（30日を超える病院又は診療所への入院の後にサービスの利用を再び開始した場合も、同様とする。）
</t>
  </si>
  <si>
    <t xml:space="preserve">日常生活に支障をきたすおそれのある症状又は行動が認められることから介護を必要とする認知症の者（認知症高齢者の日常生活自立度Ⅲ以上）
</t>
  </si>
  <si>
    <t xml:space="preserve">認知症介護に係る専門的な研修（「認知症介護実践リーダー研修」及び「認知症看護に係る適切な研修」）の修了者を配置し、チームとして専門的な認知症ケアを実施。
対象者20人未満の場合は１以上
対象者20人以上の場合は、１に対象者の数が19を超えて10又はその端数を増すごとに１を加えて得た数以上
</t>
  </si>
  <si>
    <t xml:space="preserve">当該事業所の従業者に対する認知症ケアに関する留意事項の伝達又は技術的指導に係る会議を定期的に開催
</t>
  </si>
  <si>
    <t xml:space="preserve">認知症介護の指導に係る専門的な研修（「認知症介護指導者養成研修」及び「認知症看護に係る適切な研修」）を修了している者を１名以上配置し、事業所全体の認知症ケアの指導等を実施
</t>
  </si>
  <si>
    <t xml:space="preserve">介護職員、看護職員ごとの認知症ケアに関する研修計画を作成し、当該計画に従い、研修（外部における研修を含む）を実施又は実施を予定している
</t>
  </si>
  <si>
    <t xml:space="preserve">要介護２であって周囲の者による日常生活に対する注意を必要とする認知症の者（認知症高齢者の日常生活自立度Ⅱ）
</t>
  </si>
  <si>
    <t xml:space="preserve">医師が、認知症の行動・心理症状が認められるため、在宅での生活が困難であり、緊急に指定看護小規模多機能型居宅介護を利用することが適当であると判断した者に対して行った場合
</t>
  </si>
  <si>
    <t xml:space="preserve">若年性認知症利用者ごとに個別に担当者を定める
</t>
  </si>
  <si>
    <t xml:space="preserve">担当者を中心に利用者の特性やニーズに応じた適切なサービス提供を行う
</t>
  </si>
  <si>
    <t xml:space="preserve">利用者ごとの栄養状態等の情報を厚生労働省（LIFE)へ提出し、当該情報その他栄養管理の適切かつ有効な実施のために必要な情報を活用
</t>
  </si>
  <si>
    <t xml:space="preserve">定員、人員基準に適合
</t>
  </si>
  <si>
    <t xml:space="preserve">当該事業所の従業者として又は外部との連携により管理栄養士が１名以上
</t>
  </si>
  <si>
    <t xml:space="preserve">利用者の栄養状態を、利用開始時に把握
</t>
  </si>
  <si>
    <t xml:space="preserve">管理栄養士、看護・介護職員、生活相談員その他の職種の者が共同して、利用者ごとの摂食・嚥下機能及び食形態に配慮した栄養ケア計画の作成
</t>
  </si>
  <si>
    <t xml:space="preserve">利用者等に対する計画の説明及び同意の有無
</t>
  </si>
  <si>
    <t xml:space="preserve">栄養計画に従い、管理栄養士等が（必要に応じて居宅を訪問し）栄養改善サービスの提供、栄養状態等の記録
</t>
  </si>
  <si>
    <t xml:space="preserve">栄養ケア計画の評価、介護支援専門員や主治の医師に対する情報提供
</t>
  </si>
  <si>
    <t xml:space="preserve">３月以内の期間に限り、１月に２回を限度として算定（ただし、３月ごとの評価の結果、低栄養状態が改善せず、引き続き栄養改善を行う場合は、引き続き算定可能）
</t>
  </si>
  <si>
    <t xml:space="preserve">当該事業所以外で既に口腔・栄養スクリーニング加算を算定していない
</t>
  </si>
  <si>
    <t xml:space="preserve">利用開始時および利用中６月ごとに利用者の口腔の健康状態及び栄養状態について確認し情報を担当の介護支援専門員に提供
</t>
  </si>
  <si>
    <t xml:space="preserve">栄養アセスメント加算を算定している間である又は当該利用者が栄養改善加算の算定に係る栄養改善サービスを受けている間である若しくは当該栄養改善サービスが終了した日の属する月（栄養状態スクリーニングを行った結果、栄養改善サービスが必要であると判断され、栄養改善サービスが開始された月を除く）
</t>
  </si>
  <si>
    <t xml:space="preserve">口腔機能向上加算の算定に係る口腔機能向上サービスを受けている間である又は当該口腔機能向上サービスが終了した日の属する月（口腔の健康状態の状態スクリーニングを行った結果、口腔機能向上サービスが必要であると判断され、口腔機能向上サービスが開始された月を除く）
</t>
  </si>
  <si>
    <t xml:space="preserve">他の介護サービスの事業所において、当該利用者について、口腔連携強化加算を算定していない。
</t>
  </si>
  <si>
    <t xml:space="preserve">（１）次のいずれにも適合
</t>
  </si>
  <si>
    <t xml:space="preserve">利用開始時および利用中６月ごとに利用者の口腔の健康状態について確認し情報を担当の介護支援専門員に提供
</t>
  </si>
  <si>
    <t xml:space="preserve">口腔機能向上加算の算定に係る口腔機能向上サービスを受けている間である又は当該口腔機能向上サービスが終了した日の属する月
</t>
  </si>
  <si>
    <t xml:space="preserve">（２）次のいずれにも適合
</t>
  </si>
  <si>
    <t xml:space="preserve">利用開始時および利用中６月ごとに利用者の栄養状態について確認し情報を担当の介護支援専門員に提供
</t>
  </si>
  <si>
    <t xml:space="preserve">栄養アセスメント加算を算定している又は当該利用者が栄養改善加算の算定に係る栄養改善サービスを受けている間である若しくは当該栄養改善サービスが終了した日の属する月
</t>
  </si>
  <si>
    <t xml:space="preserve">言語聴覚士、歯科衛生士又は看護職員を１名以上配置
</t>
  </si>
  <si>
    <t xml:space="preserve">利用者の口腔機能を利用開始時に把握
</t>
  </si>
  <si>
    <t xml:space="preserve">言語聴覚士、歯科衛生士、看護職員、介護職員、生活相談員その他の職種の者が共同して口腔機能改善管理指導計画の作成
</t>
  </si>
  <si>
    <t xml:space="preserve">医療における対応の必要性の有無
</t>
  </si>
  <si>
    <t xml:space="preserve">摂食・嚥下機能に関する訓練の指導若しくは実施
</t>
  </si>
  <si>
    <t xml:space="preserve">口腔機能改善管理指導計画に基づく言語聴覚士、歯科衛生士又は看護職員による口腔機能向上サービスの提供、定期的な記録作成
</t>
  </si>
  <si>
    <t xml:space="preserve">利用者毎の口腔機能改善管理指導計画の進捗状況を定期的に評価、介護支援専門員、主治の医師・歯科医師への情報提供
</t>
  </si>
  <si>
    <t xml:space="preserve">３月以内の期間に限り、１月に２回を限度として算定（ただし、３月ごとの評価の結果、口腔機能が改善せず、引き続き口腔機能向上を行う場合は、引き続き算定可能）
</t>
  </si>
  <si>
    <t xml:space="preserve">言語聴覚士、歯科衛生士、看護職員を１名以上配置
</t>
  </si>
  <si>
    <t xml:space="preserve">利用者毎の口腔機能改善管理指導計画等の内容等を厚生労働省（LIFE)に提供及び情報の活用
</t>
  </si>
  <si>
    <t xml:space="preserve">共同指導の内容を記録
</t>
  </si>
  <si>
    <t xml:space="preserve">退院又は退所後に看護サービス利用者の居宅を訪問
</t>
  </si>
  <si>
    <t xml:space="preserve">退院又は退所につき１回（特別管理加算の対象者については２回）に限り算定可能
</t>
  </si>
  <si>
    <t xml:space="preserve">利用者又はその家族等からの看護に関する相談に24時間対応し、計画的に訪問することとなっていない緊急時における訪問（訪問看護サービス）及び計画的に宿泊することとなっていない緊急時における宿泊を、必要に応じ行うことができる体制
</t>
  </si>
  <si>
    <t xml:space="preserve">利用者の同意
</t>
  </si>
  <si>
    <t xml:space="preserve">他の事業所での緊急時訪問看護加算（訪問看護、定期巡回・随時対応型訪問介護看護）、緊急時対応加算の算定
</t>
  </si>
  <si>
    <t xml:space="preserve">24時間対応体制加算の算定（医療保険）
</t>
  </si>
  <si>
    <t xml:space="preserve">在宅麻薬等注射指導管理、在宅腫瘍化学療法注射指導管理、在宅強心剤持続投与指導管理若しくは在宅気管切開患者指導管理を受けている状態又は気管カニューレ若しくは留置カテーテルを使用している状態
</t>
  </si>
  <si>
    <t xml:space="preserve">計画的な管理の実施
</t>
  </si>
  <si>
    <t xml:space="preserve">他の訪問看護ステーション等で当該加算の算定の有無
</t>
  </si>
  <si>
    <t xml:space="preserve">症状が重篤の場合医師による診療を受診できるような支援の有無
</t>
  </si>
  <si>
    <t xml:space="preserve">在宅自己腹膜灌(かん)流指導管理、在宅血液透析指導管理、在宅酸素療法指導管理、在宅中心静脈栄養法指導管理、在宅成分栄養経管栄養法指導管理、在宅自己導尿指導管理、在宅持続陽圧呼吸療法指導管理、在宅自己疼(とう)痛管理指導管理又は在宅肺高血圧症患者指導管理を受けている状態
</t>
  </si>
  <si>
    <t xml:space="preserve">人工肛(こう)門又は人工膀胱(ぼうこう)を設置している状態
</t>
  </si>
  <si>
    <t xml:space="preserve">真皮を越える褥瘡(じよくそう)の状態
</t>
  </si>
  <si>
    <t xml:space="preserve">点滴注射を週３日以上行う必要があると認められる状態
</t>
  </si>
  <si>
    <t xml:space="preserve">緩和ケア、褥瘡ケア又は人工肛門ケア及び人工膀胱ケアに係る専門の研修を受けた看護師が配置されている
</t>
  </si>
  <si>
    <t xml:space="preserve">上記の看護師が、以下の利用者に対し、１月に１回以上看護小規模多機能型居宅介護を行うとともに、計画的な管理を行った。
Ⅰ.悪性腫瘍の鎮痛療法若しくは化学療法を行っている
Ⅱ.真皮を超える褥瘡の状態にある（在宅療養であり、重点的な褥瘡管理を行う必要があるものにあっては真皮までの状態にある）
Ⅲ.人工肛門・人工膀胱を造設している者で管理が困難である
</t>
  </si>
  <si>
    <t xml:space="preserve">指定研修機関において、特定行為のうち訪問看護において専門の管理を必要とするものに係る研修を修了した看護師が配置されている
</t>
  </si>
  <si>
    <t xml:space="preserve">上記の看護師が、診療報酬における「手順書加算」を算定する利用者に対し、手順書について主治医と妥当性を検討し、１月に１回以上看護小規模多機能型居宅介護を行うとともに、計画的な管理行った。
</t>
  </si>
  <si>
    <t xml:space="preserve">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３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随性多発神経炎、後天性免疫不全症候群、頚(けい)髄損傷及び人工呼吸器を使用している状態が、死亡日及び死亡日前14日以内に含まれる。
</t>
  </si>
  <si>
    <t xml:space="preserve">急性増悪その他当該利用者の主治の医師が一時的に頻回の訪問看護が必要であると認める状態が、死亡日及び死亡日前14日以内に含まれる。
</t>
  </si>
  <si>
    <t xml:space="preserve">24時間連絡及び訪問の体制
</t>
  </si>
  <si>
    <t xml:space="preserve">主治医との連携の下に、ターミナルケア計画及び支援体制について利用者、家族に説明と同意
</t>
  </si>
  <si>
    <t xml:space="preserve">ターミナルケア提供についての身体状況の変化等、必要な記録
</t>
  </si>
  <si>
    <t xml:space="preserve">死亡日及び死亡前14日以内に２日以上ターミナルケアを実施（ターミナルケア後、24時間以内に在宅又は事業所以外で死亡した場合を含む。）
</t>
  </si>
  <si>
    <t xml:space="preserve">訪問看護ターミナルケア療養費（医療保険）及び在宅ターミナルケア加算（訪問看護・指導料）の有無
</t>
  </si>
  <si>
    <t xml:space="preserve">情報通信機器を用いた在宅での看取りに係る研修を受けた看護師が配置されている
</t>
  </si>
  <si>
    <t xml:space="preserve">診療報酬における死亡診断書加算を算定する利用者である（別に厚生労働大臣が定める地域に居住する利用者に限る）
</t>
  </si>
  <si>
    <t xml:space="preserve">主治医の指示により、情報通信機器を用いて死亡診断の補助を行った
</t>
  </si>
  <si>
    <t xml:space="preserve">次のいずれにも適合すること
</t>
  </si>
  <si>
    <t xml:space="preserve">１　算定日が属する月の前３月間において、利用者の総数のうち、主治の医師の指示に基づく看護サービスを提供した者の割合
</t>
  </si>
  <si>
    <t xml:space="preserve">２　算定日が属する月の前３月間において、利用者の総数のうち、緊急時対応加算を算定した利用者の占める割合
</t>
  </si>
  <si>
    <t xml:space="preserve">３　算定日が属する月の前３月間において、利用者の総数のうち、特別管理加算を算定した利用者の占める割合
</t>
  </si>
  <si>
    <t xml:space="preserve">４　算定日が属する月の前12月間において、ターミナルケア加算を算定した利用者が１名以上
</t>
  </si>
  <si>
    <t xml:space="preserve">５　登録特定行為事業者又は登録喀痰吸引等事業者として届出がなされていること
</t>
  </si>
  <si>
    <t xml:space="preserve">利用者又は家族への説明を行い、同意を得ること
</t>
  </si>
  <si>
    <t xml:space="preserve">１、２、３及び４の割合及び人数の記録（毎月）
</t>
  </si>
  <si>
    <t xml:space="preserve">１、２、３の割合及び人数の記録（毎月）
</t>
  </si>
  <si>
    <t xml:space="preserve">訪問サービスの提供にあたる常勤者（保健師、看護師、准看護師、理学療法士、作業療法士及び言語聴覚士を除く）の数が２名以上
</t>
  </si>
  <si>
    <t xml:space="preserve">１月当たりの延べ訪問回数200回以上
</t>
  </si>
  <si>
    <t xml:space="preserve">個別サービス計画について、登録者の心身の状況やその家族等を取り巻く環境の変化を踏まえ、多職種協働により、随時適切に見直しを行っている
</t>
  </si>
  <si>
    <t xml:space="preserve">地域の病院、診療所、介護老人保健施設その他の関係施設に対し、事業所が提供できるサービスの具体的な内容について情報提供している
</t>
  </si>
  <si>
    <t xml:space="preserve">利用者の地域における多様な活動が確保されるよう、日常的に地域住民等との交流を図り、地域の行事や活動等に積極的に参加している
</t>
  </si>
  <si>
    <t xml:space="preserve">日常的に利用者と関わりのある地域住民当の相談に対応する体制を確保している
</t>
  </si>
  <si>
    <t xml:space="preserve">必要に応じて多様な主体により提供される登録者の生活全般を支援するサービス（保健医療サービス又は福祉サービス、当該地域住民による自発的な活動によるサービス等）が包括的に提供されるような居宅サービス計画を作成している
</t>
  </si>
  <si>
    <t xml:space="preserve">入所者ごとに施設入所時に褥瘡の有無を確認するとともに、褥瘡の発生と関連のあるリスクについて、施設入所時に評価し、その後少なくとも３月に１回評価している
</t>
  </si>
  <si>
    <t xml:space="preserve">確認及び評価結果等の情報を厚生労働省に提出し、褥瘡管理の実施に当たって、当該情報その他褥瘡管理の適切かつ有効な実施のために必要な情報を活用している
</t>
  </si>
  <si>
    <t xml:space="preserve">確認の結果、褥瘡が認められ、又は評価の結果、褥瘡が発生するリスクがあるとされた入所者ごとに、医師、看護師、介護職員、管理栄養士、介護支援専門員その他の職種の者が共同して、褥瘡管理に関する褥瘡ケア計画を作成している
</t>
  </si>
  <si>
    <t xml:space="preserve">入所者ごとの褥瘡ケア計画に従い褥瘡管理を実施するとともに、その管理の内容や入所者の状態について定期的に記録している
</t>
  </si>
  <si>
    <t xml:space="preserve">評価に基づき、少なくとも３月に１回、入所者ごとに褥瘡ケア計画を見直している
</t>
  </si>
  <si>
    <t xml:space="preserve">褥瘡ケア計画に基づいたケアを実施する際には、褥瘡ケア・マネジメントの対象となる入所者又はその家族に説明し、その同意を得ている
</t>
  </si>
  <si>
    <t xml:space="preserve">褥瘡マネジメント加算（Ⅰ）の項目全てに適合している
</t>
  </si>
  <si>
    <t xml:space="preserve">入所時に褥瘡が認められた入所者について、当該褥瘡が治癒
</t>
  </si>
  <si>
    <t xml:space="preserve">入所時に褥瘡が発生するリスクがあるとされた入所者について、褥瘡の発生がない
</t>
  </si>
  <si>
    <t xml:space="preserve">要介護状態の軽減の見込みについて、利用開始時に評価、その後少なくとも３月に１回評価するとともに、評価結果等の情報を厚生労働省に提出し、排せつ支援の実施に当たって、必要な情報を活用
</t>
  </si>
  <si>
    <t xml:space="preserve">評価の結果、排せつに介護を要する入所者であって、適切な対応を行うことにより、要介護状態の軽減が見込まれるものについて、多職種が共同して、支援計画を作成し、継続して実施
</t>
  </si>
  <si>
    <t xml:space="preserve">支援計画の見直し
</t>
  </si>
  <si>
    <t xml:space="preserve">要介護度３以上の利用者全員を対象としてること
</t>
  </si>
  <si>
    <t xml:space="preserve">排せつ支援加算Ⅰの基準に適合している
</t>
  </si>
  <si>
    <t xml:space="preserve">（１）施設入所時又は利用開始時と比較して、排尿又は排便の状態の少なくとも一方が改善し、いずれにも悪化がないこと
</t>
  </si>
  <si>
    <t xml:space="preserve">（２）施設入所時におむつを使用していた者であって要介護状態の軽減が見込まれるものについて、おむつを使用しなくなった
</t>
  </si>
  <si>
    <t xml:space="preserve">（３）施設入所時に尿道カテーテルが留置されていた者であって要介護状態の軽減が見込まれるものについて、尿道カテーテルが抜去された
</t>
  </si>
  <si>
    <t xml:space="preserve">排せつ支援加算Ⅰ及びⅡの（１）（２）に掲げる基準のいずれにも適合している
</t>
  </si>
  <si>
    <t xml:space="preserve">利用者ごとのＡＤＬ値（ＡＤＬの評価に基づき測定し値）、栄養状態、口腔機能、認知症の状況その他の利用者の心身の状況等に係る基本的な情報を、厚生労働省（LIFE)に提出
</t>
  </si>
  <si>
    <t xml:space="preserve">従業者ごとの研修計画の作成し、研修を実施又は実施を予定している
</t>
  </si>
  <si>
    <t xml:space="preserve">利用者の情報や留意事項の伝達又は技術指導のための会議を定期的に開催している
</t>
  </si>
  <si>
    <t xml:space="preserve">従業者（保健師、看護師又は、准看護師であるものを除く）総数のうち、介護福祉士の占める割合が７割以上である
</t>
  </si>
  <si>
    <t xml:space="preserve">従業者（保健師、看護師又は、准看護師であるものを除く）総数のうち、勤続年数１０年以上の介護福祉士の占める割合が１００分の２５以上である
</t>
  </si>
  <si>
    <t xml:space="preserve">サービス提供体制強化加算（Ⅱ）又は（Ⅲ）を算定していない
</t>
  </si>
  <si>
    <t xml:space="preserve">従業者ごとの研修計画の作成及び実施又は実施を予定している
</t>
  </si>
  <si>
    <t xml:space="preserve">従業者（保健師、看護師、准看護師を除く）総数のうち、介護福祉士の占める割合が５割以上である
</t>
  </si>
  <si>
    <t xml:space="preserve">サービス提供体制強化加算（Ⅰ）又は（Ⅲ）を算定していない
</t>
  </si>
  <si>
    <t xml:space="preserve">従業者（保健師、看護師、准看護師を除く）総数のうち介護福祉士の占める割合が４割以上
</t>
  </si>
  <si>
    <t xml:space="preserve">従業者総数のうち、常勤職員の占める割合が６割以上
</t>
  </si>
  <si>
    <t xml:space="preserve">従業者総数のうち、勤続年数７年以上の職員の占める割合が３割以上である
</t>
  </si>
  <si>
    <t xml:space="preserve">サービス提供体制強化加算（Ⅰ）又は（Ⅱ）を算定していない
</t>
  </si>
  <si>
    <t>事業所名：</t>
    <rPh sb="0" eb="3">
      <t>ジギョウショ</t>
    </rPh>
    <rPh sb="3" eb="4">
      <t>ナ</t>
    </rPh>
    <phoneticPr fontId="1"/>
  </si>
  <si>
    <t>〔　　　　　　　　　〕</t>
    <phoneticPr fontId="1"/>
  </si>
  <si>
    <t>令6.10.18
指導員:</t>
  </si>
  <si>
    <t>■</t>
    <phoneticPr fontId="1"/>
  </si>
  <si>
    <t>×</t>
    <phoneticPr fontId="1"/>
  </si>
  <si>
    <t>○</t>
    <phoneticPr fontId="1"/>
  </si>
  <si>
    <t>△</t>
    <phoneticPr fontId="1"/>
  </si>
  <si>
    <t>他</t>
    <rPh sb="0" eb="1">
      <t>ホカ</t>
    </rPh>
    <phoneticPr fontId="1"/>
  </si>
  <si>
    <r>
      <t>点検結果</t>
    </r>
    <r>
      <rPr>
        <sz val="8"/>
        <rFont val="ＭＳ ゴシック"/>
        <family val="3"/>
        <charset val="128"/>
      </rPr>
      <t xml:space="preserve">
(■×で示す)</t>
    </r>
    <rPh sb="0" eb="2">
      <t>テンケン</t>
    </rPh>
    <rPh sb="2" eb="4">
      <t>ケッカ</t>
    </rPh>
    <rPh sb="9" eb="10">
      <t>シメ</t>
    </rPh>
    <phoneticPr fontId="1"/>
  </si>
  <si>
    <r>
      <t>備考</t>
    </r>
    <r>
      <rPr>
        <sz val="8"/>
        <rFont val="ＭＳ Ｐゴシック"/>
        <family val="3"/>
        <charset val="128"/>
      </rPr>
      <t xml:space="preserve">
（不備の場合の改善方法など）</t>
    </r>
    <rPh sb="0" eb="2">
      <t>ビコウ</t>
    </rPh>
    <rPh sb="4" eb="6">
      <t>フビ</t>
    </rPh>
    <rPh sb="7" eb="9">
      <t>バアイ</t>
    </rPh>
    <phoneticPr fontId="1"/>
  </si>
  <si>
    <t>評価</t>
    <rPh sb="0" eb="2">
      <t>ヒョウカ</t>
    </rPh>
    <phoneticPr fontId="1"/>
  </si>
  <si>
    <t>発見した事実等</t>
    <phoneticPr fontId="1"/>
  </si>
  <si>
    <t>調査対象選定</t>
    <rPh sb="0" eb="6">
      <t>チョウサタイショウセンテイ</t>
    </rPh>
    <phoneticPr fontId="1"/>
  </si>
  <si>
    <t>中山間地域等におけるサービス提供加算</t>
    <rPh sb="0" eb="3">
      <t>チュウサンカン</t>
    </rPh>
    <rPh sb="3" eb="5">
      <t>チイキ</t>
    </rPh>
    <rPh sb="5" eb="6">
      <t>トウ</t>
    </rPh>
    <rPh sb="14" eb="16">
      <t>テイキョウ</t>
    </rPh>
    <phoneticPr fontId="1"/>
  </si>
  <si>
    <t>口腔機能改善管理指導計画(別紙様式6-4)</t>
    <rPh sb="0" eb="2">
      <t>コウクウ</t>
    </rPh>
    <rPh sb="2" eb="4">
      <t>キノウ</t>
    </rPh>
    <rPh sb="4" eb="6">
      <t>カイゼン</t>
    </rPh>
    <rPh sb="6" eb="8">
      <t>カンリ</t>
    </rPh>
    <rPh sb="8" eb="10">
      <t>シドウ</t>
    </rPh>
    <rPh sb="10" eb="12">
      <t>ケイカク</t>
    </rPh>
    <rPh sb="13" eb="15">
      <t>ベッシ</t>
    </rPh>
    <rPh sb="15" eb="17">
      <t>ヨウシキ</t>
    </rPh>
    <phoneticPr fontId="1"/>
  </si>
  <si>
    <t>おおむね３月ごとに実施</t>
    <rPh sb="5" eb="6">
      <t>ツキ</t>
    </rPh>
    <rPh sb="9" eb="11">
      <t>ジッシ</t>
    </rPh>
    <phoneticPr fontId="1"/>
  </si>
  <si>
    <t>口腔機能向上サービスのモニタリング(別紙様式6-4)</t>
    <rPh sb="0" eb="2">
      <t>コウクウ</t>
    </rPh>
    <rPh sb="2" eb="4">
      <t>キノウ</t>
    </rPh>
    <rPh sb="4" eb="6">
      <t>コウジョウ</t>
    </rPh>
    <rPh sb="18" eb="22">
      <t>ベッシヨウシキ</t>
    </rPh>
    <phoneticPr fontId="1"/>
  </si>
  <si>
    <t>緊急時対応加算</t>
    <rPh sb="0" eb="3">
      <t>キンキュウジ</t>
    </rPh>
    <rPh sb="3" eb="5">
      <t>タイオウ</t>
    </rPh>
    <rPh sb="5" eb="7">
      <t>カサン</t>
    </rPh>
    <phoneticPr fontId="1"/>
  </si>
  <si>
    <t>看護体制強化加算（Ⅰ）</t>
    <phoneticPr fontId="1"/>
  </si>
  <si>
    <t>看護体制強化加算（Ⅱ）</t>
    <phoneticPr fontId="1"/>
  </si>
  <si>
    <t>.</t>
    <phoneticPr fontId="1"/>
  </si>
  <si>
    <t>口腔・栄養スクリーニング加算（Ⅰ）</t>
  </si>
  <si>
    <t>看護体制強化加算（Ⅰ）</t>
  </si>
  <si>
    <t>看護体制強化加算（Ⅱ）</t>
  </si>
  <si>
    <t>調査対象</t>
    <rPh sb="0" eb="2">
      <t>チョウサ</t>
    </rPh>
    <rPh sb="2" eb="4">
      <t>タイショウ</t>
    </rPh>
    <phoneticPr fontId="1"/>
  </si>
  <si>
    <t>加算減算項目</t>
    <rPh sb="0" eb="2">
      <t>カサン</t>
    </rPh>
    <rPh sb="2" eb="4">
      <t>ゲンサン</t>
    </rPh>
    <rPh sb="4" eb="6">
      <t>コウモク</t>
    </rPh>
    <phoneticPr fontId="1"/>
  </si>
  <si>
    <t>開始行</t>
    <rPh sb="0" eb="2">
      <t>カイシ</t>
    </rPh>
    <rPh sb="2" eb="3">
      <t>ギョウ</t>
    </rPh>
    <phoneticPr fontId="1"/>
  </si>
  <si>
    <t>終了行</t>
    <rPh sb="0" eb="2">
      <t>シュウリョウ</t>
    </rPh>
    <rPh sb="2" eb="3">
      <t>ギョウ</t>
    </rPh>
    <phoneticPr fontId="1"/>
  </si>
  <si>
    <t>【使用説明書】</t>
    <rPh sb="1" eb="3">
      <t>シヨウ</t>
    </rPh>
    <rPh sb="3" eb="6">
      <t>セツメイショ</t>
    </rPh>
    <phoneticPr fontId="1"/>
  </si>
  <si>
    <t>・A列(調査対象)にて、調査対象から外す項目があれば「○」を消して下さい。</t>
    <rPh sb="2" eb="3">
      <t>レツ</t>
    </rPh>
    <rPh sb="12" eb="14">
      <t>チョウサ</t>
    </rPh>
    <rPh sb="14" eb="16">
      <t>タイショウ</t>
    </rPh>
    <rPh sb="18" eb="19">
      <t>ハズ</t>
    </rPh>
    <rPh sb="20" eb="22">
      <t>コウモク</t>
    </rPh>
    <rPh sb="30" eb="31">
      <t>ケ</t>
    </rPh>
    <rPh sb="33" eb="34">
      <t>クダ</t>
    </rPh>
    <phoneticPr fontId="1"/>
  </si>
  <si>
    <t>・すると、自己点検シート本体でその加算等項目が塗りつぶされます。</t>
    <rPh sb="5" eb="9">
      <t>ジコテンケン</t>
    </rPh>
    <rPh sb="12" eb="14">
      <t>ホンタイ</t>
    </rPh>
    <rPh sb="17" eb="19">
      <t>カサン</t>
    </rPh>
    <rPh sb="19" eb="20">
      <t>トウ</t>
    </rPh>
    <rPh sb="20" eb="22">
      <t>コウモク</t>
    </rPh>
    <rPh sb="23" eb="24">
      <t>ヌ</t>
    </rPh>
    <phoneticPr fontId="1"/>
  </si>
  <si>
    <t>・しかし自己点検において「■」となっていれば、当該行は、塗りつぶされません。</t>
    <rPh sb="4" eb="8">
      <t>ジコテンケン</t>
    </rPh>
    <rPh sb="23" eb="25">
      <t>トウガイ</t>
    </rPh>
    <rPh sb="25" eb="26">
      <t>ギョウ</t>
    </rPh>
    <rPh sb="28" eb="29">
      <t>ヌ</t>
    </rPh>
    <phoneticPr fontId="1"/>
  </si>
  <si>
    <t>・自己点検シート本体のF列に評価を、G列に事実認定等を記入します。</t>
    <rPh sb="1" eb="5">
      <t>ジコテンケン</t>
    </rPh>
    <rPh sb="8" eb="10">
      <t>ホンタイ</t>
    </rPh>
    <rPh sb="12" eb="13">
      <t>レツ</t>
    </rPh>
    <rPh sb="19" eb="20">
      <t>レツ</t>
    </rPh>
    <rPh sb="21" eb="23">
      <t>ジジツ</t>
    </rPh>
    <rPh sb="23" eb="25">
      <t>ニンテイ</t>
    </rPh>
    <rPh sb="25" eb="26">
      <t>トウ</t>
    </rPh>
    <rPh sb="27" eb="29">
      <t>キニュウ</t>
    </rPh>
    <phoneticPr fontId="1"/>
  </si>
  <si>
    <t>・そのF列やG列でフィルターをすれば、講評もれを防ぐことができます。</t>
    <rPh sb="4" eb="5">
      <t>レツ</t>
    </rPh>
    <rPh sb="7" eb="8">
      <t>レツ</t>
    </rPh>
    <rPh sb="19" eb="21">
      <t>コウヒョウ</t>
    </rPh>
    <rPh sb="24" eb="25">
      <t>フセ</t>
    </rPh>
    <phoneticPr fontId="1"/>
  </si>
  <si>
    <t>・自己点検シート本体のA列で、「セルの色でフィルター」というのを掛ければ、仕事し忘れを防ぐことができます。</t>
    <rPh sb="19" eb="20">
      <t>イロ</t>
    </rPh>
    <rPh sb="32" eb="33">
      <t>カ</t>
    </rPh>
    <rPh sb="37" eb="39">
      <t>シゴト</t>
    </rPh>
    <rPh sb="40" eb="41">
      <t>ワス</t>
    </rPh>
    <rPh sb="43" eb="44">
      <t>フセ</t>
    </rPh>
    <phoneticPr fontId="1"/>
  </si>
  <si>
    <t>○</t>
  </si>
  <si>
    <t xml:space="preserve">従業員数の基準を満たしている
</t>
  </si>
  <si>
    <t xml:space="preserve">厚生労働大臣が定める地域（平成24年厚生労働省告示第120号）に所在する事業所
</t>
  </si>
  <si>
    <t xml:space="preserve">厚生労働大臣が定める地域（平成21年厚生労働省告示第83号）に所在する事業所
</t>
  </si>
  <si>
    <t xml:space="preserve">厚生労働大臣が定める地域（平成21年厚生労働省告示第83号）に居住している利用者に対して、通常の実施地域を越えてサービス提供
</t>
  </si>
  <si>
    <t xml:space="preserve">当該事業所の従業者又は外部との連携により管理栄養士を１名以上配置
</t>
  </si>
  <si>
    <t xml:space="preserve">利用者ごとに管理栄養士等（管理栄養士、看護職員、介護職員、生活相談員その他の職員）が共同で栄養アセスメントを３月に１回以上行い、利用者、家族に結果を説明し、相談等に対応
</t>
  </si>
  <si>
    <t xml:space="preserve">地域住民等との連携により、地域資源を効果的に活用し、利用者の状態に応じた支援を行っている
</t>
  </si>
  <si>
    <t xml:space="preserve">障害福祉サービス事業所、児童福祉施設等と協働し、地域において世代間の交流の場の拠点となっている
</t>
  </si>
  <si>
    <t xml:space="preserve">地域住民等、他事業所等と共同で事例検討会、研修会等を実施している
</t>
  </si>
  <si>
    <t xml:space="preserve">市町村が実施する通いの場、在宅医療・介護連携推進事業等の地域支援事業等に参加している
</t>
  </si>
  <si>
    <t xml:space="preserve">必要に応じて看護小規模多機能型居宅介護計画を見直すなど、指定看護小規模多機能型居宅介護の提供に当たって、厚生労働省に提出する情報その他指定看護小規模多機能型居宅介護を適切かつ有効に提供するために必要な情報を活用している
</t>
  </si>
  <si>
    <t xml:space="preserve">①利用者の安全並びに介護サービスの質の確保及び職員の負担軽減に資する方策を検討するための委員会において、次に掲げる事項について必要な検討を行うとともに、当該事項の実施状況について定期的に確認を行っている。
(1)介護機器を活用する場合における利用者の安全及びケアの質の確保
(2)職員の負担の軽減及び勤務状況への配慮
(3)介護機器の定期的な点検
(4)業務の効率化及び質の向上並びに職員の負担軽減を図るための職員研修
</t>
  </si>
  <si>
    <t xml:space="preserve">②委員会の取組及び介護機器の活用による業務の効率化及びケアの質の確保並びに職員の負担軽減に関する実績がある
</t>
  </si>
  <si>
    <t xml:space="preserve">③介護機器を複数種類活用している
</t>
  </si>
  <si>
    <t xml:space="preserve">④委員会において、職員の業務分担の明確化等による業務の効率化及びケアの質の確保並びに負担軽減について必要な検討を行い、当該検討を踏まえた取組を実施し、当該取組の実施を定期的に確認している。
</t>
  </si>
  <si>
    <t xml:space="preserve">⑤事業年度ごとに①、③、④の取組に関する実績を厚生労働省に報告している。
</t>
  </si>
  <si>
    <t xml:space="preserve">①生産性向上推進体制加算(Ⅰ)の算定要件①に適合している
</t>
  </si>
  <si>
    <t xml:space="preserve">②介護機器を活用している
</t>
  </si>
  <si>
    <t xml:space="preserve">③事業年度ごとに①、②の取組に関する実績を厚生労働省に報告している
</t>
  </si>
  <si>
    <t xml:space="preserve">①　次の(一)及び(二)のいずれにも適合し、かつ賃金改善に要する費用の見込額がこの加算の算定見込額以上となる賃金改善に関する計画の策定、計画に基づく措置
</t>
  </si>
  <si>
    <t xml:space="preserve">(一)仮に介護職員等処遇改善加算(Ⅳ)を算定した場合に算定することが見込まれる額の1/2以上を基本給又は毎月支払われる手当に充てるものであること
</t>
  </si>
  <si>
    <t xml:space="preserve">(二)介護福祉士であって経験・技能のある介護職員のうち１人は、賃金改善後の賃金の見込額が年額440万円以上であること（算定見込額が少額であること等により、当該賃金改善が困難である場合を除く）
</t>
  </si>
  <si>
    <t xml:space="preserve">②　改善計画書の作成、周知、届出
</t>
  </si>
  <si>
    <t xml:space="preserve">③　賃金改善の実施
</t>
  </si>
  <si>
    <t xml:space="preserve">④　処遇改善に関する実績の報告
</t>
  </si>
  <si>
    <t xml:space="preserve">⑤　前12月間に労働関係の法令違反し、罰金以上の刑
</t>
  </si>
  <si>
    <t xml:space="preserve">⑥　労働保険料の納付
</t>
  </si>
  <si>
    <t xml:space="preserve">⑦　次の(一)、(二)、（三）のいずれにも適合
</t>
  </si>
  <si>
    <t xml:space="preserve">(一)任用の際の職責又は職務内容等の要件を書面で作成し、全ての介護職員に周知
</t>
  </si>
  <si>
    <t xml:space="preserve">(二)資質の向上の支援に関する計画の策定、研修の実施又は研修の機会の確保し、全ての介護職員に周知
</t>
  </si>
  <si>
    <t xml:space="preserve">(三)経験もしくは資格等に応じて昇給する仕組み又は一定の基準に基づき定期に昇給を判定する仕組みを設け、全ての職員に周知
</t>
  </si>
  <si>
    <t xml:space="preserve">⑧　処遇改善の内容（賃金改善を除く）及び処遇改善に要した費用を全ての職員に周知
</t>
  </si>
  <si>
    <t xml:space="preserve">⑨　処遇改善の内容等について、インターネット等により公表
</t>
  </si>
  <si>
    <t xml:space="preserve">介護職員等処遇改善加算(Ⅰ)の①から⑨までのいずれにも適合すること
</t>
  </si>
  <si>
    <t xml:space="preserve">介護職員等処遇改善加算(Ⅰ)の①(一)及び②から⑧までのいずれにも適合すること
</t>
  </si>
  <si>
    <t xml:space="preserve">介護職員等処遇改善加算(Ⅰ)の①(一)、②から⑥まで、⑦(一)から(二)まで及び⑧のいずれにも適合すること
</t>
  </si>
  <si>
    <t>適合</t>
  </si>
  <si>
    <t xml:space="preserve">同一建物に集合住宅（養護老人ホーム、軽費老人ホーム若しくは有料老人ホーム又はサービス付き高齢者向け住宅であって都道府県知事の登録を受けたもの）が併設の場合は、同一建物以外に居住する利用登録者が50％以上
</t>
    <phoneticPr fontId="1"/>
  </si>
  <si>
    <t xml:space="preserve">（１）（２）のいずれかに該当する
</t>
    <rPh sb="12" eb="14">
      <t>ガイトウ</t>
    </rPh>
    <phoneticPr fontId="1"/>
  </si>
  <si>
    <t xml:space="preserve">登録者の数が市町村長に提出した運営規程に定められる登録定員を超えた場合
</t>
    <phoneticPr fontId="1"/>
  </si>
  <si>
    <t>※業務継続計画の周知、研修、訓練及び定期的な業務継続計画の見直しの実施の有無は、業務継続計画未策定減算の算定要件ではない</t>
    <phoneticPr fontId="1"/>
  </si>
  <si>
    <t>施設側:</t>
    <rPh sb="0" eb="2">
      <t>シセツ</t>
    </rPh>
    <rPh sb="2" eb="3">
      <t>ガワ</t>
    </rPh>
    <phoneticPr fontId="1"/>
  </si>
  <si>
    <t xml:space="preserve">(一)　仮に介護職員等処遇改善加算(Ⅳ)を算定した場合に算定することが見込まれる額の1/2以上を基本給又は毎月支払われる手当に充てるものであること
</t>
    <phoneticPr fontId="1"/>
  </si>
  <si>
    <t xml:space="preserve">(二)　介護福祉士であって経験・技能のある介護職員のうち１人は、賃金改善後の賃金の見込額が年額440万円以上であること（算定見込額が少額であること等により、当該賃金改善が困難である場合を除く）
</t>
    <rPh sb="4" eb="6">
      <t>カイゴ</t>
    </rPh>
    <rPh sb="6" eb="9">
      <t>フクシシ</t>
    </rPh>
    <phoneticPr fontId="1"/>
  </si>
  <si>
    <t xml:space="preserve">⑤　前12月間に労働関係の法令に違反し、罰金以上の刑
</t>
    <rPh sb="8" eb="10">
      <t>ロウドウ</t>
    </rPh>
    <rPh sb="10" eb="12">
      <t>カンケイ</t>
    </rPh>
    <phoneticPr fontId="31"/>
  </si>
  <si>
    <t xml:space="preserve">⑦　次の(一)、(二)、（三）のいずれにも適合
</t>
    <phoneticPr fontId="1"/>
  </si>
  <si>
    <t>適合</t>
    <rPh sb="0" eb="2">
      <t>テキゴウ</t>
    </rPh>
    <phoneticPr fontId="6"/>
  </si>
  <si>
    <t xml:space="preserve">(一)　任用の際の職責又は職務内容等の要件を書面で作成し、全ての介護職員に周知
</t>
    <phoneticPr fontId="1"/>
  </si>
  <si>
    <t xml:space="preserve">(二)　資質の向上の支援に関する計画の策定、研修の実施又は研修の機会の確保し、全ての介護職員に周知
</t>
    <phoneticPr fontId="1"/>
  </si>
  <si>
    <t xml:space="preserve">(三)経験もしくは資格等に応じて昇給する仕組み又は一定の基準に基づき定期に昇給を判定する仕組みを設け、全ての職員に周知
</t>
    <phoneticPr fontId="1"/>
  </si>
  <si>
    <t xml:space="preserve">介護職員等処遇改善加算(Ⅰイ)の①から⑩までのいずれにも適合すること
</t>
    <phoneticPr fontId="1"/>
  </si>
  <si>
    <t>生産性向上や協働化に係る取組として次の(一)または(二)、いずれかの取組を行っていること</t>
    <rPh sb="0" eb="3">
      <t>セイサンセイ</t>
    </rPh>
    <rPh sb="3" eb="5">
      <t>コウジョウ</t>
    </rPh>
    <rPh sb="6" eb="8">
      <t>キョウドウ</t>
    </rPh>
    <rPh sb="8" eb="9">
      <t>カ</t>
    </rPh>
    <rPh sb="10" eb="11">
      <t>カカワ</t>
    </rPh>
    <rPh sb="12" eb="14">
      <t>トリクミ</t>
    </rPh>
    <rPh sb="17" eb="18">
      <t>ツギ</t>
    </rPh>
    <rPh sb="34" eb="36">
      <t>トリクミ</t>
    </rPh>
    <rPh sb="37" eb="38">
      <t>オコナ</t>
    </rPh>
    <phoneticPr fontId="1"/>
  </si>
  <si>
    <t>(一)　ケアプランデータ連携システム（厚生労働省がケアプランデータ連携システムと同等の機能とセキュリティを有するシステムとして認めたものを含む。以下同じ。）を利用している</t>
    <phoneticPr fontId="1"/>
  </si>
  <si>
    <t>(二)　生産性向上推進体制加算Ⅰ又はⅡを算定している</t>
    <phoneticPr fontId="1"/>
  </si>
  <si>
    <t xml:space="preserve">介護職員等処遇改善加算(Ⅰイ)の①から⑨までのいずれにも適合すること
</t>
    <phoneticPr fontId="1"/>
  </si>
  <si>
    <t xml:space="preserve">介護職員等処遇改善加算(Ⅰイ)の①(一)及び②から⑧までのいずれにも適合すること
</t>
    <phoneticPr fontId="1"/>
  </si>
  <si>
    <t xml:space="preserve">介護職員等処遇改善加算(Ⅰイ)の①(一)、②から⑥まで、⑦(一)から(二)まで及び⑧のいずれにも適合すること
</t>
    <phoneticPr fontId="1"/>
  </si>
  <si>
    <t>○</t>
    <phoneticPr fontId="1"/>
  </si>
  <si>
    <t xml:space="preserve">⑩　サービス提供体制強化加算(Ⅰ）又は(Ⅱ）を算定
</t>
    <phoneticPr fontId="1"/>
  </si>
  <si>
    <t>介護職員等処遇改善加算（Ⅰ）(令和8年5月まで)</t>
    <rPh sb="0" eb="2">
      <t>カイゴ</t>
    </rPh>
    <rPh sb="2" eb="4">
      <t>ショクイン</t>
    </rPh>
    <rPh sb="4" eb="5">
      <t>トウ</t>
    </rPh>
    <rPh sb="5" eb="7">
      <t>ショグウ</t>
    </rPh>
    <rPh sb="7" eb="9">
      <t>カイゼン</t>
    </rPh>
    <rPh sb="9" eb="11">
      <t>カサン</t>
    </rPh>
    <rPh sb="15" eb="17">
      <t>レイワ</t>
    </rPh>
    <rPh sb="18" eb="19">
      <t>ネン</t>
    </rPh>
    <rPh sb="20" eb="21">
      <t>ガツ</t>
    </rPh>
    <phoneticPr fontId="6"/>
  </si>
  <si>
    <t>介護職員等処遇改善加算（Ⅱ）(令和8年5月まで)</t>
    <rPh sb="0" eb="2">
      <t>カイゴ</t>
    </rPh>
    <rPh sb="2" eb="4">
      <t>ショクイン</t>
    </rPh>
    <rPh sb="4" eb="5">
      <t>トウ</t>
    </rPh>
    <rPh sb="5" eb="7">
      <t>ショグウ</t>
    </rPh>
    <rPh sb="7" eb="9">
      <t>カイゼン</t>
    </rPh>
    <rPh sb="9" eb="11">
      <t>カサン</t>
    </rPh>
    <phoneticPr fontId="6"/>
  </si>
  <si>
    <t>介護職員等処遇改善加算（Ⅲ）(令和8年5月まで)</t>
    <rPh sb="0" eb="2">
      <t>カイゴ</t>
    </rPh>
    <rPh sb="2" eb="4">
      <t>ショクイン</t>
    </rPh>
    <rPh sb="4" eb="5">
      <t>トウ</t>
    </rPh>
    <rPh sb="5" eb="7">
      <t>ショグウ</t>
    </rPh>
    <rPh sb="7" eb="9">
      <t>カイゼン</t>
    </rPh>
    <rPh sb="9" eb="11">
      <t>カサン</t>
    </rPh>
    <phoneticPr fontId="6"/>
  </si>
  <si>
    <t>介護職員等処遇改善加算（Ⅳ）(令和8年5月まで)</t>
    <rPh sb="0" eb="2">
      <t>カイゴ</t>
    </rPh>
    <rPh sb="2" eb="4">
      <t>ショクイン</t>
    </rPh>
    <rPh sb="4" eb="5">
      <t>トウ</t>
    </rPh>
    <rPh sb="5" eb="7">
      <t>ショグウ</t>
    </rPh>
    <rPh sb="7" eb="9">
      <t>カイゼン</t>
    </rPh>
    <rPh sb="9" eb="11">
      <t>カサン</t>
    </rPh>
    <phoneticPr fontId="6"/>
  </si>
  <si>
    <t>介護職員等処遇改善加算（Ⅰイ）(令和8年6月から)</t>
    <rPh sb="0" eb="2">
      <t>カイゴ</t>
    </rPh>
    <rPh sb="2" eb="4">
      <t>ショクイン</t>
    </rPh>
    <rPh sb="4" eb="5">
      <t>トウ</t>
    </rPh>
    <rPh sb="5" eb="7">
      <t>ショグウ</t>
    </rPh>
    <rPh sb="7" eb="9">
      <t>カイゼン</t>
    </rPh>
    <rPh sb="9" eb="11">
      <t>カサン</t>
    </rPh>
    <phoneticPr fontId="6"/>
  </si>
  <si>
    <t>介護職員等処遇改善加算（Ⅰロ）(令和8年6月から)</t>
    <rPh sb="0" eb="2">
      <t>カイゴ</t>
    </rPh>
    <rPh sb="2" eb="4">
      <t>ショクイン</t>
    </rPh>
    <rPh sb="4" eb="5">
      <t>トウ</t>
    </rPh>
    <rPh sb="5" eb="7">
      <t>ショグウ</t>
    </rPh>
    <rPh sb="7" eb="9">
      <t>カイゼン</t>
    </rPh>
    <rPh sb="9" eb="11">
      <t>カサン</t>
    </rPh>
    <phoneticPr fontId="6"/>
  </si>
  <si>
    <t>介護職員等処遇改善加算（Ⅱイ）(令和8年6月から)</t>
    <rPh sb="0" eb="2">
      <t>カイゴ</t>
    </rPh>
    <rPh sb="2" eb="4">
      <t>ショクイン</t>
    </rPh>
    <rPh sb="4" eb="5">
      <t>トウ</t>
    </rPh>
    <rPh sb="5" eb="7">
      <t>ショグウ</t>
    </rPh>
    <rPh sb="7" eb="9">
      <t>カイゼン</t>
    </rPh>
    <rPh sb="9" eb="11">
      <t>カサン</t>
    </rPh>
    <phoneticPr fontId="6"/>
  </si>
  <si>
    <t>介護職員等処遇改善加算（Ⅱロ）(令和8年6月から)</t>
    <rPh sb="0" eb="2">
      <t>カイゴ</t>
    </rPh>
    <rPh sb="2" eb="4">
      <t>ショクイン</t>
    </rPh>
    <rPh sb="4" eb="5">
      <t>トウ</t>
    </rPh>
    <rPh sb="5" eb="7">
      <t>ショグウ</t>
    </rPh>
    <rPh sb="7" eb="9">
      <t>カイゼン</t>
    </rPh>
    <rPh sb="9" eb="11">
      <t>カサン</t>
    </rPh>
    <phoneticPr fontId="6"/>
  </si>
  <si>
    <t>介護職員等処遇改善加算（Ⅲ）(令和8年6月から)</t>
    <rPh sb="0" eb="2">
      <t>カイゴ</t>
    </rPh>
    <rPh sb="2" eb="4">
      <t>ショクイン</t>
    </rPh>
    <rPh sb="4" eb="5">
      <t>トウ</t>
    </rPh>
    <rPh sb="5" eb="7">
      <t>ショグウ</t>
    </rPh>
    <rPh sb="7" eb="9">
      <t>カイゼン</t>
    </rPh>
    <rPh sb="9" eb="11">
      <t>カサン</t>
    </rPh>
    <phoneticPr fontId="6"/>
  </si>
  <si>
    <t>介護職員等処遇改善加算（Ⅳ）(令和8年6月から)</t>
    <rPh sb="0" eb="2">
      <t>カイゴ</t>
    </rPh>
    <rPh sb="2" eb="4">
      <t>ショクイン</t>
    </rPh>
    <rPh sb="4" eb="5">
      <t>トウ</t>
    </rPh>
    <rPh sb="5" eb="7">
      <t>ショグウ</t>
    </rPh>
    <rPh sb="7" eb="9">
      <t>カイゼン</t>
    </rPh>
    <rPh sb="9" eb="11">
      <t>カサン</t>
    </rPh>
    <phoneticPr fontId="6"/>
  </si>
  <si>
    <t>介護職員等処遇改善加算（Ⅰ）(令和8年5月まで)</t>
    <rPh sb="0" eb="2">
      <t>カイゴ</t>
    </rPh>
    <rPh sb="2" eb="4">
      <t>ショクイン</t>
    </rPh>
    <rPh sb="4" eb="5">
      <t>トウ</t>
    </rPh>
    <rPh sb="5" eb="7">
      <t>ショグウ</t>
    </rPh>
    <rPh sb="7" eb="9">
      <t>カイゼン</t>
    </rPh>
    <rPh sb="9" eb="11">
      <t>カサン</t>
    </rPh>
    <phoneticPr fontId="1"/>
  </si>
  <si>
    <t>介護職員等処遇改善加算（Ⅳ）(令和8年5月まで)</t>
    <rPh sb="0" eb="2">
      <t>カイゴ</t>
    </rPh>
    <rPh sb="2" eb="4">
      <t>ショクイン</t>
    </rPh>
    <rPh sb="4" eb="5">
      <t>トウ</t>
    </rPh>
    <rPh sb="5" eb="7">
      <t>ショグウ</t>
    </rPh>
    <rPh sb="7" eb="9">
      <t>カイゼン</t>
    </rPh>
    <rPh sb="9" eb="11">
      <t>カサン</t>
    </rPh>
    <phoneticPr fontId="1"/>
  </si>
  <si>
    <t>介護職員等処遇改善加算（Ⅰイ）(令和8年6月から)</t>
    <phoneticPr fontId="1"/>
  </si>
  <si>
    <t>介護職員等処遇改善加算（Ⅰロ）(令和8年6月から)</t>
    <phoneticPr fontId="1"/>
  </si>
  <si>
    <t>介護職員等処遇改善加算（Ⅱイ）(令和8年6月から)</t>
    <phoneticPr fontId="1"/>
  </si>
  <si>
    <t>介護職員等処遇改善加算（Ⅱロ）(令和8年6月から)</t>
    <phoneticPr fontId="1"/>
  </si>
  <si>
    <t>介護職員等処遇改善加算（Ⅲ）(令和8年6月から)</t>
    <phoneticPr fontId="1"/>
  </si>
  <si>
    <t>介護職員等処遇改善加算（Ⅳ）(令和8年6月から)</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</si>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</sst>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411]ge\.m\.d;@"/>
  </numFmts>
  <fonts count="32">
    <font>
      <sz val="11"/>
      <name val="ＭＳ Ｐゴシック"/>
    </font>
    <font>
      <sz val="6"/>
      <name val="ＭＳ Ｐゴシック"/>
      <family val="3"/>
      <charset val="128"/>
    </font>
    <font>
      <sz val="11"/>
      <name val="ＭＳ ゴシック"/>
      <family val="3"/>
      <charset val="128"/>
    </font>
    <font>
      <sz val="12"/>
      <name val="ＭＳ ゴシック"/>
      <family val="3"/>
      <charset val="128"/>
    </font>
    <font>
      <sz val="12"/>
      <name val="ＭＳ Ｐゴシック"/>
      <family val="3"/>
      <charset val="128"/>
    </font>
    <font>
      <b/>
      <sz val="20"/>
      <name val="ＭＳ ゴシック"/>
      <family val="3"/>
      <charset val="128"/>
    </font>
    <font>
      <sz val="6"/>
      <name val="ＭＳ Ｐゴシック"/>
      <family val="3"/>
    </font>
    <font>
      <sz val="11"/>
      <name val="ＭＳ Ｐゴシック"/>
      <family val="3"/>
      <charset val="128"/>
    </font>
    <font>
      <sz val="11"/>
      <color rgb="FFFF0000"/>
      <name val="ＭＳ Ｐゴシック"/>
      <family val="3"/>
    </font>
    <font>
      <sz val="12"/>
      <name val="ＭＳ Ｐゴシック"/>
      <family val="3"/>
    </font>
    <font>
      <b/>
      <sz val="10"/>
      <name val="ＭＳ ゴシック"/>
      <family val="3"/>
      <charset val="128"/>
    </font>
    <font>
      <sz val="10"/>
      <name val="ＭＳ ゴシック"/>
      <family val="3"/>
      <charset val="128"/>
    </font>
    <font>
      <sz val="9"/>
      <name val="ＭＳ ゴシック"/>
      <family val="3"/>
      <charset val="128"/>
    </font>
    <font>
      <b/>
      <sz val="11"/>
      <name val="ＭＳ ゴシック"/>
      <family val="3"/>
      <charset val="128"/>
    </font>
    <font>
      <sz val="12"/>
      <color rgb="FFFF0000"/>
      <name val="ＭＳ ゴシック"/>
      <family val="3"/>
      <charset val="128"/>
    </font>
    <font>
      <sz val="8"/>
      <name val="ＭＳ ゴシック"/>
      <family val="3"/>
      <charset val="128"/>
    </font>
    <font>
      <sz val="8"/>
      <name val="ＭＳ Ｐゴシック"/>
      <family val="3"/>
      <charset val="128"/>
    </font>
    <font>
      <sz val="9"/>
      <name val="ＭＳ Ｐゴシック"/>
      <family val="3"/>
      <charset val="128"/>
    </font>
    <font>
      <sz val="9"/>
      <color indexed="81"/>
      <name val="MS P ゴシック"/>
      <family val="3"/>
      <charset val="128"/>
    </font>
    <font>
      <sz val="11"/>
      <name val="ＭＳ ゴシック"/>
      <family val="3"/>
    </font>
    <font>
      <sz val="11"/>
      <name val="ＭＳ Ｐゴシック"/>
      <family val="3"/>
    </font>
    <font>
      <sz val="10"/>
      <name val="ＭＳ ゴシック"/>
      <family val="3"/>
    </font>
    <font>
      <strike/>
      <sz val="10"/>
      <name val="ＭＳ ゴシック"/>
      <family val="3"/>
      <charset val="128"/>
    </font>
    <font>
      <sz val="10"/>
      <name val="ＭＳ Ｐゴシック"/>
      <family val="3"/>
      <charset val="128"/>
    </font>
    <font>
      <sz val="10"/>
      <color rgb="FFFF0000"/>
      <name val="ＭＳ Ｐゴシック"/>
      <family val="3"/>
    </font>
    <font>
      <sz val="10"/>
      <name val="ＭＳ Ｐゴシック"/>
      <family val="3"/>
    </font>
    <font>
      <sz val="11"/>
      <color theme="5" tint="-0.249977111117893"/>
      <name val="ＭＳ Ｐゴシック"/>
      <family val="3"/>
      <charset val="128"/>
    </font>
    <font>
      <sz val="11"/>
      <color theme="0" tint="-0.249977111117893"/>
      <name val="ＭＳ ゴシック"/>
      <family val="3"/>
    </font>
    <font>
      <sz val="11"/>
      <color theme="0" tint="-0.249977111117893"/>
      <name val="ＭＳ ゴシック"/>
      <family val="3"/>
      <charset val="128"/>
    </font>
    <font>
      <strike/>
      <sz val="11"/>
      <color theme="0" tint="-0.249977111117893"/>
      <name val="ＭＳ ゴシック"/>
      <family val="3"/>
      <charset val="128"/>
    </font>
    <font>
      <sz val="10"/>
      <name val="游ゴシック Light"/>
      <family val="3"/>
      <charset val="128"/>
    </font>
    <font>
      <sz val="11"/>
      <color indexed="8"/>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FFFF00"/>
        <bgColor indexed="64"/>
      </patternFill>
    </fill>
    <fill>
      <patternFill patternType="solid">
        <fgColor theme="0" tint="-0.249977111117893"/>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hair">
        <color indexed="64"/>
      </top>
      <bottom/>
      <diagonal/>
    </border>
    <border>
      <left/>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top/>
      <bottom style="dotted">
        <color indexed="64"/>
      </bottom>
      <diagonal/>
    </border>
    <border>
      <left style="thin">
        <color indexed="64"/>
      </left>
      <right/>
      <top style="dotted">
        <color indexed="64"/>
      </top>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bottom style="dotted">
        <color indexed="64"/>
      </bottom>
      <diagonal/>
    </border>
    <border>
      <left style="thin">
        <color indexed="64"/>
      </left>
      <right style="dotted">
        <color indexed="64"/>
      </right>
      <top/>
      <bottom/>
      <diagonal/>
    </border>
    <border>
      <left style="thin">
        <color indexed="64"/>
      </left>
      <right style="dotted">
        <color indexed="64"/>
      </right>
      <top style="dotted">
        <color indexed="64"/>
      </top>
      <bottom/>
      <diagonal/>
    </border>
    <border>
      <left style="thin">
        <color indexed="64"/>
      </left>
      <right style="dotted">
        <color indexed="64"/>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dotted">
        <color indexed="64"/>
      </left>
      <right style="thin">
        <color indexed="64"/>
      </right>
      <top style="dotted">
        <color indexed="64"/>
      </top>
      <bottom style="dotted">
        <color indexed="64"/>
      </bottom>
      <diagonal/>
    </border>
    <border>
      <left/>
      <right style="thin">
        <color indexed="64"/>
      </right>
      <top/>
      <bottom/>
      <diagonal/>
    </border>
    <border>
      <left/>
      <right style="thin">
        <color indexed="64"/>
      </right>
      <top style="hair">
        <color indexed="64"/>
      </top>
      <bottom/>
      <diagonal/>
    </border>
    <border>
      <left style="dotted">
        <color indexed="64"/>
      </left>
      <right style="thin">
        <color indexed="64"/>
      </right>
      <top style="dotted">
        <color indexed="64"/>
      </top>
      <bottom/>
      <diagonal/>
    </border>
    <border>
      <left style="dotted">
        <color indexed="64"/>
      </left>
      <right style="thin">
        <color indexed="64"/>
      </right>
      <top style="dotted">
        <color indexed="64"/>
      </top>
      <bottom style="thin">
        <color indexed="64"/>
      </bottom>
      <diagonal/>
    </border>
    <border>
      <left/>
      <right style="thin">
        <color indexed="64"/>
      </right>
      <top/>
      <bottom style="dotted">
        <color indexed="64"/>
      </bottom>
      <diagonal/>
    </border>
    <border>
      <left/>
      <right style="thin">
        <color indexed="64"/>
      </right>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bottom style="thin">
        <color indexed="64"/>
      </bottom>
      <diagonal/>
    </border>
    <border>
      <left style="dotted">
        <color indexed="64"/>
      </left>
      <right style="thin">
        <color indexed="64"/>
      </right>
      <top/>
      <bottom style="dotted">
        <color indexed="64"/>
      </bottom>
      <diagonal/>
    </border>
    <border>
      <left style="dotted">
        <color indexed="64"/>
      </left>
      <right style="thin">
        <color indexed="64"/>
      </right>
      <top/>
      <bottom/>
      <diagonal/>
    </border>
    <border>
      <left/>
      <right/>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thin">
        <color indexed="64"/>
      </left>
      <right style="dotted">
        <color indexed="64"/>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thin">
        <color indexed="64"/>
      </right>
      <top style="dotted">
        <color indexed="64"/>
      </top>
      <bottom/>
      <diagonal/>
    </border>
    <border>
      <left style="thin">
        <color indexed="64"/>
      </left>
      <right style="hair">
        <color indexed="64"/>
      </right>
      <top style="dotted">
        <color indexed="64"/>
      </top>
      <bottom style="dotted">
        <color indexed="64"/>
      </bottom>
      <diagonal/>
    </border>
    <border>
      <left style="thin">
        <color indexed="64"/>
      </left>
      <right/>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right/>
      <top style="dotted">
        <color indexed="64"/>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bottom/>
      <diagonal/>
    </border>
  </borders>
  <cellStyleXfs count="2">
    <xf numFmtId="0" fontId="0" fillId="0" borderId="0">
      <alignment vertical="center"/>
    </xf>
    <xf numFmtId="0" fontId="7" fillId="0" borderId="0">
      <alignment vertical="center"/>
    </xf>
  </cellStyleXfs>
  <cellXfs count="444">
    <xf numFmtId="0" fontId="0" fillId="0" borderId="0" xfId="0">
      <alignment vertical="center"/>
    </xf>
    <xf numFmtId="0" fontId="5" fillId="0" borderId="57" xfId="0" applyFont="1" applyBorder="1" applyProtection="1">
      <alignment vertical="center"/>
      <protection locked="0"/>
    </xf>
    <xf numFmtId="0" fontId="10" fillId="4" borderId="0" xfId="0" applyFont="1" applyFill="1" applyAlignment="1" applyProtection="1">
      <alignment horizontal="right" vertical="center"/>
      <protection locked="0"/>
    </xf>
    <xf numFmtId="0" fontId="10" fillId="4" borderId="0" xfId="0" applyFont="1" applyFill="1" applyProtection="1">
      <alignment vertical="center"/>
      <protection locked="0"/>
    </xf>
    <xf numFmtId="0" fontId="3" fillId="2" borderId="58" xfId="0" applyFont="1" applyFill="1" applyBorder="1" applyAlignment="1" applyProtection="1">
      <alignment vertical="center" wrapText="1"/>
      <protection locked="0"/>
    </xf>
    <xf numFmtId="0" fontId="3" fillId="2" borderId="32" xfId="0" applyFont="1" applyFill="1" applyBorder="1" applyAlignment="1" applyProtection="1">
      <alignment vertical="center" wrapText="1"/>
      <protection locked="0"/>
    </xf>
    <xf numFmtId="0" fontId="4" fillId="2" borderId="2" xfId="0" applyFont="1" applyFill="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0" fillId="0" borderId="32" xfId="0" applyBorder="1" applyAlignment="1" applyProtection="1">
      <alignment horizontal="center" vertical="center" wrapText="1"/>
      <protection locked="0"/>
    </xf>
    <xf numFmtId="0" fontId="17" fillId="0" borderId="0" xfId="0" applyFont="1" applyAlignment="1" applyProtection="1">
      <alignment vertical="center" wrapText="1"/>
      <protection locked="0"/>
    </xf>
    <xf numFmtId="0" fontId="5" fillId="0" borderId="0" xfId="0" applyFont="1" applyAlignment="1" applyProtection="1">
      <alignment vertical="center"/>
      <protection locked="0"/>
    </xf>
    <xf numFmtId="0" fontId="13" fillId="0" borderId="0" xfId="0" applyFont="1" applyAlignment="1" applyProtection="1">
      <alignment horizontal="center" vertical="center" wrapText="1"/>
      <protection locked="0"/>
    </xf>
    <xf numFmtId="0" fontId="0" fillId="0" borderId="0" xfId="0" applyProtection="1">
      <alignment vertical="center"/>
      <protection locked="0"/>
    </xf>
    <xf numFmtId="0" fontId="3" fillId="0" borderId="0" xfId="0" applyFont="1" applyProtection="1">
      <alignment vertical="center"/>
      <protection locked="0"/>
    </xf>
    <xf numFmtId="0" fontId="14" fillId="0" borderId="0" xfId="0" applyFont="1" applyProtection="1">
      <alignment vertical="center"/>
      <protection locked="0"/>
    </xf>
    <xf numFmtId="0" fontId="3" fillId="2" borderId="1" xfId="0" applyFont="1" applyFill="1" applyBorder="1" applyAlignment="1" applyProtection="1">
      <alignment horizontal="center" vertical="center" wrapText="1"/>
      <protection locked="0"/>
    </xf>
    <xf numFmtId="177" fontId="16" fillId="0" borderId="0" xfId="0" applyNumberFormat="1" applyFont="1" applyAlignment="1" applyProtection="1">
      <alignment horizontal="left" vertical="center"/>
      <protection locked="0"/>
    </xf>
    <xf numFmtId="0" fontId="4" fillId="0" borderId="0" xfId="0" applyFont="1" applyProtection="1">
      <alignment vertical="center"/>
      <protection locked="0"/>
    </xf>
    <xf numFmtId="0" fontId="2" fillId="0" borderId="1" xfId="0" applyFont="1" applyFill="1" applyBorder="1" applyAlignment="1" applyProtection="1">
      <alignment horizontal="left" vertical="top" wrapText="1"/>
      <protection locked="0"/>
    </xf>
    <xf numFmtId="0" fontId="2" fillId="0" borderId="21" xfId="0" applyFont="1" applyFill="1" applyBorder="1" applyAlignment="1" applyProtection="1">
      <alignment horizontal="center" vertical="center" shrinkToFit="1"/>
      <protection locked="0"/>
    </xf>
    <xf numFmtId="0" fontId="3" fillId="0" borderId="2" xfId="0" applyFont="1" applyFill="1" applyBorder="1" applyAlignment="1" applyProtection="1">
      <alignment horizontal="center" vertical="center" shrinkToFit="1"/>
      <protection locked="0"/>
    </xf>
    <xf numFmtId="0" fontId="2" fillId="0" borderId="0" xfId="0" applyFont="1" applyFill="1" applyAlignment="1" applyProtection="1">
      <alignment horizontal="left" vertical="center"/>
      <protection locked="0"/>
    </xf>
    <xf numFmtId="0" fontId="16" fillId="0" borderId="0" xfId="0" applyFont="1" applyAlignment="1" applyProtection="1">
      <alignment vertical="center" wrapText="1"/>
      <protection locked="0"/>
    </xf>
    <xf numFmtId="0" fontId="3" fillId="0" borderId="0" xfId="0" applyFont="1" applyFill="1" applyAlignment="1" applyProtection="1">
      <alignment horizontal="left" vertical="center"/>
      <protection locked="0"/>
    </xf>
    <xf numFmtId="0" fontId="2" fillId="0" borderId="22" xfId="0" applyFont="1" applyFill="1" applyBorder="1" applyAlignment="1" applyProtection="1">
      <alignment horizontal="center" vertical="center" shrinkToFit="1"/>
      <protection locked="0"/>
    </xf>
    <xf numFmtId="0" fontId="3" fillId="0" borderId="1" xfId="0" applyFont="1" applyFill="1" applyBorder="1" applyAlignment="1" applyProtection="1">
      <alignment horizontal="center" vertical="center" shrinkToFit="1"/>
      <protection locked="0"/>
    </xf>
    <xf numFmtId="49" fontId="2" fillId="0" borderId="1" xfId="0" applyNumberFormat="1" applyFont="1" applyFill="1" applyBorder="1" applyAlignment="1" applyProtection="1">
      <alignment horizontal="left" vertical="top" wrapText="1"/>
      <protection locked="0"/>
    </xf>
    <xf numFmtId="0" fontId="2" fillId="0" borderId="4" xfId="0" applyFont="1" applyFill="1" applyBorder="1" applyAlignment="1" applyProtection="1">
      <alignment horizontal="left" vertical="top" wrapText="1"/>
      <protection locked="0"/>
    </xf>
    <xf numFmtId="0" fontId="2" fillId="0" borderId="27" xfId="0" applyFont="1" applyFill="1" applyBorder="1" applyAlignment="1" applyProtection="1">
      <alignment horizontal="center" vertical="center" shrinkToFit="1"/>
      <protection locked="0"/>
    </xf>
    <xf numFmtId="0" fontId="3" fillId="0" borderId="3" xfId="0" applyFont="1" applyFill="1" applyBorder="1" applyAlignment="1" applyProtection="1">
      <alignment horizontal="center" vertical="center" shrinkToFit="1"/>
      <protection locked="0"/>
    </xf>
    <xf numFmtId="0" fontId="2" fillId="0" borderId="1" xfId="0" applyFont="1" applyFill="1" applyBorder="1" applyAlignment="1" applyProtection="1">
      <alignment horizontal="left" vertical="top" wrapText="1" shrinkToFit="1"/>
      <protection locked="0"/>
    </xf>
    <xf numFmtId="0" fontId="2" fillId="0" borderId="3" xfId="0" applyFont="1" applyFill="1" applyBorder="1" applyAlignment="1" applyProtection="1">
      <alignment horizontal="left" vertical="top" wrapText="1"/>
      <protection locked="0"/>
    </xf>
    <xf numFmtId="0" fontId="2" fillId="0" borderId="2" xfId="0" applyFont="1" applyFill="1" applyBorder="1" applyAlignment="1" applyProtection="1">
      <alignment horizontal="left" vertical="top" wrapText="1" shrinkToFit="1"/>
      <protection locked="0"/>
    </xf>
    <xf numFmtId="0" fontId="3" fillId="0" borderId="3" xfId="0" applyFont="1" applyBorder="1" applyAlignment="1" applyProtection="1">
      <alignment horizontal="center" vertical="center" shrinkToFit="1"/>
      <protection locked="0"/>
    </xf>
    <xf numFmtId="0" fontId="0" fillId="0" borderId="2" xfId="0" applyFont="1" applyFill="1" applyBorder="1" applyAlignment="1" applyProtection="1">
      <alignment horizontal="center" vertical="center" shrinkToFit="1"/>
      <protection locked="0"/>
    </xf>
    <xf numFmtId="0" fontId="0" fillId="0" borderId="0" xfId="0" applyFont="1" applyFill="1" applyProtection="1">
      <alignment vertical="center"/>
      <protection locked="0"/>
    </xf>
    <xf numFmtId="0" fontId="2" fillId="0" borderId="6" xfId="0" applyFont="1" applyFill="1" applyBorder="1" applyAlignment="1" applyProtection="1">
      <alignment horizontal="left" vertical="top" wrapText="1" shrinkToFit="1"/>
      <protection locked="0"/>
    </xf>
    <xf numFmtId="0" fontId="2" fillId="0" borderId="24" xfId="0" applyFont="1" applyFill="1" applyBorder="1" applyAlignment="1" applyProtection="1">
      <alignment horizontal="center" vertical="center" shrinkToFit="1"/>
      <protection locked="0"/>
    </xf>
    <xf numFmtId="0" fontId="0" fillId="0" borderId="6" xfId="0" applyFont="1" applyFill="1" applyBorder="1" applyAlignment="1" applyProtection="1">
      <alignment horizontal="center" vertical="center" shrinkToFit="1"/>
      <protection locked="0"/>
    </xf>
    <xf numFmtId="0" fontId="2" fillId="0" borderId="4" xfId="0" applyFont="1" applyFill="1" applyBorder="1" applyAlignment="1" applyProtection="1">
      <alignment horizontal="left" vertical="top" wrapText="1" shrinkToFit="1"/>
      <protection locked="0"/>
    </xf>
    <xf numFmtId="0" fontId="2" fillId="0" borderId="29" xfId="0" applyFont="1" applyFill="1" applyBorder="1" applyAlignment="1" applyProtection="1">
      <alignment horizontal="center" vertical="center" shrinkToFit="1"/>
      <protection locked="0"/>
    </xf>
    <xf numFmtId="0" fontId="0" fillId="0" borderId="4" xfId="0" applyFont="1" applyFill="1" applyBorder="1" applyAlignment="1" applyProtection="1">
      <alignment horizontal="center" vertical="center" shrinkToFit="1"/>
      <protection locked="0"/>
    </xf>
    <xf numFmtId="0" fontId="2" fillId="0" borderId="19" xfId="0" applyFont="1" applyFill="1" applyBorder="1" applyAlignment="1" applyProtection="1">
      <alignment horizontal="left" vertical="top" wrapText="1"/>
      <protection locked="0"/>
    </xf>
    <xf numFmtId="0" fontId="2" fillId="0" borderId="26" xfId="0" applyFont="1" applyFill="1" applyBorder="1" applyAlignment="1" applyProtection="1">
      <alignment horizontal="center" vertical="center" shrinkToFit="1"/>
      <protection locked="0"/>
    </xf>
    <xf numFmtId="0" fontId="0" fillId="0" borderId="17" xfId="0" applyFont="1" applyBorder="1" applyAlignment="1" applyProtection="1">
      <alignment horizontal="center" vertical="center" shrinkToFit="1"/>
      <protection locked="0"/>
    </xf>
    <xf numFmtId="0" fontId="0" fillId="0" borderId="0" xfId="0" applyFont="1" applyAlignment="1" applyProtection="1">
      <alignment vertical="center"/>
      <protection locked="0"/>
    </xf>
    <xf numFmtId="0" fontId="2" fillId="0" borderId="9" xfId="0" applyFont="1" applyFill="1" applyBorder="1" applyAlignment="1" applyProtection="1">
      <alignment horizontal="left" vertical="top" wrapText="1"/>
      <protection locked="0"/>
    </xf>
    <xf numFmtId="0" fontId="0" fillId="0" borderId="6" xfId="0" applyFont="1" applyBorder="1" applyAlignment="1" applyProtection="1">
      <alignment horizontal="center" vertical="center" shrinkToFit="1"/>
      <protection locked="0"/>
    </xf>
    <xf numFmtId="0" fontId="2" fillId="0" borderId="20" xfId="0" applyFont="1" applyFill="1" applyBorder="1" applyAlignment="1" applyProtection="1">
      <alignment horizontal="left" vertical="top" wrapText="1"/>
      <protection locked="0"/>
    </xf>
    <xf numFmtId="0" fontId="2" fillId="0" borderId="28" xfId="0" applyFont="1" applyFill="1" applyBorder="1" applyAlignment="1" applyProtection="1">
      <alignment horizontal="center" vertical="center" shrinkToFit="1"/>
      <protection locked="0"/>
    </xf>
    <xf numFmtId="0" fontId="0" fillId="0" borderId="18" xfId="0" applyFont="1" applyBorder="1" applyAlignment="1" applyProtection="1">
      <alignment horizontal="center" vertical="center" shrinkToFit="1"/>
      <protection locked="0"/>
    </xf>
    <xf numFmtId="0" fontId="19" fillId="0" borderId="5" xfId="0" applyFont="1" applyFill="1" applyBorder="1" applyAlignment="1" applyProtection="1">
      <alignment horizontal="left" vertical="top" wrapText="1"/>
      <protection locked="0"/>
    </xf>
    <xf numFmtId="0" fontId="19" fillId="0" borderId="65" xfId="0" applyFont="1" applyFill="1" applyBorder="1" applyAlignment="1" applyProtection="1">
      <alignment horizontal="center" vertical="center" shrinkToFit="1"/>
      <protection locked="0"/>
    </xf>
    <xf numFmtId="0" fontId="0" fillId="0" borderId="5" xfId="0" applyFont="1" applyBorder="1" applyAlignment="1" applyProtection="1">
      <alignment horizontal="center" vertical="center" shrinkToFit="1"/>
      <protection locked="0"/>
    </xf>
    <xf numFmtId="0" fontId="19" fillId="0" borderId="6" xfId="0" applyFont="1" applyFill="1" applyBorder="1" applyAlignment="1" applyProtection="1">
      <alignment horizontal="left" vertical="top" wrapText="1"/>
      <protection locked="0"/>
    </xf>
    <xf numFmtId="0" fontId="19" fillId="0" borderId="63" xfId="0" applyFont="1" applyFill="1" applyBorder="1" applyAlignment="1" applyProtection="1">
      <alignment horizontal="center" vertical="center" shrinkToFit="1"/>
      <protection locked="0"/>
    </xf>
    <xf numFmtId="0" fontId="19" fillId="0" borderId="4" xfId="0" applyFont="1" applyFill="1" applyBorder="1" applyAlignment="1" applyProtection="1">
      <alignment horizontal="left" vertical="top" wrapText="1"/>
      <protection locked="0"/>
    </xf>
    <xf numFmtId="0" fontId="19" fillId="0" borderId="61" xfId="0" applyFont="1" applyFill="1" applyBorder="1" applyAlignment="1" applyProtection="1">
      <alignment horizontal="center" vertical="center" shrinkToFit="1"/>
      <protection locked="0"/>
    </xf>
    <xf numFmtId="0" fontId="0" fillId="0" borderId="4" xfId="0" applyFont="1" applyBorder="1" applyAlignment="1" applyProtection="1">
      <alignment horizontal="center" vertical="center" shrinkToFit="1"/>
      <protection locked="0"/>
    </xf>
    <xf numFmtId="0" fontId="19" fillId="0" borderId="23" xfId="0" applyFont="1" applyFill="1" applyBorder="1" applyAlignment="1" applyProtection="1">
      <alignment horizontal="center" vertical="center" shrinkToFit="1"/>
      <protection locked="0"/>
    </xf>
    <xf numFmtId="0" fontId="19" fillId="0" borderId="3" xfId="0" applyFont="1" applyFill="1" applyBorder="1" applyAlignment="1" applyProtection="1">
      <alignment horizontal="left" vertical="top" wrapText="1"/>
      <protection locked="0"/>
    </xf>
    <xf numFmtId="0" fontId="19" fillId="0" borderId="27" xfId="0" applyFont="1" applyFill="1" applyBorder="1" applyAlignment="1" applyProtection="1">
      <alignment horizontal="center" vertical="center" shrinkToFit="1"/>
      <protection locked="0"/>
    </xf>
    <xf numFmtId="0" fontId="3" fillId="0" borderId="17" xfId="0" applyFont="1" applyFill="1" applyBorder="1" applyAlignment="1" applyProtection="1">
      <alignment horizontal="center" vertical="center" shrinkToFit="1"/>
      <protection locked="0"/>
    </xf>
    <xf numFmtId="0" fontId="3" fillId="0" borderId="6" xfId="0" applyFont="1" applyFill="1" applyBorder="1" applyAlignment="1" applyProtection="1">
      <alignment horizontal="center" vertical="center" shrinkToFit="1"/>
      <protection locked="0"/>
    </xf>
    <xf numFmtId="0" fontId="3" fillId="0" borderId="18" xfId="0" applyFont="1" applyFill="1" applyBorder="1" applyAlignment="1" applyProtection="1">
      <alignment horizontal="center" vertical="center" shrinkToFit="1"/>
      <protection locked="0"/>
    </xf>
    <xf numFmtId="0" fontId="2" fillId="0" borderId="8" xfId="0" applyFont="1" applyFill="1" applyBorder="1" applyAlignment="1" applyProtection="1">
      <alignment horizontal="left" vertical="top" wrapText="1"/>
      <protection locked="0"/>
    </xf>
    <xf numFmtId="0" fontId="2" fillId="0" borderId="23" xfId="0" applyFont="1" applyFill="1" applyBorder="1" applyAlignment="1" applyProtection="1">
      <alignment horizontal="center" vertical="center" shrinkToFit="1"/>
      <protection locked="0"/>
    </xf>
    <xf numFmtId="0" fontId="3" fillId="0" borderId="5" xfId="0" applyFont="1" applyFill="1" applyBorder="1" applyAlignment="1" applyProtection="1">
      <alignment horizontal="center" vertical="center" shrinkToFit="1"/>
      <protection locked="0"/>
    </xf>
    <xf numFmtId="0" fontId="2" fillId="0" borderId="54" xfId="0" applyFont="1" applyFill="1" applyBorder="1" applyAlignment="1" applyProtection="1">
      <alignment horizontal="left" vertical="top" wrapText="1"/>
      <protection locked="0"/>
    </xf>
    <xf numFmtId="0" fontId="3" fillId="0" borderId="4" xfId="0" applyFont="1" applyFill="1" applyBorder="1" applyAlignment="1" applyProtection="1">
      <alignment horizontal="center" vertical="center" shrinkToFit="1"/>
      <protection locked="0"/>
    </xf>
    <xf numFmtId="0" fontId="2" fillId="0" borderId="30" xfId="0" applyFont="1" applyFill="1" applyBorder="1" applyAlignment="1" applyProtection="1">
      <alignment horizontal="left" vertical="top" wrapText="1"/>
      <protection locked="0"/>
    </xf>
    <xf numFmtId="0" fontId="2" fillId="0" borderId="33" xfId="0" applyFont="1" applyFill="1" applyBorder="1" applyAlignment="1" applyProtection="1">
      <alignment horizontal="left" vertical="center" wrapText="1"/>
      <protection locked="0"/>
    </xf>
    <xf numFmtId="0" fontId="4" fillId="0" borderId="5" xfId="0" applyFont="1" applyBorder="1" applyAlignment="1" applyProtection="1">
      <alignment horizontal="center" vertical="center" shrinkToFit="1"/>
      <protection locked="0"/>
    </xf>
    <xf numFmtId="0" fontId="4" fillId="0" borderId="0" xfId="0" applyFont="1" applyAlignment="1" applyProtection="1">
      <alignment vertical="center"/>
      <protection locked="0"/>
    </xf>
    <xf numFmtId="0" fontId="2" fillId="0" borderId="16" xfId="0" applyFont="1" applyFill="1" applyBorder="1" applyAlignment="1" applyProtection="1">
      <alignment horizontal="left" vertical="center" wrapText="1"/>
      <protection locked="0"/>
    </xf>
    <xf numFmtId="0" fontId="4" fillId="0" borderId="6" xfId="0" applyFont="1" applyBorder="1" applyAlignment="1" applyProtection="1">
      <alignment horizontal="center" vertical="center" shrinkToFit="1"/>
      <protection locked="0"/>
    </xf>
    <xf numFmtId="0" fontId="2" fillId="0" borderId="40" xfId="0" applyFont="1" applyFill="1" applyBorder="1" applyAlignment="1" applyProtection="1">
      <alignment horizontal="left" vertical="center" wrapText="1"/>
      <protection locked="0"/>
    </xf>
    <xf numFmtId="0" fontId="4" fillId="0" borderId="17" xfId="0" applyFont="1" applyBorder="1" applyAlignment="1" applyProtection="1">
      <alignment horizontal="center" vertical="center" shrinkToFit="1"/>
      <protection locked="0"/>
    </xf>
    <xf numFmtId="0" fontId="2" fillId="0" borderId="41" xfId="0" applyFont="1" applyFill="1" applyBorder="1" applyAlignment="1" applyProtection="1">
      <alignment horizontal="left" vertical="center" wrapText="1"/>
      <protection locked="0"/>
    </xf>
    <xf numFmtId="0" fontId="4" fillId="0" borderId="4" xfId="0" applyFont="1" applyBorder="1" applyAlignment="1" applyProtection="1">
      <alignment horizontal="center" vertical="center" shrinkToFit="1"/>
      <protection locked="0"/>
    </xf>
    <xf numFmtId="0" fontId="2" fillId="0" borderId="0" xfId="0" applyFont="1" applyFill="1" applyBorder="1" applyAlignment="1" applyProtection="1">
      <alignment horizontal="left" vertical="top" wrapText="1"/>
      <protection locked="0"/>
    </xf>
    <xf numFmtId="0" fontId="2" fillId="0" borderId="49" xfId="0" applyFont="1" applyFill="1" applyBorder="1" applyAlignment="1" applyProtection="1">
      <alignment horizontal="center" vertical="center" shrinkToFit="1"/>
      <protection locked="0"/>
    </xf>
    <xf numFmtId="0" fontId="2" fillId="0" borderId="50" xfId="0" applyFont="1" applyFill="1" applyBorder="1" applyAlignment="1" applyProtection="1">
      <alignment horizontal="left" vertical="center" wrapText="1"/>
      <protection locked="0"/>
    </xf>
    <xf numFmtId="0" fontId="2" fillId="0" borderId="14" xfId="0" applyFont="1" applyFill="1" applyBorder="1" applyAlignment="1" applyProtection="1">
      <alignment horizontal="left" vertical="top" wrapText="1"/>
      <protection locked="0"/>
    </xf>
    <xf numFmtId="0" fontId="2" fillId="0" borderId="37" xfId="0" applyFont="1" applyFill="1" applyBorder="1" applyAlignment="1" applyProtection="1">
      <alignment horizontal="left" vertical="center" wrapText="1"/>
      <protection locked="0"/>
    </xf>
    <xf numFmtId="0" fontId="4" fillId="0" borderId="18" xfId="0" applyFont="1" applyBorder="1" applyAlignment="1" applyProtection="1">
      <alignment horizontal="center" vertical="center" shrinkToFit="1"/>
      <protection locked="0"/>
    </xf>
    <xf numFmtId="0" fontId="2" fillId="0" borderId="12" xfId="0" applyFont="1" applyFill="1" applyBorder="1" applyAlignment="1" applyProtection="1">
      <alignment horizontal="left" vertical="top" wrapText="1"/>
      <protection locked="0"/>
    </xf>
    <xf numFmtId="0" fontId="4" fillId="0" borderId="1" xfId="0" applyFont="1" applyBorder="1" applyAlignment="1" applyProtection="1">
      <alignment horizontal="center" vertical="center" shrinkToFit="1"/>
      <protection locked="0"/>
    </xf>
    <xf numFmtId="0" fontId="2" fillId="0" borderId="36" xfId="0" applyFont="1" applyFill="1" applyBorder="1" applyAlignment="1" applyProtection="1">
      <alignment horizontal="left" vertical="center" wrapText="1"/>
      <protection locked="0"/>
    </xf>
    <xf numFmtId="0" fontId="4" fillId="0" borderId="3" xfId="0" applyFont="1" applyBorder="1" applyAlignment="1" applyProtection="1">
      <alignment horizontal="center" vertical="center" shrinkToFit="1"/>
      <protection locked="0"/>
    </xf>
    <xf numFmtId="49" fontId="2" fillId="3" borderId="1" xfId="0" applyNumberFormat="1" applyFont="1" applyFill="1" applyBorder="1" applyAlignment="1" applyProtection="1">
      <alignment horizontal="left" vertical="top" wrapText="1"/>
      <protection locked="0"/>
    </xf>
    <xf numFmtId="0" fontId="3" fillId="0" borderId="1" xfId="0" applyFont="1" applyBorder="1" applyAlignment="1" applyProtection="1">
      <alignment horizontal="center" vertical="center" shrinkToFit="1"/>
      <protection locked="0"/>
    </xf>
    <xf numFmtId="0" fontId="2" fillId="0" borderId="17" xfId="0" applyFont="1" applyFill="1" applyBorder="1" applyAlignment="1" applyProtection="1">
      <alignment horizontal="left" vertical="top" wrapText="1"/>
      <protection locked="0"/>
    </xf>
    <xf numFmtId="0" fontId="3" fillId="0" borderId="17" xfId="0" applyFont="1" applyBorder="1" applyAlignment="1" applyProtection="1">
      <alignment horizontal="center" vertical="center" shrinkToFit="1"/>
      <protection locked="0"/>
    </xf>
    <xf numFmtId="0" fontId="3" fillId="0" borderId="18" xfId="0" applyFont="1" applyBorder="1" applyAlignment="1" applyProtection="1">
      <alignment horizontal="center" vertical="center" shrinkToFit="1"/>
      <protection locked="0"/>
    </xf>
    <xf numFmtId="0" fontId="2" fillId="0" borderId="5" xfId="0" applyFont="1" applyFill="1" applyBorder="1" applyAlignment="1" applyProtection="1">
      <alignment horizontal="left" vertical="top" wrapText="1"/>
      <protection locked="0"/>
    </xf>
    <xf numFmtId="0" fontId="3" fillId="0" borderId="5" xfId="0" applyFont="1" applyBorder="1" applyAlignment="1" applyProtection="1">
      <alignment horizontal="center" vertical="center" shrinkToFit="1"/>
      <protection locked="0"/>
    </xf>
    <xf numFmtId="0" fontId="2" fillId="0" borderId="6" xfId="0" applyFont="1" applyFill="1" applyBorder="1" applyAlignment="1" applyProtection="1">
      <alignment horizontal="left" vertical="top" wrapText="1"/>
      <protection locked="0"/>
    </xf>
    <xf numFmtId="0" fontId="3" fillId="0" borderId="6" xfId="0" applyFont="1" applyBorder="1" applyAlignment="1" applyProtection="1">
      <alignment horizontal="center" vertical="center" shrinkToFit="1"/>
      <protection locked="0"/>
    </xf>
    <xf numFmtId="0" fontId="3" fillId="0" borderId="4" xfId="0" applyFont="1" applyBorder="1" applyAlignment="1" applyProtection="1">
      <alignment horizontal="center" vertical="center" shrinkToFit="1"/>
      <protection locked="0"/>
    </xf>
    <xf numFmtId="0" fontId="2" fillId="0" borderId="51" xfId="0" applyFont="1" applyFill="1" applyBorder="1" applyAlignment="1" applyProtection="1">
      <alignment horizontal="left" vertical="top" wrapText="1"/>
      <protection locked="0"/>
    </xf>
    <xf numFmtId="0" fontId="2" fillId="0" borderId="8" xfId="0" applyFont="1" applyFill="1" applyBorder="1" applyAlignment="1" applyProtection="1">
      <alignment horizontal="center" vertical="center" shrinkToFit="1"/>
      <protection locked="0"/>
    </xf>
    <xf numFmtId="0" fontId="2" fillId="0" borderId="9" xfId="0" applyFont="1" applyFill="1" applyBorder="1" applyAlignment="1" applyProtection="1">
      <alignment horizontal="center" vertical="center" shrinkToFit="1"/>
      <protection locked="0"/>
    </xf>
    <xf numFmtId="0" fontId="2" fillId="0" borderId="35" xfId="0" applyFont="1" applyFill="1" applyBorder="1" applyAlignment="1" applyProtection="1">
      <alignment horizontal="left" vertical="center" wrapText="1" shrinkToFit="1"/>
      <protection locked="0"/>
    </xf>
    <xf numFmtId="0" fontId="2" fillId="0" borderId="53" xfId="0" applyFont="1" applyFill="1" applyBorder="1" applyAlignment="1" applyProtection="1">
      <alignment horizontal="center" vertical="center" shrinkToFit="1"/>
      <protection locked="0"/>
    </xf>
    <xf numFmtId="0" fontId="2" fillId="0" borderId="16" xfId="0" applyFont="1" applyFill="1" applyBorder="1" applyAlignment="1" applyProtection="1">
      <alignment horizontal="left" vertical="center" wrapText="1" shrinkToFit="1"/>
      <protection locked="0"/>
    </xf>
    <xf numFmtId="0" fontId="2" fillId="0" borderId="47" xfId="0" applyFont="1" applyFill="1" applyBorder="1" applyAlignment="1" applyProtection="1">
      <alignment horizontal="left" vertical="center" wrapText="1" shrinkToFit="1"/>
      <protection locked="0"/>
    </xf>
    <xf numFmtId="0" fontId="2" fillId="0" borderId="33" xfId="0" applyFont="1" applyFill="1" applyBorder="1" applyAlignment="1" applyProtection="1">
      <alignment horizontal="left" vertical="center" wrapText="1" shrinkToFit="1"/>
      <protection locked="0"/>
    </xf>
    <xf numFmtId="0" fontId="2" fillId="0" borderId="40" xfId="0" applyFont="1" applyFill="1" applyBorder="1" applyAlignment="1" applyProtection="1">
      <alignment horizontal="left" vertical="center" wrapText="1" shrinkToFit="1"/>
      <protection locked="0"/>
    </xf>
    <xf numFmtId="0" fontId="2" fillId="0" borderId="3" xfId="0" applyFont="1" applyFill="1" applyBorder="1" applyAlignment="1" applyProtection="1">
      <alignment horizontal="left" vertical="top" wrapText="1" shrinkToFit="1"/>
      <protection locked="0"/>
    </xf>
    <xf numFmtId="0" fontId="2" fillId="0" borderId="36" xfId="0" applyFont="1" applyFill="1" applyBorder="1" applyAlignment="1" applyProtection="1">
      <alignment horizontal="left" vertical="center" wrapText="1" shrinkToFit="1"/>
      <protection locked="0"/>
    </xf>
    <xf numFmtId="0" fontId="2" fillId="0" borderId="5" xfId="0" applyFont="1" applyFill="1" applyBorder="1" applyAlignment="1" applyProtection="1">
      <alignment horizontal="center" vertical="center" shrinkToFit="1"/>
      <protection locked="0"/>
    </xf>
    <xf numFmtId="0" fontId="2" fillId="0" borderId="0" xfId="0" applyFont="1" applyFill="1" applyProtection="1">
      <alignment vertical="center"/>
      <protection locked="0"/>
    </xf>
    <xf numFmtId="0" fontId="2" fillId="0" borderId="6" xfId="0" applyFont="1" applyFill="1" applyBorder="1" applyAlignment="1" applyProtection="1">
      <alignment horizontal="center" vertical="center" shrinkToFit="1"/>
      <protection locked="0"/>
    </xf>
    <xf numFmtId="0" fontId="2" fillId="0" borderId="17" xfId="0" applyFont="1" applyFill="1" applyBorder="1" applyAlignment="1" applyProtection="1">
      <alignment horizontal="center" vertical="center" shrinkToFit="1"/>
      <protection locked="0"/>
    </xf>
    <xf numFmtId="0" fontId="2" fillId="3" borderId="3" xfId="0" applyFont="1" applyFill="1" applyBorder="1" applyAlignment="1" applyProtection="1">
      <alignment horizontal="left" vertical="top" wrapText="1"/>
      <protection locked="0"/>
    </xf>
    <xf numFmtId="0" fontId="2" fillId="3" borderId="28" xfId="0" applyFont="1" applyFill="1" applyBorder="1" applyAlignment="1" applyProtection="1">
      <alignment horizontal="center" vertical="center" shrinkToFit="1"/>
      <protection locked="0"/>
    </xf>
    <xf numFmtId="0" fontId="2" fillId="0" borderId="18" xfId="0" applyFont="1" applyFill="1" applyBorder="1" applyAlignment="1" applyProtection="1">
      <alignment horizontal="center" vertical="center" shrinkToFit="1"/>
      <protection locked="0"/>
    </xf>
    <xf numFmtId="0" fontId="2" fillId="0" borderId="4" xfId="0" applyFont="1" applyFill="1" applyBorder="1" applyAlignment="1" applyProtection="1">
      <alignment horizontal="center" vertical="center" shrinkToFit="1"/>
      <protection locked="0"/>
    </xf>
    <xf numFmtId="0" fontId="2" fillId="0" borderId="18" xfId="0" applyFont="1" applyFill="1" applyBorder="1" applyAlignment="1" applyProtection="1">
      <alignment horizontal="left" vertical="top" wrapText="1"/>
      <protection locked="0"/>
    </xf>
    <xf numFmtId="0" fontId="2" fillId="0" borderId="7" xfId="0" applyFont="1" applyFill="1" applyBorder="1" applyAlignment="1" applyProtection="1">
      <alignment horizontal="center" vertical="center" shrinkToFit="1"/>
      <protection locked="0"/>
    </xf>
    <xf numFmtId="0" fontId="2" fillId="0" borderId="10" xfId="0" applyFont="1" applyFill="1" applyBorder="1" applyAlignment="1" applyProtection="1">
      <alignment horizontal="left" vertical="top" wrapText="1"/>
      <protection locked="0"/>
    </xf>
    <xf numFmtId="0" fontId="2" fillId="0" borderId="25" xfId="0" applyFont="1" applyFill="1" applyBorder="1" applyAlignment="1" applyProtection="1">
      <alignment horizontal="center" vertical="center" shrinkToFit="1"/>
      <protection locked="0"/>
    </xf>
    <xf numFmtId="0" fontId="4" fillId="0" borderId="6" xfId="0" applyFont="1" applyFill="1" applyBorder="1" applyAlignment="1" applyProtection="1">
      <alignment horizontal="center" vertical="center" shrinkToFit="1"/>
      <protection locked="0"/>
    </xf>
    <xf numFmtId="0" fontId="4" fillId="0" borderId="0" xfId="0" applyFont="1" applyFill="1" applyProtection="1">
      <alignment vertical="center"/>
      <protection locked="0"/>
    </xf>
    <xf numFmtId="0" fontId="4" fillId="0" borderId="7" xfId="0" applyFont="1" applyFill="1" applyBorder="1" applyAlignment="1" applyProtection="1">
      <alignment horizontal="center" vertical="center" shrinkToFit="1"/>
      <protection locked="0"/>
    </xf>
    <xf numFmtId="0" fontId="4" fillId="0" borderId="17" xfId="0" applyFont="1" applyFill="1" applyBorder="1" applyAlignment="1" applyProtection="1">
      <alignment horizontal="center" vertical="center" shrinkToFit="1"/>
      <protection locked="0"/>
    </xf>
    <xf numFmtId="0" fontId="4" fillId="0" borderId="18" xfId="0" applyFont="1" applyFill="1" applyBorder="1" applyAlignment="1" applyProtection="1">
      <alignment horizontal="center" vertical="center" shrinkToFit="1"/>
      <protection locked="0"/>
    </xf>
    <xf numFmtId="0" fontId="2" fillId="0" borderId="8" xfId="0" applyFont="1" applyFill="1" applyBorder="1" applyAlignment="1" applyProtection="1">
      <alignment horizontal="left" vertical="top" wrapText="1" shrinkToFit="1"/>
      <protection locked="0"/>
    </xf>
    <xf numFmtId="0" fontId="4" fillId="0" borderId="5" xfId="0" applyFont="1" applyFill="1" applyBorder="1" applyAlignment="1" applyProtection="1">
      <alignment horizontal="center" vertical="center" shrinkToFit="1"/>
      <protection locked="0"/>
    </xf>
    <xf numFmtId="0" fontId="2" fillId="0" borderId="42" xfId="0" applyFont="1" applyFill="1" applyBorder="1" applyAlignment="1" applyProtection="1">
      <alignment horizontal="left" vertical="center" wrapText="1"/>
      <protection locked="0"/>
    </xf>
    <xf numFmtId="0" fontId="2" fillId="0" borderId="7" xfId="0" applyFont="1" applyFill="1" applyBorder="1" applyAlignment="1" applyProtection="1">
      <alignment horizontal="left" vertical="top" wrapText="1"/>
      <protection locked="0"/>
    </xf>
    <xf numFmtId="0" fontId="2" fillId="0" borderId="34" xfId="0" applyFont="1" applyFill="1" applyBorder="1" applyAlignment="1" applyProtection="1">
      <alignment horizontal="left" vertical="center" wrapText="1"/>
      <protection locked="0"/>
    </xf>
    <xf numFmtId="0" fontId="4" fillId="0" borderId="7" xfId="0" applyFont="1" applyBorder="1" applyAlignment="1" applyProtection="1">
      <alignment horizontal="center" vertical="center" shrinkToFit="1"/>
      <protection locked="0"/>
    </xf>
    <xf numFmtId="0" fontId="2" fillId="0" borderId="17" xfId="1" applyFont="1" applyFill="1" applyBorder="1" applyAlignment="1" applyProtection="1">
      <alignment horizontal="left" vertical="top" wrapText="1"/>
      <protection locked="0"/>
    </xf>
    <xf numFmtId="0" fontId="2" fillId="0" borderId="26" xfId="1" applyFont="1" applyFill="1" applyBorder="1" applyAlignment="1" applyProtection="1">
      <alignment horizontal="center" vertical="center" shrinkToFit="1"/>
      <protection locked="0"/>
    </xf>
    <xf numFmtId="0" fontId="2" fillId="0" borderId="0" xfId="0" applyFont="1" applyFill="1" applyAlignment="1" applyProtection="1">
      <alignment vertical="center"/>
      <protection locked="0"/>
    </xf>
    <xf numFmtId="0" fontId="2" fillId="0" borderId="6" xfId="1" applyFont="1" applyFill="1" applyBorder="1" applyAlignment="1" applyProtection="1">
      <alignment horizontal="left" vertical="top" wrapText="1"/>
      <protection locked="0"/>
    </xf>
    <xf numFmtId="0" fontId="2" fillId="0" borderId="24" xfId="1" applyFont="1" applyFill="1" applyBorder="1" applyAlignment="1" applyProtection="1">
      <alignment horizontal="center" vertical="center" shrinkToFit="1"/>
      <protection locked="0"/>
    </xf>
    <xf numFmtId="0" fontId="2" fillId="0" borderId="18" xfId="1" applyFont="1" applyFill="1" applyBorder="1" applyAlignment="1" applyProtection="1">
      <alignment horizontal="left" vertical="top" wrapText="1"/>
      <protection locked="0"/>
    </xf>
    <xf numFmtId="0" fontId="2" fillId="0" borderId="28" xfId="1" applyFont="1" applyFill="1" applyBorder="1" applyAlignment="1" applyProtection="1">
      <alignment horizontal="center" vertical="center" shrinkToFit="1"/>
      <protection locked="0"/>
    </xf>
    <xf numFmtId="0" fontId="2" fillId="0" borderId="5" xfId="1" applyFont="1" applyFill="1" applyBorder="1" applyAlignment="1" applyProtection="1">
      <alignment horizontal="left" vertical="top" wrapText="1"/>
      <protection locked="0"/>
    </xf>
    <xf numFmtId="0" fontId="2" fillId="0" borderId="23" xfId="1" applyFont="1" applyFill="1" applyBorder="1" applyAlignment="1" applyProtection="1">
      <alignment horizontal="center" vertical="center" shrinkToFit="1"/>
      <protection locked="0"/>
    </xf>
    <xf numFmtId="0" fontId="2" fillId="0" borderId="3" xfId="1" applyFont="1" applyFill="1" applyBorder="1" applyAlignment="1" applyProtection="1">
      <alignment horizontal="left" vertical="top" wrapText="1"/>
      <protection locked="0"/>
    </xf>
    <xf numFmtId="0" fontId="2" fillId="0" borderId="7" xfId="1" applyFont="1" applyFill="1" applyBorder="1" applyAlignment="1" applyProtection="1">
      <alignment horizontal="left" vertical="top" wrapText="1"/>
      <protection locked="0"/>
    </xf>
    <xf numFmtId="0" fontId="2" fillId="0" borderId="13" xfId="0" applyFont="1" applyFill="1" applyBorder="1" applyAlignment="1" applyProtection="1">
      <alignment horizontal="left" vertical="top" wrapText="1"/>
      <protection locked="0"/>
    </xf>
    <xf numFmtId="0" fontId="3" fillId="0" borderId="7" xfId="0" applyFont="1" applyBorder="1" applyAlignment="1" applyProtection="1">
      <alignment horizontal="center" vertical="center" shrinkToFit="1"/>
      <protection locked="0"/>
    </xf>
    <xf numFmtId="0" fontId="19" fillId="0" borderId="17" xfId="0" applyFont="1" applyBorder="1" applyAlignment="1" applyProtection="1">
      <alignment vertical="top" wrapText="1"/>
      <protection locked="0"/>
    </xf>
    <xf numFmtId="0" fontId="19" fillId="0" borderId="19" xfId="0" applyFont="1" applyBorder="1" applyAlignment="1" applyProtection="1">
      <alignment horizontal="center" vertical="center" shrinkToFit="1"/>
      <protection locked="0"/>
    </xf>
    <xf numFmtId="0" fontId="8" fillId="0" borderId="17" xfId="0" applyFont="1" applyBorder="1" applyAlignment="1" applyProtection="1">
      <alignment horizontal="center" vertical="center" shrinkToFit="1"/>
      <protection locked="0"/>
    </xf>
    <xf numFmtId="0" fontId="8" fillId="0" borderId="0" xfId="0" applyFont="1" applyAlignment="1" applyProtection="1">
      <alignment vertical="center"/>
      <protection locked="0"/>
    </xf>
    <xf numFmtId="0" fontId="19" fillId="0" borderId="6" xfId="0" applyFont="1" applyBorder="1" applyAlignment="1" applyProtection="1">
      <alignment vertical="top" wrapText="1"/>
      <protection locked="0"/>
    </xf>
    <xf numFmtId="0" fontId="19" fillId="0" borderId="9" xfId="0" applyFont="1" applyBorder="1" applyAlignment="1" applyProtection="1">
      <alignment horizontal="center" vertical="center" shrinkToFit="1"/>
      <protection locked="0"/>
    </xf>
    <xf numFmtId="0" fontId="8" fillId="0" borderId="6" xfId="0" applyFont="1" applyBorder="1" applyAlignment="1" applyProtection="1">
      <alignment horizontal="center" vertical="center" shrinkToFit="1"/>
      <protection locked="0"/>
    </xf>
    <xf numFmtId="0" fontId="19" fillId="0" borderId="18" xfId="0" applyFont="1" applyBorder="1" applyAlignment="1" applyProtection="1">
      <alignment vertical="top" wrapText="1"/>
      <protection locked="0"/>
    </xf>
    <xf numFmtId="0" fontId="19" fillId="0" borderId="20" xfId="0" applyFont="1" applyBorder="1" applyAlignment="1" applyProtection="1">
      <alignment horizontal="center" vertical="center" shrinkToFit="1"/>
      <protection locked="0"/>
    </xf>
    <xf numFmtId="0" fontId="8" fillId="0" borderId="18" xfId="0" applyFont="1" applyBorder="1" applyAlignment="1" applyProtection="1">
      <alignment horizontal="center" vertical="center" shrinkToFit="1"/>
      <protection locked="0"/>
    </xf>
    <xf numFmtId="0" fontId="19" fillId="0" borderId="5" xfId="0" applyFont="1" applyBorder="1" applyAlignment="1" applyProtection="1">
      <alignment vertical="top" wrapText="1"/>
      <protection locked="0"/>
    </xf>
    <xf numFmtId="0" fontId="19" fillId="0" borderId="8" xfId="0" applyFont="1" applyBorder="1" applyAlignment="1" applyProtection="1">
      <alignment horizontal="center" vertical="center" shrinkToFit="1"/>
      <protection locked="0"/>
    </xf>
    <xf numFmtId="0" fontId="8" fillId="0" borderId="5" xfId="0" applyFont="1" applyBorder="1" applyAlignment="1" applyProtection="1">
      <alignment horizontal="center" vertical="center" shrinkToFit="1"/>
      <protection locked="0"/>
    </xf>
    <xf numFmtId="0" fontId="19" fillId="0" borderId="7" xfId="0" applyFont="1" applyBorder="1" applyAlignment="1" applyProtection="1">
      <alignment vertical="top" wrapText="1"/>
      <protection locked="0"/>
    </xf>
    <xf numFmtId="0" fontId="19" fillId="0" borderId="10" xfId="0" applyFont="1" applyBorder="1" applyAlignment="1" applyProtection="1">
      <alignment horizontal="center" vertical="center" shrinkToFit="1"/>
      <protection locked="0"/>
    </xf>
    <xf numFmtId="0" fontId="8" fillId="0" borderId="7" xfId="0" applyFont="1" applyBorder="1" applyAlignment="1" applyProtection="1">
      <alignment horizontal="center" vertical="center" shrinkToFit="1"/>
      <protection locked="0"/>
    </xf>
    <xf numFmtId="0" fontId="2" fillId="0" borderId="52" xfId="0" applyFont="1" applyFill="1" applyBorder="1" applyAlignment="1" applyProtection="1">
      <alignment horizontal="left" vertical="center" wrapText="1"/>
      <protection locked="0"/>
    </xf>
    <xf numFmtId="0" fontId="2" fillId="0" borderId="8" xfId="0" applyFont="1" applyFill="1" applyBorder="1" applyAlignment="1" applyProtection="1">
      <alignment vertical="top" wrapText="1" shrinkToFit="1"/>
      <protection locked="0"/>
    </xf>
    <xf numFmtId="176" fontId="19" fillId="0" borderId="8" xfId="0" applyNumberFormat="1" applyFont="1" applyFill="1" applyBorder="1" applyAlignment="1" applyProtection="1">
      <alignment horizontal="center" vertical="center" shrinkToFit="1"/>
      <protection locked="0"/>
    </xf>
    <xf numFmtId="0" fontId="9" fillId="0" borderId="5" xfId="0" applyFont="1" applyBorder="1" applyAlignment="1" applyProtection="1">
      <alignment horizontal="center" vertical="center" shrinkToFit="1"/>
      <protection locked="0"/>
    </xf>
    <xf numFmtId="0" fontId="9" fillId="0" borderId="0" xfId="0" applyFont="1" applyAlignment="1" applyProtection="1">
      <alignment vertical="center"/>
      <protection locked="0"/>
    </xf>
    <xf numFmtId="0" fontId="2" fillId="0" borderId="19" xfId="0" applyFont="1" applyFill="1" applyBorder="1" applyAlignment="1" applyProtection="1">
      <alignment vertical="top" wrapText="1" shrinkToFit="1"/>
      <protection locked="0"/>
    </xf>
    <xf numFmtId="176" fontId="19" fillId="0" borderId="9" xfId="0" applyNumberFormat="1" applyFont="1" applyFill="1" applyBorder="1" applyAlignment="1" applyProtection="1">
      <alignment horizontal="center" vertical="center" shrinkToFit="1"/>
      <protection locked="0"/>
    </xf>
    <xf numFmtId="0" fontId="9" fillId="0" borderId="6" xfId="0" applyFont="1" applyBorder="1" applyAlignment="1" applyProtection="1">
      <alignment horizontal="center" vertical="center" shrinkToFit="1"/>
      <protection locked="0"/>
    </xf>
    <xf numFmtId="0" fontId="2" fillId="0" borderId="9" xfId="0" applyFont="1" applyFill="1" applyBorder="1" applyAlignment="1" applyProtection="1">
      <alignment vertical="top" wrapText="1" shrinkToFit="1"/>
      <protection locked="0"/>
    </xf>
    <xf numFmtId="0" fontId="2" fillId="0" borderId="20" xfId="0" applyFont="1" applyFill="1" applyBorder="1" applyAlignment="1" applyProtection="1">
      <alignment vertical="top" wrapText="1" shrinkToFit="1"/>
      <protection locked="0"/>
    </xf>
    <xf numFmtId="176" fontId="19" fillId="0" borderId="20" xfId="0" applyNumberFormat="1" applyFont="1" applyFill="1" applyBorder="1" applyAlignment="1" applyProtection="1">
      <alignment horizontal="center" vertical="center" shrinkToFit="1"/>
      <protection locked="0"/>
    </xf>
    <xf numFmtId="0" fontId="2" fillId="0" borderId="6" xfId="0" applyFont="1" applyFill="1" applyBorder="1" applyAlignment="1" applyProtection="1">
      <alignment vertical="top" wrapText="1" shrinkToFit="1"/>
      <protection locked="0"/>
    </xf>
    <xf numFmtId="0" fontId="2" fillId="0" borderId="10" xfId="0" applyFont="1" applyFill="1" applyBorder="1" applyAlignment="1" applyProtection="1">
      <alignment vertical="top" wrapText="1" shrinkToFit="1"/>
      <protection locked="0"/>
    </xf>
    <xf numFmtId="176" fontId="19" fillId="0" borderId="10" xfId="0" applyNumberFormat="1" applyFont="1" applyFill="1" applyBorder="1" applyAlignment="1" applyProtection="1">
      <alignment horizontal="center" vertical="center" shrinkToFit="1"/>
      <protection locked="0"/>
    </xf>
    <xf numFmtId="0" fontId="9" fillId="0" borderId="7" xfId="0" applyFont="1" applyBorder="1" applyAlignment="1" applyProtection="1">
      <alignment horizontal="center" vertical="center" shrinkToFit="1"/>
      <protection locked="0"/>
    </xf>
    <xf numFmtId="0" fontId="2" fillId="0" borderId="30" xfId="0" applyFont="1" applyFill="1" applyBorder="1" applyAlignment="1" applyProtection="1">
      <alignment vertical="top" wrapText="1" shrinkToFit="1"/>
      <protection locked="0"/>
    </xf>
    <xf numFmtId="176" fontId="19" fillId="0" borderId="30" xfId="0" applyNumberFormat="1" applyFont="1" applyFill="1" applyBorder="1" applyAlignment="1" applyProtection="1">
      <alignment horizontal="center" vertical="center" shrinkToFit="1"/>
      <protection locked="0"/>
    </xf>
    <xf numFmtId="0" fontId="9" fillId="0" borderId="3" xfId="0" applyFont="1" applyBorder="1" applyAlignment="1" applyProtection="1">
      <alignment horizontal="center" vertical="center" shrinkToFit="1"/>
      <protection locked="0"/>
    </xf>
    <xf numFmtId="0" fontId="2" fillId="0" borderId="11" xfId="0" applyFont="1" applyFill="1" applyBorder="1" applyAlignment="1" applyProtection="1">
      <alignment vertical="top" wrapText="1" shrinkToFit="1"/>
      <protection locked="0"/>
    </xf>
    <xf numFmtId="176" fontId="19" fillId="0" borderId="11" xfId="0" applyNumberFormat="1" applyFont="1" applyFill="1" applyBorder="1" applyAlignment="1" applyProtection="1">
      <alignment horizontal="center" vertical="center" shrinkToFit="1"/>
      <protection locked="0"/>
    </xf>
    <xf numFmtId="0" fontId="9" fillId="0" borderId="1" xfId="0" applyFont="1" applyBorder="1" applyAlignment="1" applyProtection="1">
      <alignment horizontal="center" vertical="center" shrinkToFit="1"/>
      <protection locked="0"/>
    </xf>
    <xf numFmtId="0" fontId="2" fillId="0" borderId="0" xfId="0" applyFont="1" applyAlignment="1" applyProtection="1">
      <alignment horizontal="left" vertical="center" wrapText="1"/>
      <protection locked="0"/>
    </xf>
    <xf numFmtId="0" fontId="2" fillId="0" borderId="0" xfId="0" applyFont="1" applyAlignment="1" applyProtection="1">
      <alignment horizontal="left" vertical="top" wrapText="1"/>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0" fontId="2" fillId="0" borderId="0" xfId="0" applyFont="1" applyAlignment="1" applyProtection="1">
      <alignment vertical="center" wrapText="1"/>
      <protection locked="0"/>
    </xf>
    <xf numFmtId="0" fontId="2" fillId="0" borderId="32" xfId="0" applyFont="1" applyFill="1" applyBorder="1" applyAlignment="1" applyProtection="1">
      <alignment horizontal="left" vertical="center" wrapText="1"/>
      <protection locked="0"/>
    </xf>
    <xf numFmtId="0" fontId="2" fillId="0" borderId="32" xfId="0" applyFont="1" applyFill="1" applyBorder="1" applyAlignment="1" applyProtection="1">
      <alignment horizontal="left" vertical="center" wrapText="1" shrinkToFit="1"/>
      <protection locked="0"/>
    </xf>
    <xf numFmtId="0" fontId="2" fillId="0" borderId="41" xfId="0" applyFont="1" applyFill="1" applyBorder="1" applyAlignment="1" applyProtection="1">
      <alignment horizontal="left" vertical="center" wrapText="1" shrinkToFit="1"/>
      <protection locked="0"/>
    </xf>
    <xf numFmtId="0" fontId="2" fillId="0" borderId="46" xfId="0" applyFont="1" applyFill="1" applyBorder="1" applyAlignment="1" applyProtection="1">
      <alignment horizontal="left" vertical="center" wrapText="1" shrinkToFit="1"/>
      <protection locked="0"/>
    </xf>
    <xf numFmtId="0" fontId="2" fillId="0" borderId="59" xfId="0" applyFont="1" applyFill="1" applyBorder="1" applyAlignment="1" applyProtection="1">
      <alignment horizontal="left" vertical="center" wrapText="1" shrinkToFit="1"/>
      <protection locked="0"/>
    </xf>
    <xf numFmtId="0" fontId="2" fillId="0" borderId="35" xfId="0" applyFont="1" applyFill="1" applyBorder="1" applyAlignment="1" applyProtection="1">
      <alignment horizontal="left" vertical="center" wrapText="1"/>
      <protection locked="0"/>
    </xf>
    <xf numFmtId="0" fontId="2" fillId="0" borderId="38" xfId="0" applyFont="1" applyFill="1" applyBorder="1" applyAlignment="1" applyProtection="1">
      <alignment horizontal="left" vertical="center" wrapText="1"/>
      <protection locked="0"/>
    </xf>
    <xf numFmtId="0" fontId="2" fillId="0" borderId="43" xfId="0" applyFont="1" applyFill="1" applyBorder="1" applyAlignment="1" applyProtection="1">
      <alignment horizontal="left" vertical="center" wrapText="1" shrinkToFit="1"/>
      <protection locked="0"/>
    </xf>
    <xf numFmtId="0" fontId="2" fillId="3" borderId="38" xfId="0" applyFont="1" applyFill="1" applyBorder="1" applyAlignment="1" applyProtection="1">
      <alignment horizontal="left" vertical="center" wrapText="1" shrinkToFit="1"/>
      <protection locked="0"/>
    </xf>
    <xf numFmtId="0" fontId="2" fillId="0" borderId="42" xfId="0" applyFont="1" applyFill="1" applyBorder="1" applyAlignment="1" applyProtection="1">
      <alignment horizontal="left" vertical="center" wrapText="1" shrinkToFit="1"/>
      <protection locked="0"/>
    </xf>
    <xf numFmtId="0" fontId="2" fillId="0" borderId="52" xfId="0" applyFont="1" applyFill="1" applyBorder="1" applyAlignment="1" applyProtection="1">
      <alignment horizontal="left" vertical="center" wrapText="1" shrinkToFit="1"/>
      <protection locked="0"/>
    </xf>
    <xf numFmtId="0" fontId="2" fillId="0" borderId="34" xfId="0" applyFont="1" applyFill="1" applyBorder="1" applyAlignment="1" applyProtection="1">
      <alignment horizontal="left" vertical="center" wrapText="1" shrinkToFit="1"/>
      <protection locked="0"/>
    </xf>
    <xf numFmtId="0" fontId="2" fillId="0" borderId="44" xfId="1" applyFont="1" applyFill="1" applyBorder="1" applyAlignment="1" applyProtection="1">
      <alignment horizontal="left" vertical="center" wrapText="1" shrinkToFit="1"/>
      <protection locked="0"/>
    </xf>
    <xf numFmtId="0" fontId="2" fillId="0" borderId="35" xfId="1" applyFont="1" applyFill="1" applyBorder="1" applyAlignment="1" applyProtection="1">
      <alignment horizontal="left" vertical="center" wrapText="1" shrinkToFit="1"/>
      <protection locked="0"/>
    </xf>
    <xf numFmtId="0" fontId="2" fillId="0" borderId="38" xfId="1" applyFont="1" applyFill="1" applyBorder="1" applyAlignment="1" applyProtection="1">
      <alignment horizontal="left" vertical="center" wrapText="1" shrinkToFit="1"/>
      <protection locked="0"/>
    </xf>
    <xf numFmtId="0" fontId="2" fillId="0" borderId="42" xfId="1" applyFont="1" applyFill="1" applyBorder="1" applyAlignment="1" applyProtection="1">
      <alignment horizontal="left" vertical="center" wrapText="1" shrinkToFit="1"/>
      <protection locked="0"/>
    </xf>
    <xf numFmtId="0" fontId="2" fillId="0" borderId="39" xfId="0" applyFont="1" applyFill="1" applyBorder="1" applyAlignment="1" applyProtection="1">
      <alignment horizontal="left" vertical="center" wrapText="1"/>
      <protection locked="0"/>
    </xf>
    <xf numFmtId="0" fontId="19" fillId="0" borderId="31" xfId="0" applyFont="1" applyFill="1" applyBorder="1" applyAlignment="1" applyProtection="1">
      <alignment horizontal="left" vertical="center" wrapText="1"/>
      <protection locked="0"/>
    </xf>
    <xf numFmtId="0" fontId="2" fillId="0" borderId="66" xfId="0" applyFont="1" applyFill="1" applyBorder="1" applyAlignment="1" applyProtection="1">
      <alignment horizontal="left" vertical="center" wrapText="1" shrinkToFit="1"/>
      <protection locked="0"/>
    </xf>
    <xf numFmtId="0" fontId="2" fillId="0" borderId="64" xfId="0" applyFont="1" applyFill="1" applyBorder="1" applyAlignment="1" applyProtection="1">
      <alignment horizontal="left" vertical="center" wrapText="1" shrinkToFit="1"/>
      <protection locked="0"/>
    </xf>
    <xf numFmtId="0" fontId="2" fillId="0" borderId="62" xfId="0" applyFont="1" applyFill="1" applyBorder="1" applyAlignment="1" applyProtection="1">
      <alignment horizontal="left" vertical="center" wrapText="1" shrinkToFit="1"/>
      <protection locked="0"/>
    </xf>
    <xf numFmtId="0" fontId="2" fillId="0" borderId="60" xfId="0" applyFont="1" applyFill="1" applyBorder="1" applyAlignment="1" applyProtection="1">
      <alignment horizontal="left" vertical="center" wrapText="1" shrinkToFit="1"/>
      <protection locked="0"/>
    </xf>
    <xf numFmtId="0" fontId="2" fillId="0" borderId="44" xfId="0" applyFont="1" applyBorder="1" applyAlignment="1" applyProtection="1">
      <alignment horizontal="left" vertical="center" wrapText="1"/>
      <protection locked="0"/>
    </xf>
    <xf numFmtId="0" fontId="2" fillId="0" borderId="35" xfId="0" applyFont="1" applyBorder="1" applyAlignment="1" applyProtection="1">
      <alignment horizontal="left" vertical="center" wrapText="1"/>
      <protection locked="0"/>
    </xf>
    <xf numFmtId="0" fontId="2" fillId="0" borderId="38" xfId="0" applyFont="1" applyBorder="1" applyAlignment="1" applyProtection="1">
      <alignment horizontal="left" vertical="center" wrapText="1"/>
      <protection locked="0"/>
    </xf>
    <xf numFmtId="0" fontId="2" fillId="0" borderId="42" xfId="0" applyFont="1" applyBorder="1" applyAlignment="1" applyProtection="1">
      <alignment horizontal="left" vertical="center" wrapText="1"/>
      <protection locked="0"/>
    </xf>
    <xf numFmtId="0" fontId="2" fillId="0" borderId="39" xfId="0" applyFont="1" applyBorder="1" applyAlignment="1" applyProtection="1">
      <alignment horizontal="left" vertical="center" wrapText="1"/>
      <protection locked="0"/>
    </xf>
    <xf numFmtId="0" fontId="2" fillId="0" borderId="38" xfId="0" applyFont="1" applyFill="1" applyBorder="1" applyAlignment="1" applyProtection="1">
      <alignment horizontal="left" vertical="center" wrapText="1" shrinkToFit="1"/>
      <protection locked="0"/>
    </xf>
    <xf numFmtId="0" fontId="2" fillId="0" borderId="39" xfId="0" applyFont="1" applyFill="1" applyBorder="1" applyAlignment="1" applyProtection="1">
      <alignment horizontal="left" vertical="center" wrapText="1" shrinkToFit="1"/>
      <protection locked="0"/>
    </xf>
    <xf numFmtId="0" fontId="2" fillId="0" borderId="45" xfId="0" applyFont="1" applyFill="1" applyBorder="1" applyAlignment="1" applyProtection="1">
      <alignment horizontal="left" vertical="center" wrapText="1" shrinkToFit="1"/>
      <protection locked="0"/>
    </xf>
    <xf numFmtId="0" fontId="2" fillId="0" borderId="55" xfId="0" applyFont="1" applyFill="1" applyBorder="1" applyAlignment="1" applyProtection="1">
      <alignment horizontal="left" vertical="center" wrapText="1" shrinkToFit="1"/>
      <protection locked="0"/>
    </xf>
    <xf numFmtId="0" fontId="21" fillId="0" borderId="58" xfId="0" applyFont="1" applyFill="1" applyBorder="1" applyAlignment="1" applyProtection="1">
      <alignment horizontal="left" vertical="top" wrapText="1"/>
      <protection locked="0"/>
    </xf>
    <xf numFmtId="0" fontId="21" fillId="0" borderId="11" xfId="0" applyFont="1" applyFill="1" applyBorder="1" applyAlignment="1" applyProtection="1">
      <alignment horizontal="left" vertical="top" wrapText="1"/>
      <protection locked="0"/>
    </xf>
    <xf numFmtId="0" fontId="21" fillId="0" borderId="30" xfId="0" applyFont="1" applyFill="1" applyBorder="1" applyAlignment="1" applyProtection="1">
      <alignment horizontal="left" vertical="top" wrapText="1"/>
      <protection locked="0"/>
    </xf>
    <xf numFmtId="0" fontId="21" fillId="0" borderId="9" xfId="0" applyFont="1" applyFill="1" applyBorder="1" applyAlignment="1" applyProtection="1">
      <alignment horizontal="left" vertical="top" wrapText="1"/>
      <protection locked="0"/>
    </xf>
    <xf numFmtId="0" fontId="21" fillId="0" borderId="54" xfId="0" applyFont="1" applyFill="1" applyBorder="1" applyAlignment="1" applyProtection="1">
      <alignment horizontal="left" vertical="top" wrapText="1"/>
      <protection locked="0"/>
    </xf>
    <xf numFmtId="0" fontId="11" fillId="0" borderId="8" xfId="0" applyFont="1" applyFill="1" applyBorder="1" applyAlignment="1" applyProtection="1">
      <alignment horizontal="left" vertical="top" wrapText="1"/>
      <protection locked="0"/>
    </xf>
    <xf numFmtId="0" fontId="11" fillId="0" borderId="9" xfId="0" applyFont="1" applyFill="1" applyBorder="1" applyAlignment="1" applyProtection="1">
      <alignment horizontal="left" vertical="top" wrapText="1"/>
      <protection locked="0"/>
    </xf>
    <xf numFmtId="0" fontId="11" fillId="0" borderId="54" xfId="0" applyFont="1" applyFill="1" applyBorder="1" applyAlignment="1" applyProtection="1">
      <alignment horizontal="left" vertical="top" wrapText="1"/>
      <protection locked="0"/>
    </xf>
    <xf numFmtId="0" fontId="11" fillId="0" borderId="46" xfId="0" applyFont="1" applyFill="1" applyBorder="1" applyAlignment="1" applyProtection="1">
      <alignment horizontal="left" vertical="top" wrapText="1"/>
      <protection locked="0"/>
    </xf>
    <xf numFmtId="0" fontId="11" fillId="0" borderId="47" xfId="0" applyFont="1" applyFill="1" applyBorder="1" applyAlignment="1" applyProtection="1">
      <alignment horizontal="left" vertical="top" wrapText="1"/>
      <protection locked="0"/>
    </xf>
    <xf numFmtId="0" fontId="11" fillId="0" borderId="59" xfId="0" applyFont="1" applyFill="1" applyBorder="1" applyAlignment="1" applyProtection="1">
      <alignment horizontal="left" vertical="top" wrapText="1"/>
      <protection locked="0"/>
    </xf>
    <xf numFmtId="0" fontId="11" fillId="0" borderId="15" xfId="0" applyFont="1" applyFill="1" applyBorder="1" applyAlignment="1" applyProtection="1">
      <alignment horizontal="left" vertical="top" wrapText="1"/>
      <protection locked="0"/>
    </xf>
    <xf numFmtId="0" fontId="11" fillId="0" borderId="57" xfId="0" applyFont="1" applyFill="1" applyBorder="1" applyAlignment="1" applyProtection="1">
      <alignment horizontal="left" vertical="top" wrapText="1"/>
      <protection locked="0"/>
    </xf>
    <xf numFmtId="0" fontId="11" fillId="0" borderId="0" xfId="0" applyFont="1" applyFill="1" applyBorder="1" applyAlignment="1" applyProtection="1">
      <alignment horizontal="left" vertical="top" wrapText="1"/>
      <protection locked="0"/>
    </xf>
    <xf numFmtId="0" fontId="11" fillId="0" borderId="12" xfId="0" applyFont="1" applyFill="1" applyBorder="1" applyAlignment="1" applyProtection="1">
      <alignment horizontal="left" vertical="top" wrapText="1"/>
      <protection locked="0"/>
    </xf>
    <xf numFmtId="0" fontId="11" fillId="0" borderId="19" xfId="0" applyFont="1" applyFill="1" applyBorder="1" applyAlignment="1" applyProtection="1">
      <alignment horizontal="left" vertical="top" wrapText="1"/>
      <protection locked="0"/>
    </xf>
    <xf numFmtId="0" fontId="11" fillId="0" borderId="20" xfId="0" applyFont="1" applyFill="1" applyBorder="1" applyAlignment="1" applyProtection="1">
      <alignment horizontal="left" vertical="top" wrapText="1"/>
      <protection locked="0"/>
    </xf>
    <xf numFmtId="0" fontId="22" fillId="0" borderId="19" xfId="0" applyFont="1" applyFill="1" applyBorder="1" applyAlignment="1" applyProtection="1">
      <alignment horizontal="left" vertical="top" wrapText="1"/>
      <protection locked="0"/>
    </xf>
    <xf numFmtId="0" fontId="11" fillId="3" borderId="20" xfId="0" applyFont="1" applyFill="1" applyBorder="1" applyAlignment="1" applyProtection="1">
      <alignment horizontal="left" vertical="top" wrapText="1"/>
      <protection locked="0"/>
    </xf>
    <xf numFmtId="0" fontId="11" fillId="0" borderId="48" xfId="0" applyFont="1" applyFill="1" applyBorder="1" applyAlignment="1" applyProtection="1">
      <alignment horizontal="left" vertical="top" wrapText="1"/>
      <protection locked="0"/>
    </xf>
    <xf numFmtId="0" fontId="11" fillId="0" borderId="10" xfId="0" applyFont="1" applyFill="1" applyBorder="1" applyAlignment="1" applyProtection="1">
      <alignment horizontal="left" vertical="top" wrapText="1"/>
      <protection locked="0"/>
    </xf>
    <xf numFmtId="0" fontId="11" fillId="0" borderId="19" xfId="1" applyFont="1" applyFill="1" applyBorder="1" applyAlignment="1" applyProtection="1">
      <alignment horizontal="left" vertical="top" wrapText="1"/>
      <protection locked="0"/>
    </xf>
    <xf numFmtId="0" fontId="11" fillId="0" borderId="9" xfId="1" applyFont="1" applyFill="1" applyBorder="1" applyAlignment="1" applyProtection="1">
      <alignment horizontal="left" vertical="top" wrapText="1"/>
      <protection locked="0"/>
    </xf>
    <xf numFmtId="0" fontId="11" fillId="0" borderId="20" xfId="1" applyFont="1" applyFill="1" applyBorder="1" applyAlignment="1" applyProtection="1">
      <alignment horizontal="left" vertical="top" wrapText="1"/>
      <protection locked="0"/>
    </xf>
    <xf numFmtId="0" fontId="11" fillId="0" borderId="8" xfId="1" applyFont="1" applyFill="1" applyBorder="1" applyAlignment="1" applyProtection="1">
      <alignment horizontal="left" vertical="top" wrapText="1"/>
      <protection locked="0"/>
    </xf>
    <xf numFmtId="0" fontId="11" fillId="0" borderId="6" xfId="1" applyFont="1" applyFill="1" applyBorder="1" applyAlignment="1" applyProtection="1">
      <alignment horizontal="left" vertical="top" wrapText="1"/>
      <protection locked="0"/>
    </xf>
    <xf numFmtId="0" fontId="11" fillId="0" borderId="54" xfId="1" applyFont="1" applyFill="1" applyBorder="1" applyAlignment="1" applyProtection="1">
      <alignment horizontal="left" vertical="top" wrapText="1"/>
      <protection locked="0"/>
    </xf>
    <xf numFmtId="0" fontId="11" fillId="0" borderId="6" xfId="0" applyFont="1" applyFill="1" applyBorder="1" applyAlignment="1" applyProtection="1">
      <alignment horizontal="left" vertical="top" wrapText="1"/>
      <protection locked="0"/>
    </xf>
    <xf numFmtId="0" fontId="11" fillId="0" borderId="13" xfId="0" applyFont="1" applyFill="1" applyBorder="1" applyAlignment="1" applyProtection="1">
      <alignment horizontal="left" vertical="top" wrapText="1"/>
      <protection locked="0"/>
    </xf>
    <xf numFmtId="0" fontId="11" fillId="0" borderId="19"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20" xfId="0" applyFont="1" applyBorder="1" applyAlignment="1" applyProtection="1">
      <alignment horizontal="left" vertical="top" wrapText="1"/>
      <protection locked="0"/>
    </xf>
    <xf numFmtId="0" fontId="11" fillId="0" borderId="8"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30" xfId="0" applyFont="1" applyFill="1" applyBorder="1" applyAlignment="1" applyProtection="1">
      <alignment horizontal="left" vertical="top" wrapText="1"/>
      <protection locked="0"/>
    </xf>
    <xf numFmtId="0" fontId="11" fillId="0" borderId="11" xfId="0" applyFont="1" applyFill="1" applyBorder="1" applyAlignment="1" applyProtection="1">
      <alignment horizontal="left" vertical="top" wrapText="1"/>
      <protection locked="0"/>
    </xf>
    <xf numFmtId="0" fontId="11" fillId="0" borderId="3" xfId="0" applyFont="1" applyFill="1" applyBorder="1" applyAlignment="1" applyProtection="1">
      <alignment horizontal="left" vertical="top" wrapText="1"/>
      <protection locked="0"/>
    </xf>
    <xf numFmtId="0" fontId="11" fillId="0" borderId="2" xfId="0" applyFont="1" applyFill="1" applyBorder="1" applyAlignment="1" applyProtection="1">
      <alignment horizontal="left" vertical="top" wrapText="1"/>
      <protection locked="0"/>
    </xf>
    <xf numFmtId="0" fontId="11" fillId="0" borderId="1" xfId="0" applyFont="1" applyFill="1" applyBorder="1" applyAlignment="1" applyProtection="1">
      <alignment horizontal="left" vertical="top" wrapText="1"/>
      <protection locked="0"/>
    </xf>
    <xf numFmtId="0" fontId="11" fillId="0" borderId="3" xfId="0" applyFont="1" applyBorder="1" applyAlignment="1" applyProtection="1">
      <alignment horizontal="left" vertical="top" wrapText="1"/>
      <protection locked="0"/>
    </xf>
    <xf numFmtId="0" fontId="23" fillId="0" borderId="2" xfId="0" applyFont="1" applyFill="1" applyBorder="1" applyAlignment="1" applyProtection="1">
      <alignment horizontal="left" vertical="top" wrapText="1"/>
      <protection locked="0"/>
    </xf>
    <xf numFmtId="0" fontId="23" fillId="0" borderId="6" xfId="0" applyFont="1" applyFill="1" applyBorder="1" applyAlignment="1" applyProtection="1">
      <alignment horizontal="left" vertical="top" wrapText="1"/>
      <protection locked="0"/>
    </xf>
    <xf numFmtId="0" fontId="23" fillId="0" borderId="4" xfId="0" applyFont="1" applyFill="1" applyBorder="1" applyAlignment="1" applyProtection="1">
      <alignment horizontal="left" vertical="top" wrapText="1"/>
      <protection locked="0"/>
    </xf>
    <xf numFmtId="0" fontId="23" fillId="0" borderId="17" xfId="0" applyFont="1" applyBorder="1" applyAlignment="1" applyProtection="1">
      <alignment horizontal="left" vertical="top" wrapText="1"/>
      <protection locked="0"/>
    </xf>
    <xf numFmtId="0" fontId="23" fillId="0" borderId="6" xfId="0" applyFont="1" applyBorder="1" applyAlignment="1" applyProtection="1">
      <alignment horizontal="left" vertical="top" wrapText="1"/>
      <protection locked="0"/>
    </xf>
    <xf numFmtId="0" fontId="23" fillId="0" borderId="18" xfId="0" applyFont="1" applyBorder="1" applyAlignment="1" applyProtection="1">
      <alignment horizontal="left" vertical="top" wrapText="1"/>
      <protection locked="0"/>
    </xf>
    <xf numFmtId="0" fontId="23" fillId="0" borderId="5" xfId="0" applyFont="1" applyBorder="1" applyAlignment="1" applyProtection="1">
      <alignment horizontal="left" vertical="top" wrapText="1"/>
      <protection locked="0"/>
    </xf>
    <xf numFmtId="0" fontId="23" fillId="0" borderId="16" xfId="0" applyFont="1" applyBorder="1" applyAlignment="1" applyProtection="1">
      <alignment horizontal="left" vertical="top" wrapText="1"/>
      <protection locked="0"/>
    </xf>
    <xf numFmtId="0" fontId="23" fillId="0" borderId="41" xfId="0" applyFont="1" applyBorder="1" applyAlignment="1" applyProtection="1">
      <alignment horizontal="left" vertical="top" wrapText="1"/>
      <protection locked="0"/>
    </xf>
    <xf numFmtId="0" fontId="23" fillId="0" borderId="40" xfId="0" applyFont="1" applyBorder="1" applyAlignment="1" applyProtection="1">
      <alignment horizontal="left" vertical="top" wrapText="1"/>
      <protection locked="0"/>
    </xf>
    <xf numFmtId="0" fontId="23" fillId="0" borderId="52" xfId="0" applyFont="1" applyBorder="1" applyAlignment="1" applyProtection="1">
      <alignment horizontal="left" vertical="top" wrapText="1"/>
      <protection locked="0"/>
    </xf>
    <xf numFmtId="0" fontId="11" fillId="0" borderId="31" xfId="0" applyFont="1" applyFill="1" applyBorder="1" applyAlignment="1" applyProtection="1">
      <alignment horizontal="left" vertical="top" wrapText="1"/>
      <protection locked="0"/>
    </xf>
    <xf numFmtId="0" fontId="11" fillId="0" borderId="40" xfId="0" applyFont="1" applyFill="1" applyBorder="1" applyAlignment="1" applyProtection="1">
      <alignment horizontal="left" vertical="top" wrapText="1"/>
      <protection locked="0"/>
    </xf>
    <xf numFmtId="0" fontId="11" fillId="0" borderId="16" xfId="0" applyFont="1" applyFill="1" applyBorder="1" applyAlignment="1" applyProtection="1">
      <alignment horizontal="left" vertical="top" wrapText="1"/>
      <protection locked="0"/>
    </xf>
    <xf numFmtId="0" fontId="11" fillId="0" borderId="52" xfId="0" applyFont="1" applyFill="1" applyBorder="1" applyAlignment="1" applyProtection="1">
      <alignment horizontal="left" vertical="top" wrapText="1"/>
      <protection locked="0"/>
    </xf>
    <xf numFmtId="0" fontId="11" fillId="0" borderId="33" xfId="0" applyFont="1" applyFill="1" applyBorder="1" applyAlignment="1" applyProtection="1">
      <alignment horizontal="left" vertical="top" wrapText="1"/>
      <protection locked="0"/>
    </xf>
    <xf numFmtId="0" fontId="11" fillId="0" borderId="41" xfId="0" applyFont="1" applyFill="1" applyBorder="1" applyAlignment="1" applyProtection="1">
      <alignment horizontal="left" vertical="top" wrapText="1"/>
      <protection locked="0"/>
    </xf>
    <xf numFmtId="0" fontId="11" fillId="0" borderId="36" xfId="0" applyFont="1" applyBorder="1" applyAlignment="1" applyProtection="1">
      <alignment horizontal="left" vertical="top" wrapText="1"/>
      <protection locked="0"/>
    </xf>
    <xf numFmtId="0" fontId="23" fillId="0" borderId="33" xfId="0" applyFont="1" applyBorder="1" applyAlignment="1" applyProtection="1">
      <alignment horizontal="left" vertical="top" wrapText="1"/>
      <protection locked="0"/>
    </xf>
    <xf numFmtId="0" fontId="23" fillId="0" borderId="31" xfId="0" applyFont="1" applyBorder="1" applyAlignment="1" applyProtection="1">
      <alignment horizontal="left" vertical="top" wrapText="1"/>
      <protection locked="0"/>
    </xf>
    <xf numFmtId="0" fontId="23" fillId="0" borderId="36" xfId="0" applyFont="1" applyBorder="1" applyAlignment="1" applyProtection="1">
      <alignment horizontal="left" vertical="top" wrapText="1"/>
      <protection locked="0"/>
    </xf>
    <xf numFmtId="0" fontId="11" fillId="0" borderId="31" xfId="0" applyFont="1" applyBorder="1" applyAlignment="1" applyProtection="1">
      <alignment horizontal="left" vertical="top" wrapText="1"/>
      <protection locked="0"/>
    </xf>
    <xf numFmtId="0" fontId="11" fillId="0" borderId="40" xfId="0" applyFont="1" applyBorder="1" applyAlignment="1" applyProtection="1">
      <alignment horizontal="left" vertical="top" wrapText="1"/>
      <protection locked="0"/>
    </xf>
    <xf numFmtId="0" fontId="11" fillId="0" borderId="52" xfId="0" applyFont="1" applyBorder="1" applyAlignment="1" applyProtection="1">
      <alignment horizontal="left" vertical="top" wrapText="1"/>
      <protection locked="0"/>
    </xf>
    <xf numFmtId="0" fontId="11" fillId="0" borderId="33" xfId="0" applyFont="1" applyBorder="1" applyAlignment="1" applyProtection="1">
      <alignment horizontal="left" vertical="top" wrapText="1"/>
      <protection locked="0"/>
    </xf>
    <xf numFmtId="0" fontId="11" fillId="0" borderId="16" xfId="0" applyFont="1" applyBorder="1" applyAlignment="1" applyProtection="1">
      <alignment horizontal="left" vertical="top" wrapText="1"/>
      <protection locked="0"/>
    </xf>
    <xf numFmtId="0" fontId="11" fillId="0" borderId="41" xfId="0" applyFont="1" applyBorder="1" applyAlignment="1" applyProtection="1">
      <alignment horizontal="left" vertical="top" wrapText="1"/>
      <protection locked="0"/>
    </xf>
    <xf numFmtId="0" fontId="23" fillId="0" borderId="16" xfId="0" applyFont="1" applyFill="1" applyBorder="1" applyAlignment="1" applyProtection="1">
      <alignment horizontal="left" vertical="top" wrapText="1"/>
      <protection locked="0"/>
    </xf>
    <xf numFmtId="0" fontId="23" fillId="0" borderId="41" xfId="0" applyFont="1" applyFill="1" applyBorder="1" applyAlignment="1" applyProtection="1">
      <alignment horizontal="left" vertical="top" wrapText="1"/>
      <protection locked="0"/>
    </xf>
    <xf numFmtId="0" fontId="11" fillId="0" borderId="34" xfId="0" applyFont="1" applyFill="1" applyBorder="1" applyAlignment="1" applyProtection="1">
      <alignment horizontal="left" vertical="top" wrapText="1"/>
      <protection locked="0"/>
    </xf>
    <xf numFmtId="0" fontId="23" fillId="0" borderId="34" xfId="0" applyFont="1" applyFill="1" applyBorder="1" applyAlignment="1" applyProtection="1">
      <alignment horizontal="left" vertical="top" wrapText="1"/>
      <protection locked="0"/>
    </xf>
    <xf numFmtId="0" fontId="23" fillId="0" borderId="40" xfId="0" applyFont="1" applyFill="1" applyBorder="1" applyAlignment="1" applyProtection="1">
      <alignment horizontal="left" vertical="top" wrapText="1"/>
      <protection locked="0"/>
    </xf>
    <xf numFmtId="0" fontId="23" fillId="0" borderId="52" xfId="0" applyFont="1" applyFill="1" applyBorder="1" applyAlignment="1" applyProtection="1">
      <alignment horizontal="left" vertical="top" wrapText="1"/>
      <protection locked="0"/>
    </xf>
    <xf numFmtId="0" fontId="23" fillId="0" borderId="33" xfId="0" applyFont="1" applyFill="1" applyBorder="1" applyAlignment="1" applyProtection="1">
      <alignment horizontal="left" vertical="top" wrapText="1"/>
      <protection locked="0"/>
    </xf>
    <xf numFmtId="0" fontId="23" fillId="0" borderId="34" xfId="0" applyFont="1" applyBorder="1" applyAlignment="1" applyProtection="1">
      <alignment horizontal="left" vertical="top" wrapText="1"/>
      <protection locked="0"/>
    </xf>
    <xf numFmtId="0" fontId="11" fillId="0" borderId="34" xfId="0" applyFont="1" applyBorder="1" applyAlignment="1" applyProtection="1">
      <alignment horizontal="left" vertical="top" wrapText="1"/>
      <protection locked="0"/>
    </xf>
    <xf numFmtId="0" fontId="24" fillId="0" borderId="40" xfId="0" applyFont="1" applyBorder="1" applyAlignment="1" applyProtection="1">
      <alignment horizontal="left" vertical="top" wrapText="1"/>
      <protection locked="0"/>
    </xf>
    <xf numFmtId="0" fontId="24" fillId="0" borderId="16" xfId="0" applyFont="1" applyBorder="1" applyAlignment="1" applyProtection="1">
      <alignment horizontal="left" vertical="top" wrapText="1"/>
      <protection locked="0"/>
    </xf>
    <xf numFmtId="0" fontId="24" fillId="0" borderId="52" xfId="0" applyFont="1" applyBorder="1" applyAlignment="1" applyProtection="1">
      <alignment horizontal="left" vertical="top" wrapText="1"/>
      <protection locked="0"/>
    </xf>
    <xf numFmtId="0" fontId="24" fillId="0" borderId="33" xfId="0" applyFont="1" applyBorder="1" applyAlignment="1" applyProtection="1">
      <alignment horizontal="left" vertical="top" wrapText="1"/>
      <protection locked="0"/>
    </xf>
    <xf numFmtId="0" fontId="24" fillId="0" borderId="34" xfId="0" applyFont="1" applyBorder="1" applyAlignment="1" applyProtection="1">
      <alignment horizontal="left" vertical="top" wrapText="1"/>
      <protection locked="0"/>
    </xf>
    <xf numFmtId="0" fontId="25" fillId="0" borderId="33" xfId="0" applyFont="1" applyBorder="1" applyAlignment="1" applyProtection="1">
      <alignment horizontal="left" vertical="top" wrapText="1"/>
      <protection locked="0"/>
    </xf>
    <xf numFmtId="0" fontId="25" fillId="0" borderId="16" xfId="0" applyFont="1" applyBorder="1" applyAlignment="1" applyProtection="1">
      <alignment horizontal="left" vertical="top" wrapText="1"/>
      <protection locked="0"/>
    </xf>
    <xf numFmtId="0" fontId="25" fillId="0" borderId="34" xfId="0" applyFont="1" applyBorder="1" applyAlignment="1" applyProtection="1">
      <alignment horizontal="left" vertical="top" wrapText="1"/>
      <protection locked="0"/>
    </xf>
    <xf numFmtId="0" fontId="25" fillId="0" borderId="36" xfId="0" applyFont="1" applyBorder="1" applyAlignment="1" applyProtection="1">
      <alignment horizontal="left" vertical="top" wrapText="1"/>
      <protection locked="0"/>
    </xf>
    <xf numFmtId="0" fontId="25" fillId="0" borderId="31" xfId="0" applyFont="1" applyBorder="1" applyAlignment="1" applyProtection="1">
      <alignment horizontal="left" vertical="top" wrapText="1"/>
      <protection locked="0"/>
    </xf>
    <xf numFmtId="0" fontId="26" fillId="0" borderId="0" xfId="0" applyFont="1">
      <alignment vertical="center"/>
    </xf>
    <xf numFmtId="0" fontId="0" fillId="0" borderId="0" xfId="0" applyAlignment="1">
      <alignment horizontal="center" vertical="center"/>
    </xf>
    <xf numFmtId="0" fontId="2" fillId="0" borderId="2" xfId="0" applyFont="1" applyFill="1" applyBorder="1" applyAlignment="1" applyProtection="1">
      <alignment horizontal="left" vertical="top" wrapText="1"/>
      <protection locked="0"/>
    </xf>
    <xf numFmtId="0" fontId="2" fillId="0" borderId="3" xfId="0"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top" wrapText="1"/>
      <protection locked="0"/>
    </xf>
    <xf numFmtId="0" fontId="2" fillId="0" borderId="47" xfId="0" applyFont="1" applyFill="1" applyBorder="1" applyAlignment="1" applyProtection="1">
      <alignment horizontal="left" vertical="top" wrapText="1"/>
      <protection locked="0"/>
    </xf>
    <xf numFmtId="0" fontId="21" fillId="0" borderId="10" xfId="0" applyFont="1" applyFill="1" applyBorder="1" applyAlignment="1" applyProtection="1">
      <alignment horizontal="left" vertical="top" wrapText="1"/>
      <protection locked="0"/>
    </xf>
    <xf numFmtId="176" fontId="27" fillId="5" borderId="9" xfId="0" applyNumberFormat="1" applyFont="1" applyFill="1" applyBorder="1" applyAlignment="1" applyProtection="1">
      <alignment horizontal="center" vertical="center" shrinkToFit="1"/>
      <protection locked="0"/>
    </xf>
    <xf numFmtId="0" fontId="27" fillId="5" borderId="35" xfId="0" applyFont="1" applyFill="1" applyBorder="1" applyAlignment="1" applyProtection="1">
      <alignment horizontal="left" vertical="center" wrapText="1" shrinkToFit="1"/>
      <protection locked="0"/>
    </xf>
    <xf numFmtId="0" fontId="28" fillId="5" borderId="23" xfId="0" applyFont="1" applyFill="1" applyBorder="1" applyAlignment="1" applyProtection="1">
      <alignment horizontal="center" vertical="center" shrinkToFit="1"/>
      <protection locked="0"/>
    </xf>
    <xf numFmtId="0" fontId="29" fillId="5" borderId="33" xfId="0" applyFont="1" applyFill="1" applyBorder="1" applyAlignment="1" applyProtection="1">
      <alignment horizontal="left" vertical="center" wrapText="1"/>
      <protection locked="0"/>
    </xf>
    <xf numFmtId="0" fontId="28" fillId="5" borderId="35" xfId="0" applyFont="1" applyFill="1" applyBorder="1" applyAlignment="1" applyProtection="1">
      <alignment horizontal="left" vertical="center" wrapText="1" shrinkToFit="1"/>
      <protection locked="0"/>
    </xf>
    <xf numFmtId="0" fontId="28" fillId="5" borderId="26" xfId="0" applyFont="1" applyFill="1" applyBorder="1" applyAlignment="1" applyProtection="1">
      <alignment horizontal="center" vertical="center" shrinkToFit="1"/>
      <protection locked="0"/>
    </xf>
    <xf numFmtId="0" fontId="28" fillId="5" borderId="40" xfId="0" applyFont="1" applyFill="1" applyBorder="1" applyAlignment="1" applyProtection="1">
      <alignment horizontal="left" vertical="center" wrapText="1" shrinkToFit="1"/>
      <protection locked="0"/>
    </xf>
    <xf numFmtId="0" fontId="28" fillId="5" borderId="9" xfId="0" applyFont="1" applyFill="1" applyBorder="1" applyAlignment="1" applyProtection="1">
      <alignment horizontal="center" vertical="center" shrinkToFit="1"/>
      <protection locked="0"/>
    </xf>
    <xf numFmtId="0" fontId="28" fillId="5" borderId="24" xfId="0" applyFont="1" applyFill="1" applyBorder="1" applyAlignment="1" applyProtection="1">
      <alignment horizontal="center" vertical="center" shrinkToFit="1"/>
      <protection locked="0"/>
    </xf>
    <xf numFmtId="0" fontId="28" fillId="5" borderId="47" xfId="0" applyFont="1" applyFill="1" applyBorder="1" applyAlignment="1" applyProtection="1">
      <alignment horizontal="left" vertical="center" wrapText="1" shrinkToFit="1"/>
      <protection locked="0"/>
    </xf>
    <xf numFmtId="0" fontId="2" fillId="0" borderId="58" xfId="0" applyFont="1" applyFill="1" applyBorder="1" applyAlignment="1" applyProtection="1">
      <alignment vertical="top" wrapText="1"/>
      <protection locked="0"/>
    </xf>
    <xf numFmtId="0" fontId="2" fillId="0" borderId="22" xfId="0" applyFont="1" applyBorder="1" applyAlignment="1" applyProtection="1">
      <alignment horizontal="center" vertical="center" shrinkToFit="1"/>
      <protection locked="0"/>
    </xf>
    <xf numFmtId="0" fontId="2" fillId="0" borderId="56" xfId="0" applyFont="1" applyFill="1" applyBorder="1" applyAlignment="1" applyProtection="1">
      <alignment horizontal="left" vertical="center" wrapText="1"/>
      <protection locked="0"/>
    </xf>
    <xf numFmtId="0" fontId="11" fillId="0" borderId="32" xfId="0" applyFont="1" applyFill="1" applyBorder="1" applyAlignment="1" applyProtection="1">
      <alignment horizontal="left" vertical="top" wrapText="1"/>
      <protection locked="0"/>
    </xf>
    <xf numFmtId="0" fontId="23" fillId="0" borderId="32" xfId="0" applyFont="1" applyFill="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2" fillId="0" borderId="8" xfId="0" applyFont="1" applyFill="1" applyBorder="1" applyAlignment="1">
      <alignment vertical="center" wrapText="1" shrinkToFit="1"/>
    </xf>
    <xf numFmtId="176" fontId="2" fillId="0" borderId="8" xfId="0" applyNumberFormat="1" applyFont="1" applyFill="1" applyBorder="1" applyAlignment="1">
      <alignment horizontal="center" vertical="center" shrinkToFit="1"/>
    </xf>
    <xf numFmtId="0" fontId="2" fillId="0" borderId="42" xfId="0" applyFont="1" applyFill="1" applyBorder="1" applyAlignment="1">
      <alignment horizontal="left" vertical="center" wrapText="1"/>
    </xf>
    <xf numFmtId="0" fontId="30" fillId="0" borderId="5" xfId="0" applyFont="1" applyFill="1" applyBorder="1" applyAlignment="1">
      <alignment horizontal="left" vertical="top" wrapText="1"/>
    </xf>
    <xf numFmtId="0" fontId="2" fillId="0" borderId="5" xfId="0" applyFont="1" applyFill="1" applyBorder="1" applyAlignment="1">
      <alignment horizontal="center" vertical="center" shrinkToFit="1"/>
    </xf>
    <xf numFmtId="0" fontId="2" fillId="0" borderId="5" xfId="0" applyFont="1" applyFill="1" applyBorder="1" applyAlignment="1">
      <alignment horizontal="left" vertical="top" wrapText="1"/>
    </xf>
    <xf numFmtId="0" fontId="9" fillId="0" borderId="0" xfId="0" applyFont="1" applyAlignment="1">
      <alignment vertical="center"/>
    </xf>
    <xf numFmtId="0" fontId="2" fillId="0" borderId="9" xfId="0" applyFont="1" applyFill="1" applyBorder="1" applyAlignment="1">
      <alignment horizontal="left" vertical="center" wrapText="1" indent="1" shrinkToFit="1"/>
    </xf>
    <xf numFmtId="176" fontId="2" fillId="0" borderId="9" xfId="0" applyNumberFormat="1" applyFont="1" applyFill="1" applyBorder="1" applyAlignment="1">
      <alignment horizontal="center" vertical="center" shrinkToFit="1"/>
    </xf>
    <xf numFmtId="0" fontId="2" fillId="0" borderId="35" xfId="0" applyFont="1" applyFill="1" applyBorder="1" applyAlignment="1">
      <alignment horizontal="left" vertical="center" wrapText="1"/>
    </xf>
    <xf numFmtId="0" fontId="30" fillId="0" borderId="6" xfId="0" applyFont="1" applyFill="1" applyBorder="1" applyAlignment="1">
      <alignment horizontal="left" vertical="top" wrapText="1"/>
    </xf>
    <xf numFmtId="0" fontId="2" fillId="0" borderId="6" xfId="0" applyFont="1" applyFill="1" applyBorder="1" applyAlignment="1">
      <alignment horizontal="center" vertical="center" shrinkToFit="1"/>
    </xf>
    <xf numFmtId="0" fontId="2" fillId="0" borderId="6" xfId="0" applyFont="1" applyFill="1" applyBorder="1" applyAlignment="1">
      <alignment horizontal="left" vertical="top" wrapText="1"/>
    </xf>
    <xf numFmtId="0" fontId="2" fillId="0" borderId="9" xfId="0" applyFont="1" applyFill="1" applyBorder="1" applyAlignment="1">
      <alignment vertical="center" wrapText="1" shrinkToFit="1"/>
    </xf>
    <xf numFmtId="176" fontId="2" fillId="5" borderId="9" xfId="0" applyNumberFormat="1" applyFont="1" applyFill="1" applyBorder="1" applyAlignment="1" applyProtection="1">
      <alignment horizontal="center" vertical="center" shrinkToFit="1"/>
      <protection locked="0"/>
    </xf>
    <xf numFmtId="0" fontId="2" fillId="5" borderId="35" xfId="0" applyFont="1" applyFill="1" applyBorder="1" applyAlignment="1" applyProtection="1">
      <alignment horizontal="left" vertical="center" wrapText="1"/>
      <protection locked="0"/>
    </xf>
    <xf numFmtId="176" fontId="2" fillId="0" borderId="20" xfId="0" applyNumberFormat="1" applyFont="1" applyFill="1" applyBorder="1" applyAlignment="1">
      <alignment horizontal="center" vertical="center" shrinkToFit="1"/>
    </xf>
    <xf numFmtId="0" fontId="2" fillId="0" borderId="38" xfId="0" applyFont="1" applyFill="1" applyBorder="1" applyAlignment="1">
      <alignment horizontal="left" vertical="center" wrapText="1"/>
    </xf>
    <xf numFmtId="0" fontId="30" fillId="0" borderId="18" xfId="0" applyFont="1" applyFill="1" applyBorder="1" applyAlignment="1">
      <alignment horizontal="left" vertical="top" wrapText="1"/>
    </xf>
    <xf numFmtId="0" fontId="2" fillId="0" borderId="18" xfId="0" applyFont="1" applyFill="1" applyBorder="1" applyAlignment="1">
      <alignment horizontal="center" vertical="center" shrinkToFit="1"/>
    </xf>
    <xf numFmtId="0" fontId="2" fillId="0" borderId="18" xfId="0" applyFont="1" applyFill="1" applyBorder="1" applyAlignment="1">
      <alignment horizontal="left" vertical="top" wrapText="1"/>
    </xf>
    <xf numFmtId="0" fontId="2" fillId="0" borderId="6" xfId="0" applyFont="1" applyFill="1" applyBorder="1" applyAlignment="1">
      <alignment vertical="center" wrapText="1" shrinkToFit="1"/>
    </xf>
    <xf numFmtId="0" fontId="2" fillId="0" borderId="10" xfId="0" applyFont="1" applyFill="1" applyBorder="1" applyAlignment="1">
      <alignment vertical="center" wrapText="1" shrinkToFit="1"/>
    </xf>
    <xf numFmtId="0" fontId="2" fillId="0" borderId="39" xfId="0" applyFont="1" applyFill="1" applyBorder="1" applyAlignment="1">
      <alignment horizontal="left" vertical="center" wrapText="1"/>
    </xf>
    <xf numFmtId="0" fontId="30" fillId="0" borderId="7" xfId="0" applyFont="1" applyFill="1" applyBorder="1" applyAlignment="1">
      <alignment horizontal="left" vertical="top" wrapText="1"/>
    </xf>
    <xf numFmtId="0" fontId="2" fillId="0" borderId="7" xfId="0" applyFont="1" applyFill="1" applyBorder="1" applyAlignment="1">
      <alignment horizontal="center" vertical="center" shrinkToFit="1"/>
    </xf>
    <xf numFmtId="0" fontId="2" fillId="0" borderId="7" xfId="0" applyFont="1" applyFill="1" applyBorder="1" applyAlignment="1">
      <alignment horizontal="left" vertical="top" wrapText="1"/>
    </xf>
    <xf numFmtId="0" fontId="2" fillId="0" borderId="5" xfId="0" applyFont="1" applyFill="1" applyBorder="1" applyAlignment="1">
      <alignment vertical="center" wrapText="1" shrinkToFit="1"/>
    </xf>
    <xf numFmtId="0" fontId="9" fillId="0" borderId="67" xfId="0" applyFont="1" applyBorder="1" applyAlignment="1">
      <alignment vertical="center"/>
    </xf>
    <xf numFmtId="176" fontId="2" fillId="5" borderId="9" xfId="0" applyNumberFormat="1" applyFont="1" applyFill="1" applyBorder="1" applyAlignment="1">
      <alignment horizontal="center" vertical="center" shrinkToFit="1"/>
    </xf>
    <xf numFmtId="0" fontId="2" fillId="5" borderId="35" xfId="0" applyFont="1" applyFill="1" applyBorder="1" applyAlignment="1">
      <alignment horizontal="left" vertical="center" wrapText="1"/>
    </xf>
    <xf numFmtId="0" fontId="23" fillId="0" borderId="6" xfId="0" applyFont="1" applyFill="1" applyBorder="1" applyAlignment="1">
      <alignment horizontal="left" vertical="top" wrapText="1"/>
    </xf>
    <xf numFmtId="0" fontId="2" fillId="0" borderId="10" xfId="0" applyFont="1" applyFill="1" applyBorder="1" applyAlignment="1">
      <alignment horizontal="left" vertical="center" wrapText="1" indent="1" shrinkToFit="1"/>
    </xf>
    <xf numFmtId="176" fontId="2" fillId="0" borderId="10" xfId="0" applyNumberFormat="1" applyFont="1" applyFill="1" applyBorder="1" applyAlignment="1">
      <alignment horizontal="center" vertical="center" shrinkToFit="1"/>
    </xf>
    <xf numFmtId="0" fontId="23" fillId="0" borderId="7" xfId="0" applyFont="1" applyFill="1" applyBorder="1" applyAlignment="1">
      <alignment horizontal="left" vertical="top" wrapText="1"/>
    </xf>
    <xf numFmtId="0" fontId="2" fillId="0" borderId="1" xfId="0" applyFont="1" applyFill="1" applyBorder="1" applyAlignment="1">
      <alignment horizontal="left" vertical="top" wrapText="1" shrinkToFit="1"/>
    </xf>
    <xf numFmtId="0" fontId="2" fillId="0" borderId="11" xfId="0" applyFont="1" applyFill="1" applyBorder="1" applyAlignment="1">
      <alignment vertical="center" wrapText="1" shrinkToFit="1"/>
    </xf>
    <xf numFmtId="176" fontId="2" fillId="0" borderId="11" xfId="0" applyNumberFormat="1" applyFont="1" applyFill="1" applyBorder="1" applyAlignment="1">
      <alignment horizontal="center" vertical="center" shrinkToFit="1"/>
    </xf>
    <xf numFmtId="0" fontId="2" fillId="0" borderId="55" xfId="0" applyFont="1" applyFill="1" applyBorder="1" applyAlignment="1">
      <alignment horizontal="left" vertical="center" wrapText="1"/>
    </xf>
    <xf numFmtId="0" fontId="30" fillId="0" borderId="1" xfId="0" applyFont="1" applyFill="1" applyBorder="1" applyAlignment="1">
      <alignment horizontal="left" vertical="top" wrapText="1"/>
    </xf>
    <xf numFmtId="0" fontId="2" fillId="0" borderId="1" xfId="0" applyFont="1" applyFill="1" applyBorder="1" applyAlignment="1">
      <alignment horizontal="center" vertical="center" shrinkToFit="1"/>
    </xf>
    <xf numFmtId="0" fontId="2" fillId="0" borderId="1" xfId="0" applyFont="1" applyFill="1" applyBorder="1" applyAlignment="1">
      <alignment horizontal="left" vertical="top" wrapText="1"/>
    </xf>
    <xf numFmtId="0" fontId="2" fillId="0" borderId="1" xfId="0" applyFont="1" applyFill="1" applyBorder="1" applyAlignment="1">
      <alignment vertical="top" wrapText="1" shrinkToFit="1"/>
    </xf>
    <xf numFmtId="0" fontId="7" fillId="0" borderId="0" xfId="0" applyFont="1" applyAlignment="1">
      <alignment horizontal="center" vertical="center"/>
    </xf>
    <xf numFmtId="0" fontId="0" fillId="0" borderId="0" xfId="0" applyAlignment="1">
      <alignment vertical="center"/>
    </xf>
    <xf numFmtId="0" fontId="2" fillId="0" borderId="2" xfId="0" applyFont="1" applyFill="1" applyBorder="1" applyAlignment="1" applyProtection="1">
      <alignment horizontal="left" vertical="top" wrapText="1" shrinkToFit="1"/>
      <protection locked="0"/>
    </xf>
    <xf numFmtId="0" fontId="2" fillId="0" borderId="1" xfId="0" applyFont="1" applyFill="1" applyBorder="1" applyAlignment="1" applyProtection="1">
      <alignment vertical="top" wrapText="1" shrinkToFit="1"/>
      <protection locked="0"/>
    </xf>
    <xf numFmtId="0" fontId="7" fillId="0" borderId="0" xfId="0" applyFont="1" applyAlignment="1">
      <alignment vertical="center"/>
    </xf>
    <xf numFmtId="0" fontId="2" fillId="0" borderId="2" xfId="0" applyFont="1" applyFill="1" applyBorder="1" applyAlignment="1" applyProtection="1">
      <alignment vertical="top" wrapText="1" shrinkToFit="1"/>
      <protection locked="0"/>
    </xf>
    <xf numFmtId="0" fontId="2" fillId="0" borderId="3" xfId="0" applyFont="1" applyFill="1" applyBorder="1" applyAlignment="1" applyProtection="1">
      <alignment vertical="top" wrapText="1" shrinkToFit="1"/>
      <protection locked="0"/>
    </xf>
    <xf numFmtId="0" fontId="2" fillId="0" borderId="4" xfId="0" applyFont="1" applyFill="1" applyBorder="1" applyAlignment="1" applyProtection="1">
      <alignment vertical="top" wrapText="1" shrinkToFit="1"/>
      <protection locked="0"/>
    </xf>
    <xf numFmtId="0" fontId="2" fillId="0" borderId="24" xfId="0" applyFont="1" applyFill="1" applyBorder="1" applyAlignment="1" applyProtection="1">
      <alignment horizontal="center" vertical="center" shrinkToFit="1"/>
      <protection locked="0"/>
    </xf>
    <xf numFmtId="0" fontId="2" fillId="0" borderId="3" xfId="0" applyFont="1" applyFill="1" applyBorder="1" applyAlignment="1" applyProtection="1">
      <alignment horizontal="left" vertical="top" wrapText="1"/>
      <protection locked="0"/>
    </xf>
    <xf numFmtId="0" fontId="2" fillId="0" borderId="2" xfId="0" applyFont="1" applyFill="1" applyBorder="1" applyAlignment="1" applyProtection="1">
      <alignment horizontal="left" vertical="top" wrapText="1"/>
      <protection locked="0"/>
    </xf>
    <xf numFmtId="0" fontId="2" fillId="0" borderId="4" xfId="0" applyFont="1" applyFill="1" applyBorder="1" applyAlignment="1" applyProtection="1">
      <alignment horizontal="left" vertical="top" wrapText="1"/>
      <protection locked="0"/>
    </xf>
    <xf numFmtId="0" fontId="2" fillId="0" borderId="28" xfId="1" applyFont="1" applyFill="1" applyBorder="1" applyAlignment="1" applyProtection="1">
      <alignment horizontal="center" vertical="center" shrinkToFit="1"/>
      <protection locked="0"/>
    </xf>
    <xf numFmtId="0" fontId="2" fillId="0" borderId="29" xfId="1" applyFont="1" applyFill="1" applyBorder="1" applyAlignment="1" applyProtection="1">
      <alignment horizontal="center" vertical="center" shrinkToFit="1"/>
      <protection locked="0"/>
    </xf>
    <xf numFmtId="0" fontId="2" fillId="0" borderId="2" xfId="0" applyFont="1" applyFill="1" applyBorder="1" applyAlignment="1" applyProtection="1">
      <alignment horizontal="left" vertical="top" wrapText="1" shrinkToFit="1"/>
      <protection locked="0"/>
    </xf>
    <xf numFmtId="0" fontId="2" fillId="0" borderId="3" xfId="0" applyFont="1" applyFill="1" applyBorder="1" applyAlignment="1" applyProtection="1">
      <alignment horizontal="left" vertical="top" wrapText="1" shrinkToFit="1"/>
      <protection locked="0"/>
    </xf>
    <xf numFmtId="0" fontId="2" fillId="0" borderId="4" xfId="0" applyFont="1" applyFill="1" applyBorder="1" applyAlignment="1" applyProtection="1">
      <alignment horizontal="left" vertical="top" wrapText="1" shrinkToFit="1"/>
      <protection locked="0"/>
    </xf>
    <xf numFmtId="0" fontId="2" fillId="0" borderId="25" xfId="0" applyFont="1" applyFill="1" applyBorder="1" applyAlignment="1" applyProtection="1">
      <alignment horizontal="center" vertical="center" shrinkToFit="1"/>
      <protection locked="0"/>
    </xf>
    <xf numFmtId="0" fontId="2" fillId="0" borderId="3" xfId="1" applyFont="1" applyFill="1" applyBorder="1" applyAlignment="1" applyProtection="1">
      <alignment horizontal="left" vertical="top" wrapText="1"/>
      <protection locked="0"/>
    </xf>
    <xf numFmtId="0" fontId="2" fillId="0" borderId="45" xfId="0" applyFont="1" applyFill="1" applyBorder="1" applyAlignment="1" applyProtection="1">
      <alignment horizontal="left" vertical="center" wrapText="1" shrinkToFit="1"/>
      <protection locked="0"/>
    </xf>
    <xf numFmtId="0" fontId="2" fillId="0" borderId="44" xfId="0" applyFont="1" applyFill="1" applyBorder="1" applyAlignment="1" applyProtection="1">
      <alignment horizontal="left" vertical="center" wrapText="1" shrinkToFit="1"/>
      <protection locked="0"/>
    </xf>
    <xf numFmtId="0" fontId="2" fillId="0" borderId="56" xfId="0" applyFont="1" applyFill="1" applyBorder="1" applyAlignment="1" applyProtection="1">
      <alignment horizontal="left" vertical="center" wrapText="1" shrinkToFit="1"/>
      <protection locked="0"/>
    </xf>
    <xf numFmtId="0" fontId="2" fillId="0" borderId="35" xfId="0" applyFont="1" applyFill="1" applyBorder="1" applyAlignment="1" applyProtection="1">
      <alignment horizontal="left" vertical="center" wrapText="1"/>
      <protection locked="0"/>
    </xf>
    <xf numFmtId="0" fontId="7" fillId="0" borderId="5" xfId="0" applyFont="1" applyFill="1" applyBorder="1" applyAlignment="1" applyProtection="1">
      <alignment horizontal="left" vertical="top" wrapText="1"/>
      <protection locked="0"/>
    </xf>
    <xf numFmtId="0" fontId="7" fillId="0" borderId="6" xfId="0" applyFont="1" applyFill="1" applyBorder="1" applyAlignment="1" applyProtection="1">
      <alignment horizontal="left" vertical="top" wrapText="1"/>
      <protection locked="0"/>
    </xf>
    <xf numFmtId="0" fontId="7" fillId="0" borderId="7" xfId="0" applyFont="1" applyFill="1" applyBorder="1" applyAlignment="1" applyProtection="1">
      <alignment horizontal="left" vertical="top" wrapText="1"/>
      <protection locked="0"/>
    </xf>
    <xf numFmtId="0" fontId="7" fillId="0" borderId="3" xfId="0" applyFont="1" applyFill="1" applyBorder="1" applyAlignment="1" applyProtection="1">
      <alignment horizontal="left" vertical="top" wrapText="1"/>
      <protection locked="0"/>
    </xf>
    <xf numFmtId="0" fontId="2" fillId="0" borderId="28" xfId="0" applyFont="1" applyFill="1" applyBorder="1" applyAlignment="1" applyProtection="1">
      <alignment horizontal="center" vertical="center" shrinkToFit="1"/>
      <protection locked="0"/>
    </xf>
    <xf numFmtId="0" fontId="2" fillId="0" borderId="26" xfId="0" applyFont="1" applyFill="1" applyBorder="1" applyAlignment="1" applyProtection="1">
      <alignment horizontal="center" vertical="center" shrinkToFit="1"/>
      <protection locked="0"/>
    </xf>
    <xf numFmtId="0" fontId="2" fillId="0" borderId="38" xfId="0" applyFont="1" applyFill="1" applyBorder="1" applyAlignment="1" applyProtection="1">
      <alignment horizontal="left" vertical="center" wrapText="1"/>
      <protection locked="0"/>
    </xf>
    <xf numFmtId="0" fontId="2" fillId="0" borderId="44" xfId="0" applyFont="1" applyFill="1" applyBorder="1" applyAlignment="1" applyProtection="1">
      <alignment horizontal="left" vertical="center" wrapText="1"/>
      <protection locked="0"/>
    </xf>
    <xf numFmtId="0" fontId="7" fillId="0" borderId="2" xfId="0" applyFont="1" applyFill="1" applyBorder="1" applyAlignment="1" applyProtection="1">
      <alignment horizontal="left" vertical="top" wrapText="1"/>
      <protection locked="0"/>
    </xf>
    <xf numFmtId="0" fontId="7" fillId="0" borderId="4" xfId="0" applyFont="1" applyFill="1" applyBorder="1" applyAlignment="1" applyProtection="1">
      <alignment horizontal="left" vertical="top" wrapText="1"/>
      <protection locked="0"/>
    </xf>
    <xf numFmtId="0" fontId="20" fillId="0" borderId="3" xfId="0" applyFont="1" applyBorder="1" applyAlignment="1" applyProtection="1">
      <alignment horizontal="left" vertical="top" wrapText="1"/>
      <protection locked="0"/>
    </xf>
    <xf numFmtId="0" fontId="20" fillId="0" borderId="2" xfId="0" applyFont="1" applyBorder="1" applyAlignment="1" applyProtection="1">
      <alignment horizontal="left" vertical="top" wrapText="1"/>
      <protection locked="0"/>
    </xf>
    <xf numFmtId="0" fontId="20" fillId="0" borderId="4" xfId="0" applyFont="1" applyBorder="1" applyAlignment="1" applyProtection="1">
      <alignment horizontal="left" vertical="top" wrapText="1"/>
      <protection locked="0"/>
    </xf>
    <xf numFmtId="0" fontId="2" fillId="0" borderId="27" xfId="0" applyFont="1" applyFill="1" applyBorder="1" applyAlignment="1" applyProtection="1">
      <alignment horizontal="center" vertical="center" shrinkToFit="1"/>
      <protection locked="0"/>
    </xf>
    <xf numFmtId="0" fontId="2" fillId="0" borderId="29" xfId="0" applyFont="1" applyFill="1" applyBorder="1" applyAlignment="1" applyProtection="1">
      <alignment horizontal="center" vertical="center" shrinkToFit="1"/>
      <protection locked="0"/>
    </xf>
    <xf numFmtId="0" fontId="2" fillId="0" borderId="2" xfId="1" applyFont="1" applyFill="1" applyBorder="1" applyAlignment="1" applyProtection="1">
      <alignment horizontal="left" vertical="top" wrapText="1"/>
      <protection locked="0"/>
    </xf>
    <xf numFmtId="0" fontId="2" fillId="0" borderId="4" xfId="1" applyFont="1" applyFill="1" applyBorder="1" applyAlignment="1" applyProtection="1">
      <alignment horizontal="left" vertical="top" wrapText="1"/>
      <protection locked="0"/>
    </xf>
    <xf numFmtId="0" fontId="2" fillId="0" borderId="38" xfId="1" applyFont="1" applyFill="1" applyBorder="1" applyAlignment="1" applyProtection="1">
      <alignment horizontal="left" vertical="center" wrapText="1" shrinkToFit="1"/>
      <protection locked="0"/>
    </xf>
    <xf numFmtId="0" fontId="2" fillId="0" borderId="43" xfId="1" applyFont="1" applyFill="1" applyBorder="1" applyAlignment="1" applyProtection="1">
      <alignment horizontal="left" vertical="center" wrapText="1" shrinkToFit="1"/>
      <protection locked="0"/>
    </xf>
    <xf numFmtId="0" fontId="2" fillId="0" borderId="45" xfId="0" applyFont="1" applyFill="1" applyBorder="1" applyAlignment="1" applyProtection="1">
      <alignment horizontal="left" vertical="center" wrapText="1"/>
      <protection locked="0"/>
    </xf>
    <xf numFmtId="0" fontId="2" fillId="0" borderId="43" xfId="0" applyFont="1" applyFill="1" applyBorder="1" applyAlignment="1" applyProtection="1">
      <alignment horizontal="left" vertical="center" wrapText="1"/>
      <protection locked="0"/>
    </xf>
    <xf numFmtId="0" fontId="21" fillId="0" borderId="30" xfId="0" applyFont="1" applyFill="1" applyBorder="1" applyAlignment="1" applyProtection="1">
      <alignment horizontal="left" vertical="top" wrapText="1"/>
      <protection locked="0"/>
    </xf>
    <xf numFmtId="0" fontId="11" fillId="0" borderId="30" xfId="0" applyFont="1" applyFill="1" applyBorder="1" applyAlignment="1" applyProtection="1">
      <alignment horizontal="left" vertical="top" wrapText="1"/>
      <protection locked="0"/>
    </xf>
    <xf numFmtId="0" fontId="19" fillId="0" borderId="2" xfId="0" applyFont="1" applyFill="1" applyBorder="1" applyAlignment="1" applyProtection="1">
      <alignment horizontal="left" vertical="top" wrapText="1"/>
      <protection locked="0"/>
    </xf>
    <xf numFmtId="0" fontId="19" fillId="0" borderId="3" xfId="0" applyFont="1" applyFill="1" applyBorder="1" applyAlignment="1" applyProtection="1">
      <alignment horizontal="left" vertical="top" wrapText="1"/>
      <protection locked="0"/>
    </xf>
    <xf numFmtId="0" fontId="19" fillId="0" borderId="4" xfId="0" applyFont="1" applyFill="1" applyBorder="1" applyAlignment="1" applyProtection="1">
      <alignment horizontal="left" vertical="top" wrapText="1"/>
      <protection locked="0"/>
    </xf>
    <xf numFmtId="0" fontId="23" fillId="0" borderId="30" xfId="0" applyFont="1" applyFill="1" applyBorder="1" applyAlignment="1" applyProtection="1">
      <alignment horizontal="left" vertical="top" wrapText="1"/>
      <protection locked="0"/>
    </xf>
    <xf numFmtId="0" fontId="2" fillId="0" borderId="5" xfId="0" applyFont="1" applyFill="1" applyBorder="1" applyAlignment="1" applyProtection="1">
      <alignment horizontal="left" vertical="top" wrapText="1"/>
      <protection locked="0"/>
    </xf>
    <xf numFmtId="0" fontId="2" fillId="0" borderId="6" xfId="0" applyFont="1" applyFill="1" applyBorder="1" applyAlignment="1" applyProtection="1">
      <alignment horizontal="left" vertical="top" wrapText="1"/>
      <protection locked="0"/>
    </xf>
    <xf numFmtId="0" fontId="2" fillId="0" borderId="7" xfId="0" applyFont="1" applyFill="1" applyBorder="1" applyAlignment="1" applyProtection="1">
      <alignment horizontal="left" vertical="top" wrapText="1"/>
      <protection locked="0"/>
    </xf>
    <xf numFmtId="49" fontId="2" fillId="0" borderId="2" xfId="0" applyNumberFormat="1" applyFont="1" applyFill="1" applyBorder="1" applyAlignment="1" applyProtection="1">
      <alignment horizontal="left" vertical="top" wrapText="1"/>
      <protection locked="0"/>
    </xf>
    <xf numFmtId="49" fontId="2" fillId="0" borderId="3" xfId="0" applyNumberFormat="1" applyFont="1" applyFill="1" applyBorder="1" applyAlignment="1" applyProtection="1">
      <alignment horizontal="left" vertical="top" wrapText="1"/>
      <protection locked="0"/>
    </xf>
    <xf numFmtId="49" fontId="2" fillId="0" borderId="4" xfId="0" applyNumberFormat="1" applyFont="1" applyFill="1" applyBorder="1" applyAlignment="1" applyProtection="1">
      <alignment horizontal="left" vertical="top" wrapText="1"/>
      <protection locked="0"/>
    </xf>
    <xf numFmtId="0" fontId="2" fillId="0" borderId="2" xfId="0" applyFont="1" applyFill="1" applyBorder="1" applyAlignment="1">
      <alignment vertical="top" wrapText="1" shrinkToFit="1"/>
    </xf>
    <xf numFmtId="0" fontId="2" fillId="0" borderId="3" xfId="0" applyFont="1" applyFill="1" applyBorder="1" applyAlignment="1">
      <alignment vertical="top" wrapText="1" shrinkToFit="1"/>
    </xf>
    <xf numFmtId="0" fontId="2" fillId="0" borderId="4" xfId="0" applyFont="1" applyFill="1" applyBorder="1" applyAlignment="1">
      <alignment vertical="top" wrapText="1" shrinkToFit="1"/>
    </xf>
    <xf numFmtId="0" fontId="2" fillId="0" borderId="2" xfId="0" applyFont="1" applyFill="1" applyBorder="1" applyAlignment="1">
      <alignment horizontal="left" vertical="top" wrapText="1" shrinkToFit="1"/>
    </xf>
    <xf numFmtId="0" fontId="2" fillId="0" borderId="3" xfId="0" applyFont="1" applyFill="1" applyBorder="1" applyAlignment="1">
      <alignment horizontal="left" vertical="top" wrapText="1" shrinkToFit="1"/>
    </xf>
    <xf numFmtId="0" fontId="2" fillId="0" borderId="4" xfId="0" applyFont="1" applyFill="1" applyBorder="1" applyAlignment="1">
      <alignment horizontal="left" vertical="top" wrapText="1" shrinkToFit="1"/>
    </xf>
    <xf numFmtId="0" fontId="2" fillId="0" borderId="5" xfId="0" applyFont="1" applyFill="1" applyBorder="1" applyAlignment="1">
      <alignment horizontal="left" vertical="top" wrapText="1" shrinkToFit="1"/>
    </xf>
    <xf numFmtId="0" fontId="2" fillId="0" borderId="6" xfId="0" applyFont="1" applyFill="1" applyBorder="1" applyAlignment="1">
      <alignment horizontal="left" vertical="top" wrapText="1" shrinkToFit="1"/>
    </xf>
    <xf numFmtId="0" fontId="2" fillId="0" borderId="7" xfId="0" applyFont="1" applyFill="1" applyBorder="1" applyAlignment="1">
      <alignment horizontal="left" vertical="top" wrapText="1" shrinkToFit="1"/>
    </xf>
    <xf numFmtId="0" fontId="2" fillId="0" borderId="39" xfId="0" applyFont="1" applyFill="1" applyBorder="1" applyAlignment="1" applyProtection="1">
      <alignment horizontal="left" vertical="center" wrapText="1"/>
      <protection locked="0"/>
    </xf>
    <xf numFmtId="0" fontId="2" fillId="0" borderId="30" xfId="0" applyFont="1" applyFill="1" applyBorder="1" applyAlignment="1" applyProtection="1">
      <alignment horizontal="left" vertical="top" wrapText="1" shrinkToFit="1"/>
      <protection locked="0"/>
    </xf>
    <xf numFmtId="0" fontId="19" fillId="0" borderId="3" xfId="0" applyFont="1" applyFill="1" applyBorder="1" applyAlignment="1" applyProtection="1">
      <alignment horizontal="left" vertical="top" wrapText="1" shrinkToFit="1"/>
      <protection locked="0"/>
    </xf>
    <xf numFmtId="0" fontId="2" fillId="0" borderId="5" xfId="0" applyFont="1" applyFill="1" applyBorder="1" applyAlignment="1" applyProtection="1">
      <alignment horizontal="left" vertical="top" wrapText="1" shrinkToFit="1"/>
      <protection locked="0"/>
    </xf>
    <xf numFmtId="0" fontId="2" fillId="0" borderId="6" xfId="0" applyFont="1" applyFill="1" applyBorder="1" applyAlignment="1" applyProtection="1">
      <alignment horizontal="left" vertical="top" wrapText="1" shrinkToFit="1"/>
      <protection locked="0"/>
    </xf>
    <xf numFmtId="0" fontId="2" fillId="0" borderId="7" xfId="0" applyFont="1" applyFill="1" applyBorder="1" applyAlignment="1" applyProtection="1">
      <alignment horizontal="left" vertical="top" wrapText="1" shrinkToFit="1"/>
      <protection locked="0"/>
    </xf>
  </cellXfs>
  <cellStyles count="2">
    <cellStyle name="標準" xfId="0" builtinId="0"/>
    <cellStyle name="標準 2" xfId="1"/>
  </cellStyles>
  <dxfs count="51">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fill>
        <patternFill patternType="none">
          <bgColor auto="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fill>
        <patternFill patternType="none">
          <bgColor auto="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theme="0" tint="-0.499984740745262"/>
      </font>
      <fill>
        <patternFill>
          <bgColor theme="0" tint="-0.24994659260841701"/>
        </patternFill>
      </fill>
    </dxf>
    <dxf>
      <font>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rgb="FFFF0000"/>
      </font>
      <fill>
        <patternFill patternType="none">
          <bgColor auto="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rgb="FFFF0000"/>
      </font>
    </dxf>
    <dxf>
      <font>
        <color theme="0" tint="-0.499984740745262"/>
      </font>
      <fill>
        <patternFill>
          <bgColor theme="0" tint="-0.24994659260841701"/>
        </patternFill>
      </fill>
    </dxf>
    <dxf>
      <font>
        <b/>
        <i val="0"/>
        <color rgb="FFFF0000"/>
      </font>
      <fill>
        <patternFill>
          <bgColor rgb="FFFFFF00"/>
        </patternFill>
      </fill>
    </dxf>
    <dxf>
      <font>
        <color rgb="FFFFFF00"/>
      </font>
      <fill>
        <patternFill>
          <bgColor rgb="FFFFFF00"/>
        </patternFill>
      </fill>
    </dxf>
    <dxf>
      <font>
        <b/>
        <i val="0"/>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457200</xdr:colOff>
      <xdr:row>2</xdr:row>
      <xdr:rowOff>323850</xdr:rowOff>
    </xdr:from>
    <xdr:to>
      <xdr:col>4</xdr:col>
      <xdr:colOff>2070100</xdr:colOff>
      <xdr:row>5</xdr:row>
      <xdr:rowOff>336550</xdr:rowOff>
    </xdr:to>
    <xdr:sp macro="" textlink="">
      <xdr:nvSpPr>
        <xdr:cNvPr id="2" name="角丸四角形吹き出し 1">
          <a:extLst>
            <a:ext uri="{FF2B5EF4-FFF2-40B4-BE49-F238E27FC236}">
              <a16:creationId xmlns:a16="http://schemas.microsoft.com/office/drawing/2014/main" id="{AB7B4AA9-DBDE-4A60-BA15-264A35548CE2}"/>
            </a:ext>
          </a:extLst>
        </xdr:cNvPr>
        <xdr:cNvSpPr/>
      </xdr:nvSpPr>
      <xdr:spPr>
        <a:xfrm>
          <a:off x="6280150" y="1047750"/>
          <a:ext cx="2705100" cy="1504950"/>
        </a:xfrm>
        <a:prstGeom prst="wedgeRoundRectCallout">
          <a:avLst>
            <a:gd name="adj1" fmla="val -70017"/>
            <a:gd name="adj2" fmla="val -50178"/>
            <a:gd name="adj3" fmla="val 16667"/>
          </a:avLst>
        </a:prstGeom>
        <a:solidFill>
          <a:srgbClr val="FFC000">
            <a:alpha val="70000"/>
          </a:srgbClr>
        </a:solidFill>
        <a:ln w="127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プルダウンで、■や</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を選んで下さい。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算定していない加算等につき記入する必要はありません。</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フィルターで、点検結果欄や備考欄の入力状況を確認することができます。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この説明吹き出しは、削除できます。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248"/>
  <sheetViews>
    <sheetView tabSelected="1" view="pageBreakPreview" zoomScaleNormal="100" zoomScaleSheetLayoutView="100" workbookViewId="0">
      <pane xSplit="1" ySplit="2" topLeftCell="B3" activePane="bottomRight" state="frozen"/>
      <selection pane="topRight" activeCell="B1" sqref="B1"/>
      <selection pane="bottomLeft" activeCell="A3" sqref="A3"/>
      <selection pane="bottomRight" activeCell="E1" sqref="E1"/>
    </sheetView>
  </sheetViews>
  <sheetFormatPr defaultColWidth="9" defaultRowHeight="20.100000000000001" customHeight="1"/>
  <cols>
    <col min="1" max="1" width="23.6640625" style="184" customWidth="1"/>
    <col min="2" max="2" width="55.6640625" style="185" customWidth="1"/>
    <col min="3" max="3" width="4.109375" style="186" customWidth="1"/>
    <col min="4" max="4" width="15.6640625" style="187" customWidth="1"/>
    <col min="5" max="5" width="30.6640625" style="188" customWidth="1"/>
    <col min="6" max="6" width="9" style="13" hidden="1" customWidth="1"/>
    <col min="7" max="7" width="26.44140625" style="13" hidden="1" customWidth="1"/>
    <col min="8" max="16" width="9" style="13" hidden="1" customWidth="1"/>
    <col min="17" max="16384" width="9" style="13"/>
  </cols>
  <sheetData>
    <row r="1" spans="1:16" ht="28.8" customHeight="1">
      <c r="A1" s="10" t="s">
        <v>29</v>
      </c>
      <c r="B1" s="10"/>
      <c r="C1" s="1"/>
      <c r="D1" s="2" t="s">
        <v>244</v>
      </c>
      <c r="E1" s="3" t="s">
        <v>245</v>
      </c>
      <c r="F1" s="329" t="s">
        <v>246</v>
      </c>
      <c r="G1" s="328" t="s">
        <v>321</v>
      </c>
      <c r="H1" s="11"/>
      <c r="I1" s="12" t="s">
        <v>65</v>
      </c>
      <c r="J1" s="12" t="s">
        <v>247</v>
      </c>
      <c r="K1" s="13" t="s">
        <v>248</v>
      </c>
      <c r="L1" s="13" t="s">
        <v>249</v>
      </c>
      <c r="M1" s="14" t="s">
        <v>250</v>
      </c>
      <c r="N1" s="14" t="s">
        <v>248</v>
      </c>
      <c r="O1" s="13" t="s">
        <v>53</v>
      </c>
      <c r="P1" s="13" t="s">
        <v>251</v>
      </c>
    </row>
    <row r="2" spans="1:16" ht="28.8" customHeight="1">
      <c r="A2" s="15" t="s">
        <v>2</v>
      </c>
      <c r="B2" s="15" t="s">
        <v>1</v>
      </c>
      <c r="C2" s="4"/>
      <c r="D2" s="5" t="s">
        <v>252</v>
      </c>
      <c r="E2" s="6" t="s">
        <v>253</v>
      </c>
      <c r="F2" s="7" t="s">
        <v>254</v>
      </c>
      <c r="G2" s="8" t="s">
        <v>255</v>
      </c>
      <c r="H2" s="9" t="s">
        <v>256</v>
      </c>
      <c r="I2" s="16">
        <f ca="1">TODAY()</f>
        <v>46205</v>
      </c>
      <c r="J2" s="17"/>
      <c r="K2" s="17"/>
      <c r="L2" s="17"/>
      <c r="M2" s="17"/>
      <c r="N2" s="17"/>
      <c r="O2" s="17"/>
      <c r="P2" s="17"/>
    </row>
    <row r="3" spans="1:16" s="23" customFormat="1" ht="39.6">
      <c r="A3" s="308" t="s">
        <v>12</v>
      </c>
      <c r="B3" s="323" t="s">
        <v>319</v>
      </c>
      <c r="C3" s="324" t="s">
        <v>9</v>
      </c>
      <c r="D3" s="325" t="s">
        <v>0</v>
      </c>
      <c r="E3" s="326"/>
      <c r="F3" s="34"/>
      <c r="G3" s="327"/>
      <c r="H3" s="21" t="str">
        <f>IF(A3=0,H2,INDEX(調査対象選定!A:A,MATCH(A3,調査対象選定!B:B,0)))</f>
        <v>○</v>
      </c>
      <c r="I3" s="22" t="str">
        <f ca="1">TEXT(I2,"gge.m.d")&amp;CHAR(10)&amp;"指導員:"</f>
        <v>令8.7.2
指導員:</v>
      </c>
    </row>
    <row r="4" spans="1:16" s="23" customFormat="1" ht="39.6">
      <c r="A4" s="18" t="s">
        <v>23</v>
      </c>
      <c r="B4" s="18" t="s">
        <v>106</v>
      </c>
      <c r="C4" s="24" t="s">
        <v>9</v>
      </c>
      <c r="D4" s="189" t="s">
        <v>0</v>
      </c>
      <c r="E4" s="220"/>
      <c r="F4" s="20"/>
      <c r="G4" s="257"/>
      <c r="H4" s="21" t="str">
        <f>IF(A4=0,H3,INDEX(調査対象選定!A:A,MATCH(A4,調査対象選定!B:B,0)))</f>
        <v>○</v>
      </c>
    </row>
    <row r="5" spans="1:16" s="23" customFormat="1" ht="39.6">
      <c r="A5" s="308" t="s">
        <v>36</v>
      </c>
      <c r="B5" s="18" t="s">
        <v>107</v>
      </c>
      <c r="C5" s="19" t="s">
        <v>9</v>
      </c>
      <c r="D5" s="206" t="s">
        <v>0</v>
      </c>
      <c r="E5" s="221"/>
      <c r="F5" s="25"/>
      <c r="G5" s="258"/>
      <c r="H5" s="21" t="str">
        <f>IF(A5=0,H4,INDEX(調査対象選定!A:A,MATCH(A5,調査対象選定!B:B,0)))</f>
        <v>○</v>
      </c>
    </row>
    <row r="6" spans="1:16" s="23" customFormat="1" ht="39.6">
      <c r="A6" s="26" t="s">
        <v>40</v>
      </c>
      <c r="B6" s="27" t="s">
        <v>281</v>
      </c>
      <c r="C6" s="28" t="s">
        <v>9</v>
      </c>
      <c r="D6" s="88" t="s">
        <v>0</v>
      </c>
      <c r="E6" s="222"/>
      <c r="F6" s="29"/>
      <c r="G6" s="256"/>
      <c r="H6" s="21" t="str">
        <f>IF(A6=0,H5,INDEX(調査対象選定!A:A,MATCH(A6,調査対象選定!B:B,0)))</f>
        <v>○</v>
      </c>
    </row>
    <row r="7" spans="1:16" s="23" customFormat="1" ht="39.6">
      <c r="A7" s="26" t="s">
        <v>47</v>
      </c>
      <c r="B7" s="30" t="s">
        <v>282</v>
      </c>
      <c r="C7" s="19" t="s">
        <v>9</v>
      </c>
      <c r="D7" s="206" t="s">
        <v>0</v>
      </c>
      <c r="E7" s="221"/>
      <c r="F7" s="25"/>
      <c r="G7" s="258"/>
      <c r="H7" s="21" t="str">
        <f>IF(A7=0,H6,INDEX(調査対象選定!A:A,MATCH(A7,調査対象選定!B:B,0)))</f>
        <v>○</v>
      </c>
    </row>
    <row r="8" spans="1:16" ht="52.8">
      <c r="A8" s="309" t="s">
        <v>257</v>
      </c>
      <c r="B8" s="32" t="s">
        <v>283</v>
      </c>
      <c r="C8" s="28" t="s">
        <v>9</v>
      </c>
      <c r="D8" s="88" t="s">
        <v>0</v>
      </c>
      <c r="E8" s="222"/>
      <c r="F8" s="33"/>
      <c r="G8" s="259"/>
      <c r="H8" s="21" t="str">
        <f>IF(A8=0,H7,INDEX(調査対象選定!A:A,MATCH(A8,調査対象選定!B:B,0)))</f>
        <v>○</v>
      </c>
      <c r="I8" s="23"/>
      <c r="J8" s="23"/>
    </row>
    <row r="9" spans="1:16" s="35" customFormat="1" ht="26.4">
      <c r="A9" s="387" t="s">
        <v>27</v>
      </c>
      <c r="B9" s="32" t="s">
        <v>108</v>
      </c>
      <c r="C9" s="24" t="s">
        <v>9</v>
      </c>
      <c r="D9" s="190" t="s">
        <v>0</v>
      </c>
      <c r="E9" s="220"/>
      <c r="F9" s="34"/>
      <c r="G9" s="260"/>
      <c r="H9" s="21" t="str">
        <f>IF(A9=0,H8,INDEX(調査対象選定!A:A,MATCH(A9,調査対象選定!B:B,0)))</f>
        <v>○</v>
      </c>
      <c r="I9" s="23"/>
      <c r="J9" s="23"/>
    </row>
    <row r="10" spans="1:16" s="35" customFormat="1" ht="39.6">
      <c r="A10" s="439"/>
      <c r="B10" s="36" t="s">
        <v>109</v>
      </c>
      <c r="C10" s="37" t="s">
        <v>9</v>
      </c>
      <c r="D10" s="105" t="s">
        <v>18</v>
      </c>
      <c r="E10" s="223"/>
      <c r="F10" s="38"/>
      <c r="G10" s="261"/>
      <c r="H10" s="21" t="str">
        <f>IF(A10=0,H9,INDEX(調査対象選定!A:A,MATCH(A10,調査対象選定!B:B,0)))</f>
        <v>○</v>
      </c>
      <c r="I10" s="23"/>
      <c r="J10" s="23"/>
    </row>
    <row r="11" spans="1:16" s="35" customFormat="1" ht="39.6">
      <c r="A11" s="388"/>
      <c r="B11" s="36" t="s">
        <v>110</v>
      </c>
      <c r="C11" s="37" t="s">
        <v>9</v>
      </c>
      <c r="D11" s="105" t="s">
        <v>14</v>
      </c>
      <c r="E11" s="223"/>
      <c r="F11" s="38"/>
      <c r="G11" s="261"/>
      <c r="H11" s="21" t="str">
        <f>IF(A11=0,H10,INDEX(調査対象選定!A:A,MATCH(A11,調査対象選定!B:B,0)))</f>
        <v>○</v>
      </c>
      <c r="I11" s="23"/>
      <c r="J11" s="23"/>
    </row>
    <row r="12" spans="1:16" s="35" customFormat="1" ht="26.4">
      <c r="A12" s="388"/>
      <c r="B12" s="36" t="s">
        <v>280</v>
      </c>
      <c r="C12" s="37" t="s">
        <v>9</v>
      </c>
      <c r="D12" s="105" t="s">
        <v>0</v>
      </c>
      <c r="E12" s="223"/>
      <c r="F12" s="38"/>
      <c r="G12" s="261"/>
      <c r="H12" s="21" t="str">
        <f>IF(A12=0,H11,INDEX(調査対象選定!A:A,MATCH(A12,調査対象選定!B:B,0)))</f>
        <v>○</v>
      </c>
      <c r="I12" s="23"/>
      <c r="J12" s="23"/>
    </row>
    <row r="13" spans="1:16" s="35" customFormat="1" ht="26.4">
      <c r="A13" s="389"/>
      <c r="B13" s="39" t="s">
        <v>111</v>
      </c>
      <c r="C13" s="40" t="s">
        <v>9</v>
      </c>
      <c r="D13" s="191" t="s">
        <v>0</v>
      </c>
      <c r="E13" s="224"/>
      <c r="F13" s="41"/>
      <c r="G13" s="262"/>
      <c r="H13" s="21" t="str">
        <f>IF(A13=0,H12,INDEX(調査対象選定!A:A,MATCH(A13,調査対象選定!B:B,0)))</f>
        <v>○</v>
      </c>
      <c r="I13" s="23"/>
      <c r="J13" s="23"/>
    </row>
    <row r="14" spans="1:16" s="45" customFormat="1" ht="26.4">
      <c r="A14" s="440" t="s">
        <v>60</v>
      </c>
      <c r="B14" s="42" t="s">
        <v>112</v>
      </c>
      <c r="C14" s="43" t="s">
        <v>61</v>
      </c>
      <c r="D14" s="192" t="s">
        <v>62</v>
      </c>
      <c r="E14" s="417"/>
      <c r="F14" s="44"/>
      <c r="G14" s="263"/>
      <c r="H14" s="21" t="str">
        <f>IF(A14=0,H13,INDEX(調査対象選定!A:A,MATCH(A14,調査対象選定!B:B,0)))</f>
        <v>○</v>
      </c>
      <c r="I14" s="23"/>
      <c r="J14" s="23"/>
    </row>
    <row r="15" spans="1:16" s="45" customFormat="1" ht="39.6">
      <c r="A15" s="388"/>
      <c r="B15" s="46" t="s">
        <v>113</v>
      </c>
      <c r="C15" s="37" t="s">
        <v>61</v>
      </c>
      <c r="D15" s="106" t="s">
        <v>63</v>
      </c>
      <c r="E15" s="418"/>
      <c r="F15" s="47"/>
      <c r="G15" s="264"/>
      <c r="H15" s="21" t="str">
        <f>IF(A15=0,H14,INDEX(調査対象選定!A:A,MATCH(A15,調査対象選定!B:B,0)))</f>
        <v>○</v>
      </c>
      <c r="I15" s="23"/>
      <c r="J15" s="23"/>
    </row>
    <row r="16" spans="1:16" s="45" customFormat="1" ht="26.4">
      <c r="A16" s="388"/>
      <c r="B16" s="46" t="s">
        <v>114</v>
      </c>
      <c r="C16" s="37" t="s">
        <v>61</v>
      </c>
      <c r="D16" s="106" t="s">
        <v>62</v>
      </c>
      <c r="E16" s="418"/>
      <c r="F16" s="47"/>
      <c r="G16" s="264"/>
      <c r="H16" s="21" t="str">
        <f>IF(A16=0,H15,INDEX(調査対象選定!A:A,MATCH(A16,調査対象選定!B:B,0)))</f>
        <v>○</v>
      </c>
      <c r="I16" s="23"/>
      <c r="J16" s="23"/>
    </row>
    <row r="17" spans="1:10" s="45" customFormat="1" ht="39.6">
      <c r="A17" s="388"/>
      <c r="B17" s="48" t="s">
        <v>115</v>
      </c>
      <c r="C17" s="49" t="s">
        <v>61</v>
      </c>
      <c r="D17" s="193" t="s">
        <v>63</v>
      </c>
      <c r="E17" s="418"/>
      <c r="F17" s="50"/>
      <c r="G17" s="265"/>
      <c r="H17" s="21" t="str">
        <f>IF(A17=0,H16,INDEX(調査対象選定!A:A,MATCH(A17,調査対象選定!B:B,0)))</f>
        <v>○</v>
      </c>
      <c r="I17" s="23"/>
      <c r="J17" s="23"/>
    </row>
    <row r="18" spans="1:10" s="45" customFormat="1" ht="39.6">
      <c r="A18" s="419" t="s">
        <v>64</v>
      </c>
      <c r="B18" s="51" t="s">
        <v>116</v>
      </c>
      <c r="C18" s="52" t="s">
        <v>65</v>
      </c>
      <c r="D18" s="207" t="s">
        <v>66</v>
      </c>
      <c r="E18" s="225"/>
      <c r="F18" s="53"/>
      <c r="G18" s="266"/>
      <c r="H18" s="21" t="str">
        <f>IF(A18=0,H17,INDEX(調査対象選定!A:A,MATCH(A18,調査対象選定!B:B,0)))</f>
        <v>○</v>
      </c>
      <c r="I18" s="23"/>
      <c r="J18" s="23"/>
    </row>
    <row r="19" spans="1:10" s="45" customFormat="1" ht="26.4">
      <c r="A19" s="420"/>
      <c r="B19" s="54" t="s">
        <v>117</v>
      </c>
      <c r="C19" s="55" t="s">
        <v>65</v>
      </c>
      <c r="D19" s="208" t="s">
        <v>66</v>
      </c>
      <c r="E19" s="226"/>
      <c r="F19" s="47"/>
      <c r="G19" s="264"/>
      <c r="H19" s="21" t="str">
        <f>IF(A19=0,H18,INDEX(調査対象選定!A:A,MATCH(A19,調査対象選定!B:B,0)))</f>
        <v>○</v>
      </c>
      <c r="I19" s="23"/>
      <c r="J19" s="23"/>
    </row>
    <row r="20" spans="1:10" s="45" customFormat="1" ht="39.6">
      <c r="A20" s="420"/>
      <c r="B20" s="54" t="s">
        <v>118</v>
      </c>
      <c r="C20" s="55" t="s">
        <v>65</v>
      </c>
      <c r="D20" s="208" t="s">
        <v>66</v>
      </c>
      <c r="E20" s="226"/>
      <c r="F20" s="47"/>
      <c r="G20" s="267"/>
      <c r="H20" s="21" t="str">
        <f>IF(A20=0,H19,INDEX(調査対象選定!A:A,MATCH(A20,調査対象選定!B:B,0)))</f>
        <v>○</v>
      </c>
      <c r="I20" s="23"/>
      <c r="J20" s="23"/>
    </row>
    <row r="21" spans="1:10" s="45" customFormat="1" ht="39.6">
      <c r="A21" s="421"/>
      <c r="B21" s="56" t="s">
        <v>119</v>
      </c>
      <c r="C21" s="57" t="s">
        <v>65</v>
      </c>
      <c r="D21" s="209" t="s">
        <v>66</v>
      </c>
      <c r="E21" s="227"/>
      <c r="F21" s="58"/>
      <c r="G21" s="268"/>
      <c r="H21" s="21" t="str">
        <f>IF(A21=0,H20,INDEX(調査対象選定!A:A,MATCH(A21,調査対象選定!B:B,0)))</f>
        <v>○</v>
      </c>
      <c r="I21" s="23"/>
      <c r="J21" s="23"/>
    </row>
    <row r="22" spans="1:10" s="45" customFormat="1" ht="26.4">
      <c r="A22" s="420" t="s">
        <v>67</v>
      </c>
      <c r="B22" s="51" t="s">
        <v>120</v>
      </c>
      <c r="C22" s="59" t="s">
        <v>65</v>
      </c>
      <c r="D22" s="198" t="s">
        <v>66</v>
      </c>
      <c r="E22" s="422" t="s">
        <v>320</v>
      </c>
      <c r="F22" s="44"/>
      <c r="G22" s="269"/>
      <c r="H22" s="21" t="str">
        <f>IF(A22=0,H21,INDEX(調査対象選定!A:A,MATCH(A22,調査対象選定!B:B,0)))</f>
        <v>○</v>
      </c>
      <c r="I22" s="23"/>
      <c r="J22" s="23"/>
    </row>
    <row r="23" spans="1:10" s="45" customFormat="1" ht="26.4">
      <c r="A23" s="420"/>
      <c r="B23" s="60" t="s">
        <v>121</v>
      </c>
      <c r="C23" s="61" t="s">
        <v>65</v>
      </c>
      <c r="D23" s="210" t="s">
        <v>66</v>
      </c>
      <c r="E23" s="422"/>
      <c r="F23" s="50"/>
      <c r="G23" s="270"/>
      <c r="H23" s="21" t="str">
        <f>IF(A23=0,H22,INDEX(調査対象選定!A:A,MATCH(A23,調査対象選定!B:B,0)))</f>
        <v>○</v>
      </c>
      <c r="I23" s="23"/>
      <c r="J23" s="23"/>
    </row>
    <row r="24" spans="1:10" s="23" customFormat="1" ht="26.4">
      <c r="A24" s="18" t="s">
        <v>6</v>
      </c>
      <c r="B24" s="18" t="s">
        <v>122</v>
      </c>
      <c r="C24" s="19" t="s">
        <v>9</v>
      </c>
      <c r="D24" s="206" t="s">
        <v>0</v>
      </c>
      <c r="E24" s="221"/>
      <c r="F24" s="25"/>
      <c r="G24" s="271"/>
      <c r="H24" s="21" t="str">
        <f>IF(A24=0,H23,INDEX(調査対象選定!A:A,MATCH(A24,調査対象選定!B:B,0)))</f>
        <v>○</v>
      </c>
    </row>
    <row r="25" spans="1:10" s="23" customFormat="1" ht="52.8">
      <c r="A25" s="382" t="s">
        <v>26</v>
      </c>
      <c r="B25" s="42" t="s">
        <v>123</v>
      </c>
      <c r="C25" s="43" t="s">
        <v>9</v>
      </c>
      <c r="D25" s="76" t="s">
        <v>16</v>
      </c>
      <c r="E25" s="228"/>
      <c r="F25" s="62"/>
      <c r="G25" s="272"/>
      <c r="H25" s="21" t="str">
        <f>IF(A25=0,H24,INDEX(調査対象選定!A:A,MATCH(A25,調査対象選定!B:B,0)))</f>
        <v>○</v>
      </c>
    </row>
    <row r="26" spans="1:10" s="23" customFormat="1" ht="39.6">
      <c r="A26" s="382"/>
      <c r="B26" s="46" t="s">
        <v>124</v>
      </c>
      <c r="C26" s="37" t="s">
        <v>9</v>
      </c>
      <c r="D26" s="74" t="s">
        <v>16</v>
      </c>
      <c r="E26" s="229"/>
      <c r="F26" s="63"/>
      <c r="G26" s="273"/>
      <c r="H26" s="21" t="str">
        <f>IF(A26=0,H25,INDEX(調査対象選定!A:A,MATCH(A26,調査対象選定!B:B,0)))</f>
        <v>○</v>
      </c>
    </row>
    <row r="27" spans="1:10" s="23" customFormat="1" ht="39.6">
      <c r="A27" s="382"/>
      <c r="B27" s="48" t="s">
        <v>125</v>
      </c>
      <c r="C27" s="49" t="s">
        <v>9</v>
      </c>
      <c r="D27" s="163" t="s">
        <v>20</v>
      </c>
      <c r="E27" s="230"/>
      <c r="F27" s="64"/>
      <c r="G27" s="274"/>
      <c r="H27" s="21" t="str">
        <f>IF(A27=0,H26,INDEX(調査対象選定!A:A,MATCH(A27,調査対象選定!B:B,0)))</f>
        <v>○</v>
      </c>
    </row>
    <row r="28" spans="1:10" s="23" customFormat="1" ht="171.6">
      <c r="A28" s="383" t="s">
        <v>37</v>
      </c>
      <c r="B28" s="65" t="s">
        <v>126</v>
      </c>
      <c r="C28" s="66" t="s">
        <v>9</v>
      </c>
      <c r="D28" s="71" t="s">
        <v>0</v>
      </c>
      <c r="E28" s="231"/>
      <c r="F28" s="67"/>
      <c r="G28" s="275"/>
      <c r="H28" s="21" t="str">
        <f>IF(A28=0,H27,INDEX(調査対象選定!A:A,MATCH(A28,調査対象選定!B:B,0)))</f>
        <v>○</v>
      </c>
    </row>
    <row r="29" spans="1:10" s="23" customFormat="1" ht="39.6">
      <c r="A29" s="384"/>
      <c r="B29" s="68" t="s">
        <v>127</v>
      </c>
      <c r="C29" s="40" t="s">
        <v>9</v>
      </c>
      <c r="D29" s="78" t="s">
        <v>34</v>
      </c>
      <c r="E29" s="232"/>
      <c r="F29" s="69"/>
      <c r="G29" s="276"/>
      <c r="H29" s="21" t="str">
        <f>IF(A29=0,H28,INDEX(調査対象選定!A:A,MATCH(A29,調査対象選定!B:B,0)))</f>
        <v>○</v>
      </c>
    </row>
    <row r="30" spans="1:10" ht="52.8">
      <c r="A30" s="309" t="s">
        <v>3</v>
      </c>
      <c r="B30" s="70" t="s">
        <v>128</v>
      </c>
      <c r="C30" s="28" t="s">
        <v>9</v>
      </c>
      <c r="D30" s="88" t="s">
        <v>0</v>
      </c>
      <c r="E30" s="233"/>
      <c r="F30" s="33"/>
      <c r="G30" s="277"/>
      <c r="H30" s="21" t="str">
        <f>IF(A30=0,H29,INDEX(調査対象選定!A:A,MATCH(A30,調査対象選定!B:B,0)))</f>
        <v>○</v>
      </c>
      <c r="I30" s="23"/>
      <c r="J30" s="23"/>
    </row>
    <row r="31" spans="1:10" s="73" customFormat="1" ht="52.8">
      <c r="A31" s="383" t="s">
        <v>8</v>
      </c>
      <c r="B31" s="65" t="s">
        <v>129</v>
      </c>
      <c r="C31" s="66" t="s">
        <v>65</v>
      </c>
      <c r="D31" s="71" t="s">
        <v>0</v>
      </c>
      <c r="E31" s="231"/>
      <c r="F31" s="72"/>
      <c r="G31" s="278"/>
      <c r="H31" s="21" t="str">
        <f>IF(A31=0,H30,INDEX(調査対象選定!A:A,MATCH(A31,調査対象選定!B:B,0)))</f>
        <v>○</v>
      </c>
      <c r="I31" s="23"/>
      <c r="J31" s="23"/>
    </row>
    <row r="32" spans="1:10" s="73" customFormat="1" ht="92.4">
      <c r="A32" s="382"/>
      <c r="B32" s="46" t="s">
        <v>130</v>
      </c>
      <c r="C32" s="37" t="s">
        <v>65</v>
      </c>
      <c r="D32" s="74" t="s">
        <v>0</v>
      </c>
      <c r="E32" s="229"/>
      <c r="F32" s="75"/>
      <c r="G32" s="267"/>
      <c r="H32" s="21" t="str">
        <f>IF(A32=0,H31,INDEX(調査対象選定!A:A,MATCH(A32,調査対象選定!B:B,0)))</f>
        <v>○</v>
      </c>
      <c r="I32" s="23"/>
      <c r="J32" s="23"/>
    </row>
    <row r="33" spans="1:10" s="73" customFormat="1" ht="39.6">
      <c r="A33" s="382"/>
      <c r="B33" s="42" t="s">
        <v>131</v>
      </c>
      <c r="C33" s="43" t="s">
        <v>65</v>
      </c>
      <c r="D33" s="76" t="s">
        <v>0</v>
      </c>
      <c r="E33" s="228"/>
      <c r="F33" s="77"/>
      <c r="G33" s="269"/>
      <c r="H33" s="21" t="str">
        <f>IF(A33=0,H32,INDEX(調査対象選定!A:A,MATCH(A33,調査対象選定!B:B,0)))</f>
        <v>○</v>
      </c>
      <c r="I33" s="23"/>
      <c r="J33" s="23"/>
    </row>
    <row r="34" spans="1:10" s="73" customFormat="1" ht="66">
      <c r="A34" s="382"/>
      <c r="B34" s="46" t="s">
        <v>132</v>
      </c>
      <c r="C34" s="37" t="s">
        <v>65</v>
      </c>
      <c r="D34" s="74" t="s">
        <v>0</v>
      </c>
      <c r="E34" s="229"/>
      <c r="F34" s="75"/>
      <c r="G34" s="267"/>
      <c r="H34" s="21" t="str">
        <f>IF(A34=0,H33,INDEX(調査対象選定!A:A,MATCH(A34,調査対象選定!B:B,0)))</f>
        <v>○</v>
      </c>
      <c r="I34" s="23"/>
      <c r="J34" s="23"/>
    </row>
    <row r="35" spans="1:10" s="73" customFormat="1" ht="52.8">
      <c r="A35" s="384"/>
      <c r="B35" s="68" t="s">
        <v>133</v>
      </c>
      <c r="C35" s="40" t="s">
        <v>65</v>
      </c>
      <c r="D35" s="78" t="s">
        <v>0</v>
      </c>
      <c r="E35" s="232"/>
      <c r="F35" s="79"/>
      <c r="G35" s="268"/>
      <c r="H35" s="21" t="str">
        <f>IF(A35=0,H34,INDEX(調査対象選定!A:A,MATCH(A35,調査対象選定!B:B,0)))</f>
        <v>○</v>
      </c>
      <c r="I35" s="23"/>
      <c r="J35" s="23"/>
    </row>
    <row r="36" spans="1:10" s="73" customFormat="1" ht="52.8">
      <c r="A36" s="423" t="s">
        <v>4</v>
      </c>
      <c r="B36" s="310" t="s">
        <v>129</v>
      </c>
      <c r="C36" s="66" t="s">
        <v>65</v>
      </c>
      <c r="D36" s="130" t="s">
        <v>0</v>
      </c>
      <c r="E36" s="231"/>
      <c r="F36" s="72"/>
      <c r="G36" s="278"/>
      <c r="H36" s="21" t="str">
        <f>IF(A36=0,H35,INDEX(調査対象選定!A:A,MATCH(A36,調査対象選定!B:B,0)))</f>
        <v>○</v>
      </c>
      <c r="I36" s="23"/>
      <c r="J36" s="23"/>
    </row>
    <row r="37" spans="1:10" s="73" customFormat="1" ht="92.4">
      <c r="A37" s="424"/>
      <c r="B37" s="46" t="s">
        <v>130</v>
      </c>
      <c r="C37" s="37" t="s">
        <v>65</v>
      </c>
      <c r="D37" s="74" t="s">
        <v>0</v>
      </c>
      <c r="E37" s="229"/>
      <c r="F37" s="75"/>
      <c r="G37" s="267"/>
      <c r="H37" s="21" t="str">
        <f>IF(A37=0,H36,INDEX(調査対象選定!A:A,MATCH(A37,調査対象選定!B:B,0)))</f>
        <v>○</v>
      </c>
      <c r="I37" s="23"/>
      <c r="J37" s="23"/>
    </row>
    <row r="38" spans="1:10" s="73" customFormat="1" ht="39.6">
      <c r="A38" s="425"/>
      <c r="B38" s="121" t="s">
        <v>131</v>
      </c>
      <c r="C38" s="122" t="s">
        <v>65</v>
      </c>
      <c r="D38" s="132" t="s">
        <v>0</v>
      </c>
      <c r="E38" s="239"/>
      <c r="F38" s="133"/>
      <c r="G38" s="294"/>
      <c r="H38" s="21" t="str">
        <f>IF(A38=0,H37,INDEX(調査対象選定!A:A,MATCH(A38,調査対象選定!B:B,0)))</f>
        <v>○</v>
      </c>
      <c r="I38" s="23"/>
      <c r="J38" s="23"/>
    </row>
    <row r="39" spans="1:10" s="73" customFormat="1" ht="52.8">
      <c r="A39" s="18" t="s">
        <v>68</v>
      </c>
      <c r="B39" s="86" t="s">
        <v>129</v>
      </c>
      <c r="C39" s="19" t="s">
        <v>65</v>
      </c>
      <c r="D39" s="206" t="s">
        <v>0</v>
      </c>
      <c r="E39" s="234"/>
      <c r="F39" s="87"/>
      <c r="G39" s="279"/>
      <c r="H39" s="21" t="str">
        <f>IF(A39=0,H38,INDEX(調査対象選定!A:A,MATCH(A39,調査対象選定!B:B,0)))</f>
        <v>○</v>
      </c>
      <c r="I39" s="23"/>
      <c r="J39" s="23"/>
    </row>
    <row r="40" spans="1:10" s="73" customFormat="1" ht="39.6">
      <c r="A40" s="309" t="s">
        <v>69</v>
      </c>
      <c r="B40" s="80" t="s">
        <v>134</v>
      </c>
      <c r="C40" s="28" t="s">
        <v>65</v>
      </c>
      <c r="D40" s="88" t="s">
        <v>0</v>
      </c>
      <c r="E40" s="233"/>
      <c r="F40" s="89"/>
      <c r="G40" s="280"/>
      <c r="H40" s="21" t="str">
        <f>IF(A40=0,H39,INDEX(調査対象選定!A:A,MATCH(A40,調査対象選定!B:B,0)))</f>
        <v>○</v>
      </c>
      <c r="I40" s="23"/>
      <c r="J40" s="23"/>
    </row>
    <row r="41" spans="1:10" ht="66">
      <c r="A41" s="90" t="s">
        <v>35</v>
      </c>
      <c r="B41" s="86" t="s">
        <v>135</v>
      </c>
      <c r="C41" s="19" t="s">
        <v>9</v>
      </c>
      <c r="D41" s="206" t="s">
        <v>0</v>
      </c>
      <c r="E41" s="234"/>
      <c r="F41" s="91"/>
      <c r="G41" s="281"/>
      <c r="H41" s="21" t="str">
        <f>IF(A41=0,H40,INDEX(調査対象選定!A:A,MATCH(A41,調査対象選定!B:B,0)))</f>
        <v>○</v>
      </c>
      <c r="I41" s="23"/>
      <c r="J41" s="23"/>
    </row>
    <row r="42" spans="1:10" ht="26.4">
      <c r="A42" s="382" t="s">
        <v>30</v>
      </c>
      <c r="B42" s="92" t="s">
        <v>136</v>
      </c>
      <c r="C42" s="43" t="s">
        <v>9</v>
      </c>
      <c r="D42" s="76" t="s">
        <v>0</v>
      </c>
      <c r="E42" s="228"/>
      <c r="F42" s="93"/>
      <c r="G42" s="282"/>
      <c r="H42" s="21" t="str">
        <f>IF(A42=0,H41,INDEX(調査対象選定!A:A,MATCH(A42,調査対象選定!B:B,0)))</f>
        <v>○</v>
      </c>
      <c r="I42" s="23"/>
      <c r="J42" s="23"/>
    </row>
    <row r="43" spans="1:10" ht="39.6">
      <c r="A43" s="382"/>
      <c r="B43" s="80" t="s">
        <v>137</v>
      </c>
      <c r="C43" s="28" t="s">
        <v>9</v>
      </c>
      <c r="D43" s="88" t="s">
        <v>0</v>
      </c>
      <c r="E43" s="222"/>
      <c r="F43" s="94"/>
      <c r="G43" s="283"/>
      <c r="H43" s="21" t="str">
        <f>IF(A43=0,H42,INDEX(調査対象選定!A:A,MATCH(A43,調査対象選定!B:B,0)))</f>
        <v>○</v>
      </c>
      <c r="I43" s="23"/>
      <c r="J43" s="23"/>
    </row>
    <row r="44" spans="1:10" ht="39.6">
      <c r="A44" s="426" t="s">
        <v>41</v>
      </c>
      <c r="B44" s="95" t="s">
        <v>284</v>
      </c>
      <c r="C44" s="66" t="s">
        <v>9</v>
      </c>
      <c r="D44" s="71" t="s">
        <v>38</v>
      </c>
      <c r="E44" s="231"/>
      <c r="F44" s="96"/>
      <c r="G44" s="284"/>
      <c r="H44" s="21" t="str">
        <f>IF(A44=0,H43,INDEX(調査対象選定!A:A,MATCH(A44,調査対象選定!B:B,0)))</f>
        <v>○</v>
      </c>
      <c r="I44" s="23"/>
      <c r="J44" s="23"/>
    </row>
    <row r="45" spans="1:10" ht="66">
      <c r="A45" s="427"/>
      <c r="B45" s="97" t="s">
        <v>285</v>
      </c>
      <c r="C45" s="37" t="s">
        <v>9</v>
      </c>
      <c r="D45" s="194" t="s">
        <v>42</v>
      </c>
      <c r="E45" s="223" t="s">
        <v>103</v>
      </c>
      <c r="F45" s="98"/>
      <c r="G45" s="285"/>
      <c r="H45" s="21" t="str">
        <f>IF(A45=0,H44,INDEX(調査対象選定!A:A,MATCH(A45,調査対象選定!B:B,0)))</f>
        <v>○</v>
      </c>
      <c r="I45" s="23"/>
      <c r="J45" s="23"/>
    </row>
    <row r="46" spans="1:10" ht="52.8">
      <c r="A46" s="427"/>
      <c r="B46" s="97" t="s">
        <v>138</v>
      </c>
      <c r="C46" s="37" t="s">
        <v>9</v>
      </c>
      <c r="D46" s="74" t="s">
        <v>42</v>
      </c>
      <c r="E46" s="229" t="s">
        <v>22</v>
      </c>
      <c r="F46" s="98"/>
      <c r="G46" s="285"/>
      <c r="H46" s="21" t="str">
        <f>IF(A46=0,H45,INDEX(調査対象選定!A:A,MATCH(A46,調査対象選定!B:B,0)))</f>
        <v>○</v>
      </c>
      <c r="I46" s="23"/>
      <c r="J46" s="23"/>
    </row>
    <row r="47" spans="1:10" ht="26.4">
      <c r="A47" s="428"/>
      <c r="B47" s="27" t="s">
        <v>139</v>
      </c>
      <c r="C47" s="40" t="s">
        <v>9</v>
      </c>
      <c r="D47" s="78" t="s">
        <v>0</v>
      </c>
      <c r="E47" s="232"/>
      <c r="F47" s="99"/>
      <c r="G47" s="286"/>
      <c r="H47" s="21" t="str">
        <f>IF(A47=0,H46,INDEX(調査対象選定!A:A,MATCH(A47,調査対象選定!B:B,0)))</f>
        <v>○</v>
      </c>
      <c r="I47" s="23"/>
      <c r="J47" s="23"/>
    </row>
    <row r="48" spans="1:10" ht="39.6">
      <c r="A48" s="427" t="s">
        <v>43</v>
      </c>
      <c r="B48" s="42" t="s">
        <v>140</v>
      </c>
      <c r="C48" s="43" t="s">
        <v>9</v>
      </c>
      <c r="D48" s="76" t="s">
        <v>38</v>
      </c>
      <c r="E48" s="235"/>
      <c r="F48" s="93"/>
      <c r="G48" s="282"/>
      <c r="H48" s="21" t="str">
        <f>IF(A48=0,H47,INDEX(調査対象選定!A:A,MATCH(A48,調査対象選定!B:B,0)))</f>
        <v>○</v>
      </c>
      <c r="I48" s="23"/>
      <c r="J48" s="23"/>
    </row>
    <row r="49" spans="1:10" ht="26.4">
      <c r="A49" s="427"/>
      <c r="B49" s="46" t="s">
        <v>141</v>
      </c>
      <c r="C49" s="37" t="s">
        <v>9</v>
      </c>
      <c r="D49" s="74" t="s">
        <v>14</v>
      </c>
      <c r="E49" s="229"/>
      <c r="F49" s="98"/>
      <c r="G49" s="285"/>
      <c r="H49" s="21" t="str">
        <f>IF(A49=0,H48,INDEX(調査対象選定!A:A,MATCH(A49,調査対象選定!B:B,0)))</f>
        <v>○</v>
      </c>
      <c r="I49" s="23"/>
      <c r="J49" s="23"/>
    </row>
    <row r="50" spans="1:10" ht="52.8">
      <c r="A50" s="427"/>
      <c r="B50" s="100" t="s">
        <v>142</v>
      </c>
      <c r="C50" s="81" t="s">
        <v>9</v>
      </c>
      <c r="D50" s="82" t="s">
        <v>14</v>
      </c>
      <c r="E50" s="235" t="s">
        <v>50</v>
      </c>
      <c r="F50" s="98"/>
      <c r="G50" s="285"/>
      <c r="H50" s="21" t="str">
        <f>IF(A50=0,H49,INDEX(調査対象選定!A:A,MATCH(A50,調査対象選定!B:B,0)))</f>
        <v>○</v>
      </c>
      <c r="I50" s="23"/>
      <c r="J50" s="23"/>
    </row>
    <row r="51" spans="1:10" ht="26.4">
      <c r="A51" s="427"/>
      <c r="B51" s="97" t="s">
        <v>143</v>
      </c>
      <c r="C51" s="37" t="s">
        <v>9</v>
      </c>
      <c r="D51" s="105" t="s">
        <v>14</v>
      </c>
      <c r="E51" s="223"/>
      <c r="F51" s="98"/>
      <c r="G51" s="285"/>
      <c r="H51" s="21" t="str">
        <f>IF(A51=0,H50,INDEX(調査対象選定!A:A,MATCH(A51,調査対象選定!B:B,0)))</f>
        <v>○</v>
      </c>
      <c r="I51" s="23"/>
      <c r="J51" s="23"/>
    </row>
    <row r="52" spans="1:10" ht="39.6">
      <c r="A52" s="427"/>
      <c r="B52" s="83" t="s">
        <v>144</v>
      </c>
      <c r="C52" s="37" t="s">
        <v>9</v>
      </c>
      <c r="D52" s="84" t="s">
        <v>14</v>
      </c>
      <c r="E52" s="223" t="s">
        <v>51</v>
      </c>
      <c r="F52" s="98"/>
      <c r="G52" s="285"/>
      <c r="H52" s="21" t="str">
        <f>IF(A52=0,H51,INDEX(調査対象選定!A:A,MATCH(A52,調査対象選定!B:B,0)))</f>
        <v>○</v>
      </c>
      <c r="I52" s="23"/>
      <c r="J52" s="23"/>
    </row>
    <row r="53" spans="1:10" ht="39.6">
      <c r="A53" s="427"/>
      <c r="B53" s="97" t="s">
        <v>145</v>
      </c>
      <c r="C53" s="28" t="s">
        <v>9</v>
      </c>
      <c r="D53" s="195" t="s">
        <v>39</v>
      </c>
      <c r="E53" s="223" t="s">
        <v>52</v>
      </c>
      <c r="F53" s="98"/>
      <c r="G53" s="285"/>
      <c r="H53" s="21" t="str">
        <f>IF(A53=0,H52,INDEX(調査対象選定!A:A,MATCH(A53,調査対象選定!B:B,0)))</f>
        <v>○</v>
      </c>
      <c r="I53" s="23"/>
      <c r="J53" s="23"/>
    </row>
    <row r="54" spans="1:10" ht="52.8">
      <c r="A54" s="427"/>
      <c r="B54" s="97" t="s">
        <v>146</v>
      </c>
      <c r="C54" s="37" t="s">
        <v>9</v>
      </c>
      <c r="D54" s="103" t="s">
        <v>0</v>
      </c>
      <c r="E54" s="229"/>
      <c r="F54" s="98"/>
      <c r="G54" s="285"/>
      <c r="H54" s="21" t="str">
        <f>IF(A54=0,H53,INDEX(調査対象選定!A:A,MATCH(A54,調査対象選定!B:B,0)))</f>
        <v>○</v>
      </c>
      <c r="I54" s="23"/>
      <c r="J54" s="23"/>
    </row>
    <row r="55" spans="1:10" ht="26.4">
      <c r="A55" s="427"/>
      <c r="B55" s="31" t="s">
        <v>139</v>
      </c>
      <c r="C55" s="28" t="s">
        <v>9</v>
      </c>
      <c r="D55" s="88" t="s">
        <v>104</v>
      </c>
      <c r="E55" s="222"/>
      <c r="F55" s="94"/>
      <c r="G55" s="283"/>
      <c r="H55" s="21" t="str">
        <f>IF(A55=0,H54,INDEX(調査対象選定!A:A,MATCH(A55,調査対象選定!B:B,0)))</f>
        <v>○</v>
      </c>
      <c r="I55" s="23"/>
      <c r="J55" s="23"/>
    </row>
    <row r="56" spans="1:10" ht="39.6">
      <c r="A56" s="423" t="s">
        <v>70</v>
      </c>
      <c r="B56" s="95" t="s">
        <v>147</v>
      </c>
      <c r="C56" s="101" t="s">
        <v>105</v>
      </c>
      <c r="D56" s="107" t="s">
        <v>104</v>
      </c>
      <c r="E56" s="225"/>
      <c r="F56" s="96"/>
      <c r="G56" s="284"/>
      <c r="H56" s="21" t="str">
        <f>IF(A56=0,H55,INDEX(調査対象選定!A:A,MATCH(A56,調査対象選定!B:B,0)))</f>
        <v>○</v>
      </c>
      <c r="I56" s="23"/>
      <c r="J56" s="23"/>
    </row>
    <row r="57" spans="1:10" ht="52.8">
      <c r="A57" s="424"/>
      <c r="B57" s="97" t="s">
        <v>148</v>
      </c>
      <c r="C57" s="37" t="s">
        <v>9</v>
      </c>
      <c r="D57" s="103" t="s">
        <v>0</v>
      </c>
      <c r="E57" s="229"/>
      <c r="F57" s="98"/>
      <c r="G57" s="285"/>
      <c r="H57" s="21" t="str">
        <f>IF(A57=0,H56,INDEX(調査対象選定!A:A,MATCH(A57,調査対象選定!B:B,0)))</f>
        <v>○</v>
      </c>
      <c r="I57" s="23"/>
      <c r="J57" s="23"/>
    </row>
    <row r="58" spans="1:10" ht="26.4">
      <c r="A58" s="424"/>
      <c r="B58" s="311" t="s">
        <v>139</v>
      </c>
      <c r="C58" s="37" t="s">
        <v>9</v>
      </c>
      <c r="D58" s="74" t="s">
        <v>0</v>
      </c>
      <c r="E58" s="229"/>
      <c r="F58" s="98"/>
      <c r="G58" s="285"/>
      <c r="H58" s="21" t="str">
        <f>IF(A58=0,H57,INDEX(調査対象選定!A:A,MATCH(A58,調査対象選定!B:B,0)))</f>
        <v>○</v>
      </c>
      <c r="I58" s="23"/>
      <c r="J58" s="23"/>
    </row>
    <row r="59" spans="1:10" ht="92.4">
      <c r="A59" s="424"/>
      <c r="B59" s="97" t="s">
        <v>149</v>
      </c>
      <c r="C59" s="37" t="s">
        <v>9</v>
      </c>
      <c r="D59" s="105" t="s">
        <v>53</v>
      </c>
      <c r="E59" s="229"/>
      <c r="F59" s="98"/>
      <c r="G59" s="285"/>
      <c r="H59" s="21" t="str">
        <f>IF(A59=0,H58,INDEX(調査対象選定!A:A,MATCH(A59,調査対象選定!B:B,0)))</f>
        <v>○</v>
      </c>
      <c r="I59" s="23"/>
      <c r="J59" s="23"/>
    </row>
    <row r="60" spans="1:10" ht="79.2">
      <c r="A60" s="424"/>
      <c r="B60" s="97" t="s">
        <v>150</v>
      </c>
      <c r="C60" s="37" t="s">
        <v>9</v>
      </c>
      <c r="D60" s="105" t="s">
        <v>53</v>
      </c>
      <c r="E60" s="229"/>
      <c r="F60" s="98"/>
      <c r="G60" s="285"/>
      <c r="H60" s="21" t="str">
        <f>IF(A60=0,H59,INDEX(調査対象選定!A:A,MATCH(A60,調査対象選定!B:B,0)))</f>
        <v>○</v>
      </c>
      <c r="I60" s="23"/>
      <c r="J60" s="23"/>
    </row>
    <row r="61" spans="1:10" ht="39.6">
      <c r="A61" s="425"/>
      <c r="B61" s="131" t="s">
        <v>151</v>
      </c>
      <c r="C61" s="122" t="s">
        <v>9</v>
      </c>
      <c r="D61" s="217" t="s">
        <v>0</v>
      </c>
      <c r="E61" s="312"/>
      <c r="F61" s="146"/>
      <c r="G61" s="295"/>
      <c r="H61" s="21" t="str">
        <f>IF(A61=0,H60,INDEX(調査対象選定!A:A,MATCH(A61,調査対象選定!B:B,0)))</f>
        <v>○</v>
      </c>
      <c r="I61" s="23"/>
      <c r="J61" s="23"/>
    </row>
    <row r="62" spans="1:10" ht="39.6">
      <c r="A62" s="423" t="s">
        <v>57</v>
      </c>
      <c r="B62" s="95" t="s">
        <v>147</v>
      </c>
      <c r="C62" s="101" t="s">
        <v>105</v>
      </c>
      <c r="D62" s="107" t="s">
        <v>104</v>
      </c>
      <c r="E62" s="225"/>
      <c r="F62" s="96"/>
      <c r="G62" s="284"/>
      <c r="H62" s="21" t="str">
        <f>IF(A62=0,H61,INDEX(調査対象選定!A:A,MATCH(A62,調査対象選定!B:B,0)))</f>
        <v>○</v>
      </c>
      <c r="I62" s="23"/>
      <c r="J62" s="23"/>
    </row>
    <row r="63" spans="1:10" s="35" customFormat="1" ht="26.4">
      <c r="A63" s="424"/>
      <c r="B63" s="97" t="s">
        <v>318</v>
      </c>
      <c r="C63" s="320" t="str">
        <f>IF(OR(C64=$J$1,C69=$J$1),$J$1,$I$1)</f>
        <v>□</v>
      </c>
      <c r="D63" s="317" t="s">
        <v>34</v>
      </c>
      <c r="E63" s="226"/>
      <c r="F63" s="38"/>
      <c r="G63" s="287"/>
      <c r="H63" s="21" t="str">
        <f>IF(A63=0,H62,INDEX(調査対象選定!A:A,MATCH(A63,調査対象選定!B:B,0)))</f>
        <v>○</v>
      </c>
      <c r="I63" s="23"/>
      <c r="J63" s="23"/>
    </row>
    <row r="64" spans="1:10" s="35" customFormat="1" ht="26.4">
      <c r="A64" s="424"/>
      <c r="B64" s="97" t="s">
        <v>152</v>
      </c>
      <c r="C64" s="320" t="str">
        <f>IF(AND(C65=$J$1,C66=$J$1,C67=$J$1,C68=$J$1),$J$1,$I$1)</f>
        <v>□</v>
      </c>
      <c r="D64" s="317" t="s">
        <v>316</v>
      </c>
      <c r="E64" s="226"/>
      <c r="F64" s="38"/>
      <c r="G64" s="287"/>
      <c r="H64" s="21" t="str">
        <f>IF(A64=0,H63,INDEX(調査対象選定!A:A,MATCH(A64,調査対象選定!B:B,0)))</f>
        <v>○</v>
      </c>
      <c r="I64" s="23"/>
      <c r="J64" s="23"/>
    </row>
    <row r="65" spans="1:10" s="35" customFormat="1" ht="39.6">
      <c r="A65" s="424"/>
      <c r="B65" s="97" t="s">
        <v>153</v>
      </c>
      <c r="C65" s="102" t="s">
        <v>9</v>
      </c>
      <c r="D65" s="103" t="s">
        <v>55</v>
      </c>
      <c r="E65" s="223"/>
      <c r="F65" s="38"/>
      <c r="G65" s="287"/>
      <c r="H65" s="21" t="str">
        <f>IF(A65=0,H64,INDEX(調査対象選定!A:A,MATCH(A65,調査対象選定!B:B,0)))</f>
        <v>○</v>
      </c>
      <c r="I65" s="23"/>
      <c r="J65" s="23"/>
    </row>
    <row r="66" spans="1:10" s="35" customFormat="1" ht="26.4">
      <c r="A66" s="424"/>
      <c r="B66" s="97" t="s">
        <v>139</v>
      </c>
      <c r="C66" s="104" t="s">
        <v>9</v>
      </c>
      <c r="D66" s="105" t="s">
        <v>55</v>
      </c>
      <c r="E66" s="223"/>
      <c r="F66" s="38"/>
      <c r="G66" s="287"/>
      <c r="H66" s="21" t="str">
        <f>IF(A66=0,H65,INDEX(調査対象選定!A:A,MATCH(A66,調査対象選定!B:B,0)))</f>
        <v>○</v>
      </c>
      <c r="I66" s="23"/>
      <c r="J66" s="23"/>
    </row>
    <row r="67" spans="1:10" s="35" customFormat="1" ht="92.4">
      <c r="A67" s="424"/>
      <c r="B67" s="97" t="s">
        <v>149</v>
      </c>
      <c r="C67" s="37" t="s">
        <v>9</v>
      </c>
      <c r="D67" s="106" t="s">
        <v>55</v>
      </c>
      <c r="E67" s="223"/>
      <c r="F67" s="38"/>
      <c r="G67" s="287"/>
      <c r="H67" s="21" t="str">
        <f>IF(A67=0,H66,INDEX(調査対象選定!A:A,MATCH(A67,調査対象選定!B:B,0)))</f>
        <v>○</v>
      </c>
      <c r="I67" s="23"/>
      <c r="J67" s="23"/>
    </row>
    <row r="68" spans="1:10" s="35" customFormat="1" ht="52.8">
      <c r="A68" s="424"/>
      <c r="B68" s="97" t="s">
        <v>154</v>
      </c>
      <c r="C68" s="37" t="s">
        <v>9</v>
      </c>
      <c r="D68" s="106" t="s">
        <v>59</v>
      </c>
      <c r="E68" s="223"/>
      <c r="F68" s="38"/>
      <c r="G68" s="287"/>
      <c r="H68" s="21" t="str">
        <f>IF(A68=0,H67,INDEX(調査対象選定!A:A,MATCH(A68,調査対象選定!B:B,0)))</f>
        <v>○</v>
      </c>
      <c r="I68" s="23"/>
      <c r="J68" s="23"/>
    </row>
    <row r="69" spans="1:10" s="35" customFormat="1" ht="26.4">
      <c r="A69" s="424"/>
      <c r="B69" s="97" t="s">
        <v>155</v>
      </c>
      <c r="C69" s="321" t="str">
        <f>IF(AND(C70=$J$1,C71=$J$1,C72=$J$1,C73=$J$1,C74=$J$1),$J$1,$I$1)</f>
        <v>□</v>
      </c>
      <c r="D69" s="322" t="s">
        <v>316</v>
      </c>
      <c r="E69" s="223"/>
      <c r="F69" s="38"/>
      <c r="G69" s="287"/>
      <c r="H69" s="21" t="str">
        <f>IF(A69=0,H68,INDEX(調査対象選定!A:A,MATCH(A69,調査対象選定!B:B,0)))</f>
        <v>○</v>
      </c>
      <c r="I69" s="23"/>
      <c r="J69" s="23"/>
    </row>
    <row r="70" spans="1:10" s="35" customFormat="1" ht="39.6">
      <c r="A70" s="424"/>
      <c r="B70" s="97" t="s">
        <v>156</v>
      </c>
      <c r="C70" s="37" t="s">
        <v>9</v>
      </c>
      <c r="D70" s="105" t="s">
        <v>55</v>
      </c>
      <c r="E70" s="223"/>
      <c r="F70" s="38"/>
      <c r="G70" s="287"/>
      <c r="H70" s="21" t="str">
        <f>IF(A70=0,H69,INDEX(調査対象選定!A:A,MATCH(A70,調査対象選定!B:B,0)))</f>
        <v>○</v>
      </c>
      <c r="I70" s="23"/>
      <c r="J70" s="23"/>
    </row>
    <row r="71" spans="1:10" s="35" customFormat="1" ht="26.4">
      <c r="A71" s="424"/>
      <c r="B71" s="97" t="s">
        <v>139</v>
      </c>
      <c r="C71" s="37" t="s">
        <v>9</v>
      </c>
      <c r="D71" s="105" t="s">
        <v>55</v>
      </c>
      <c r="E71" s="223"/>
      <c r="F71" s="38"/>
      <c r="G71" s="287"/>
      <c r="H71" s="21" t="str">
        <f>IF(A71=0,H70,INDEX(調査対象選定!A:A,MATCH(A71,調査対象選定!B:B,0)))</f>
        <v>○</v>
      </c>
      <c r="I71" s="23"/>
      <c r="J71" s="23"/>
    </row>
    <row r="72" spans="1:10" s="35" customFormat="1" ht="52.8">
      <c r="A72" s="424"/>
      <c r="B72" s="97" t="s">
        <v>157</v>
      </c>
      <c r="C72" s="37" t="s">
        <v>9</v>
      </c>
      <c r="D72" s="106" t="s">
        <v>59</v>
      </c>
      <c r="E72" s="223"/>
      <c r="F72" s="38"/>
      <c r="G72" s="287"/>
      <c r="H72" s="21" t="str">
        <f>IF(A72=0,H71,INDEX(調査対象選定!A:A,MATCH(A72,調査対象選定!B:B,0)))</f>
        <v>○</v>
      </c>
      <c r="I72" s="23"/>
      <c r="J72" s="23"/>
    </row>
    <row r="73" spans="1:10" s="35" customFormat="1" ht="79.2">
      <c r="A73" s="424"/>
      <c r="B73" s="97" t="s">
        <v>150</v>
      </c>
      <c r="C73" s="37" t="s">
        <v>9</v>
      </c>
      <c r="D73" s="106" t="s">
        <v>59</v>
      </c>
      <c r="E73" s="226"/>
      <c r="F73" s="38"/>
      <c r="G73" s="287"/>
      <c r="H73" s="21" t="str">
        <f>IF(A73=0,H72,INDEX(調査対象選定!A:A,MATCH(A73,調査対象選定!B:B,0)))</f>
        <v>○</v>
      </c>
      <c r="I73" s="23"/>
      <c r="J73" s="23"/>
    </row>
    <row r="74" spans="1:10" ht="39.6">
      <c r="A74" s="425"/>
      <c r="B74" s="131" t="s">
        <v>151</v>
      </c>
      <c r="C74" s="122" t="s">
        <v>9</v>
      </c>
      <c r="D74" s="217" t="s">
        <v>0</v>
      </c>
      <c r="E74" s="240"/>
      <c r="F74" s="146"/>
      <c r="G74" s="295"/>
      <c r="H74" s="21" t="str">
        <f>IF(A74=0,H73,INDEX(調査対象選定!A:A,MATCH(A74,調査対象選定!B:B,0)))</f>
        <v>○</v>
      </c>
      <c r="I74" s="23"/>
      <c r="J74" s="23"/>
    </row>
    <row r="75" spans="1:10" ht="26.4">
      <c r="A75" s="383" t="s">
        <v>56</v>
      </c>
      <c r="B75" s="95" t="s">
        <v>158</v>
      </c>
      <c r="C75" s="66" t="s">
        <v>9</v>
      </c>
      <c r="D75" s="107" t="s">
        <v>38</v>
      </c>
      <c r="E75" s="225"/>
      <c r="F75" s="96"/>
      <c r="G75" s="284"/>
      <c r="H75" s="21" t="str">
        <f>IF(A75=0,H74,INDEX(調査対象選定!A:A,MATCH(A75,調査対象選定!B:B,0)))</f>
        <v>○</v>
      </c>
      <c r="I75" s="23"/>
      <c r="J75" s="23"/>
    </row>
    <row r="76" spans="1:10" ht="26.4">
      <c r="A76" s="382"/>
      <c r="B76" s="92" t="s">
        <v>159</v>
      </c>
      <c r="C76" s="43" t="s">
        <v>105</v>
      </c>
      <c r="D76" s="108" t="s">
        <v>104</v>
      </c>
      <c r="E76" s="235"/>
      <c r="F76" s="93"/>
      <c r="G76" s="282"/>
      <c r="H76" s="21" t="str">
        <f>IF(A76=0,H75,INDEX(調査対象選定!A:A,MATCH(A76,調査対象選定!B:B,0)))</f>
        <v>○</v>
      </c>
      <c r="I76" s="23"/>
      <c r="J76" s="23"/>
    </row>
    <row r="77" spans="1:10" ht="52.8">
      <c r="A77" s="382"/>
      <c r="B77" s="97" t="s">
        <v>160</v>
      </c>
      <c r="C77" s="37" t="s">
        <v>9</v>
      </c>
      <c r="D77" s="105" t="s">
        <v>0</v>
      </c>
      <c r="E77" s="223" t="s">
        <v>258</v>
      </c>
      <c r="F77" s="98"/>
      <c r="G77" s="285"/>
      <c r="H77" s="21" t="str">
        <f>IF(A77=0,H76,INDEX(調査対象選定!A:A,MATCH(A77,調査対象選定!B:B,0)))</f>
        <v>○</v>
      </c>
      <c r="I77" s="23"/>
      <c r="J77" s="23"/>
    </row>
    <row r="78" spans="1:10" ht="26.4">
      <c r="A78" s="382"/>
      <c r="B78" s="92" t="s">
        <v>161</v>
      </c>
      <c r="C78" s="43" t="s">
        <v>9</v>
      </c>
      <c r="D78" s="108" t="s">
        <v>18</v>
      </c>
      <c r="E78" s="235"/>
      <c r="F78" s="93"/>
      <c r="G78" s="282"/>
      <c r="H78" s="21" t="str">
        <f>IF(A78=0,H77,INDEX(調査対象選定!A:A,MATCH(A78,調査対象選定!B:B,0)))</f>
        <v>○</v>
      </c>
      <c r="I78" s="23"/>
      <c r="J78" s="23"/>
    </row>
    <row r="79" spans="1:10" ht="26.4">
      <c r="A79" s="382"/>
      <c r="B79" s="97" t="s">
        <v>162</v>
      </c>
      <c r="C79" s="37" t="s">
        <v>9</v>
      </c>
      <c r="D79" s="105" t="s">
        <v>14</v>
      </c>
      <c r="E79" s="223"/>
      <c r="F79" s="98"/>
      <c r="G79" s="285"/>
      <c r="H79" s="21" t="str">
        <f>IF(A79=0,H78,INDEX(調査対象選定!A:A,MATCH(A79,調査対象選定!B:B,0)))</f>
        <v>○</v>
      </c>
      <c r="I79" s="23"/>
      <c r="J79" s="23"/>
    </row>
    <row r="80" spans="1:10" ht="26.4">
      <c r="A80" s="382"/>
      <c r="B80" s="97" t="s">
        <v>143</v>
      </c>
      <c r="C80" s="37" t="s">
        <v>9</v>
      </c>
      <c r="D80" s="105" t="s">
        <v>14</v>
      </c>
      <c r="E80" s="223"/>
      <c r="F80" s="98"/>
      <c r="G80" s="285"/>
      <c r="H80" s="21" t="str">
        <f>IF(A80=0,H79,INDEX(調査対象選定!A:A,MATCH(A80,調査対象選定!B:B,0)))</f>
        <v>○</v>
      </c>
      <c r="I80" s="23"/>
      <c r="J80" s="23"/>
    </row>
    <row r="81" spans="1:10" ht="52.8">
      <c r="A81" s="382"/>
      <c r="B81" s="97" t="s">
        <v>163</v>
      </c>
      <c r="C81" s="37" t="s">
        <v>9</v>
      </c>
      <c r="D81" s="105" t="s">
        <v>14</v>
      </c>
      <c r="E81" s="223" t="s">
        <v>258</v>
      </c>
      <c r="F81" s="98"/>
      <c r="G81" s="285"/>
      <c r="H81" s="21" t="str">
        <f>IF(A81=0,H80,INDEX(調査対象選定!A:A,MATCH(A81,調査対象選定!B:B,0)))</f>
        <v>○</v>
      </c>
      <c r="I81" s="23"/>
      <c r="J81" s="23"/>
    </row>
    <row r="82" spans="1:10" ht="39.6">
      <c r="A82" s="382"/>
      <c r="B82" s="36" t="s">
        <v>164</v>
      </c>
      <c r="C82" s="37" t="s">
        <v>9</v>
      </c>
      <c r="D82" s="105" t="s">
        <v>259</v>
      </c>
      <c r="E82" s="223" t="s">
        <v>260</v>
      </c>
      <c r="F82" s="98"/>
      <c r="G82" s="285"/>
      <c r="H82" s="21" t="str">
        <f>IF(A82=0,H81,INDEX(調査対象選定!A:A,MATCH(A82,調査対象選定!B:B,0)))</f>
        <v>○</v>
      </c>
      <c r="I82" s="23"/>
      <c r="J82" s="23"/>
    </row>
    <row r="83" spans="1:10" ht="26.4">
      <c r="A83" s="382"/>
      <c r="B83" s="97" t="s">
        <v>139</v>
      </c>
      <c r="C83" s="37" t="s">
        <v>9</v>
      </c>
      <c r="D83" s="105" t="s">
        <v>0</v>
      </c>
      <c r="E83" s="223"/>
      <c r="F83" s="98"/>
      <c r="G83" s="285"/>
      <c r="H83" s="21" t="str">
        <f>IF(A83=0,H82,INDEX(調査対象選定!A:A,MATCH(A83,調査対象選定!B:B,0)))</f>
        <v>○</v>
      </c>
      <c r="I83" s="23"/>
      <c r="J83" s="23"/>
    </row>
    <row r="84" spans="1:10" ht="52.8">
      <c r="A84" s="384"/>
      <c r="B84" s="27" t="s">
        <v>165</v>
      </c>
      <c r="C84" s="40" t="s">
        <v>9</v>
      </c>
      <c r="D84" s="196" t="s">
        <v>0</v>
      </c>
      <c r="E84" s="232"/>
      <c r="F84" s="99"/>
      <c r="G84" s="286"/>
      <c r="H84" s="21" t="str">
        <f>IF(A84=0,H83,INDEX(調査対象選定!A:A,MATCH(A84,調査対象選定!B:B,0)))</f>
        <v>○</v>
      </c>
      <c r="I84" s="23"/>
      <c r="J84" s="23"/>
    </row>
    <row r="85" spans="1:10" ht="26.4">
      <c r="A85" s="382" t="s">
        <v>58</v>
      </c>
      <c r="B85" s="92" t="s">
        <v>166</v>
      </c>
      <c r="C85" s="43" t="s">
        <v>9</v>
      </c>
      <c r="D85" s="108" t="s">
        <v>38</v>
      </c>
      <c r="E85" s="235"/>
      <c r="F85" s="93"/>
      <c r="G85" s="282"/>
      <c r="H85" s="21" t="str">
        <f>IF(A85=0,H84,INDEX(調査対象選定!A:A,MATCH(A85,調査対象選定!B:B,0)))</f>
        <v>○</v>
      </c>
      <c r="I85" s="23"/>
      <c r="J85" s="23"/>
    </row>
    <row r="86" spans="1:10" ht="26.4">
      <c r="A86" s="382"/>
      <c r="B86" s="92" t="s">
        <v>159</v>
      </c>
      <c r="C86" s="43" t="s">
        <v>105</v>
      </c>
      <c r="D86" s="108" t="s">
        <v>104</v>
      </c>
      <c r="E86" s="235"/>
      <c r="F86" s="98"/>
      <c r="G86" s="285"/>
      <c r="H86" s="21" t="str">
        <f>IF(A86=0,H85,INDEX(調査対象選定!A:A,MATCH(A86,調査対象選定!B:B,0)))</f>
        <v>○</v>
      </c>
      <c r="I86" s="23"/>
      <c r="J86" s="23"/>
    </row>
    <row r="87" spans="1:10" ht="52.8">
      <c r="A87" s="382"/>
      <c r="B87" s="92" t="s">
        <v>160</v>
      </c>
      <c r="C87" s="43" t="s">
        <v>9</v>
      </c>
      <c r="D87" s="108" t="s">
        <v>0</v>
      </c>
      <c r="E87" s="223" t="s">
        <v>258</v>
      </c>
      <c r="F87" s="98"/>
      <c r="G87" s="285"/>
      <c r="H87" s="21" t="str">
        <f>IF(A87=0,H86,INDEX(調査対象選定!A:A,MATCH(A87,調査対象選定!B:B,0)))</f>
        <v>○</v>
      </c>
      <c r="I87" s="23"/>
      <c r="J87" s="23"/>
    </row>
    <row r="88" spans="1:10" ht="26.4">
      <c r="A88" s="382"/>
      <c r="B88" s="97" t="s">
        <v>161</v>
      </c>
      <c r="C88" s="37" t="s">
        <v>9</v>
      </c>
      <c r="D88" s="105" t="s">
        <v>18</v>
      </c>
      <c r="E88" s="223"/>
      <c r="F88" s="98"/>
      <c r="G88" s="285"/>
      <c r="H88" s="21" t="str">
        <f>IF(A88=0,H87,INDEX(調査対象選定!A:A,MATCH(A88,調査対象選定!B:B,0)))</f>
        <v>○</v>
      </c>
      <c r="I88" s="23"/>
      <c r="J88" s="23"/>
    </row>
    <row r="89" spans="1:10" ht="26.4">
      <c r="A89" s="382"/>
      <c r="B89" s="97" t="s">
        <v>162</v>
      </c>
      <c r="C89" s="37" t="s">
        <v>9</v>
      </c>
      <c r="D89" s="105" t="s">
        <v>14</v>
      </c>
      <c r="E89" s="223"/>
      <c r="F89" s="98"/>
      <c r="G89" s="285"/>
      <c r="H89" s="21" t="str">
        <f>IF(A89=0,H88,INDEX(調査対象選定!A:A,MATCH(A89,調査対象選定!B:B,0)))</f>
        <v>○</v>
      </c>
      <c r="I89" s="23"/>
      <c r="J89" s="23"/>
    </row>
    <row r="90" spans="1:10" ht="26.4">
      <c r="A90" s="382"/>
      <c r="B90" s="97" t="s">
        <v>143</v>
      </c>
      <c r="C90" s="37" t="s">
        <v>9</v>
      </c>
      <c r="D90" s="105" t="s">
        <v>14</v>
      </c>
      <c r="E90" s="223"/>
      <c r="F90" s="98"/>
      <c r="G90" s="285"/>
      <c r="H90" s="21" t="str">
        <f>IF(A90=0,H89,INDEX(調査対象選定!A:A,MATCH(A90,調査対象選定!B:B,0)))</f>
        <v>○</v>
      </c>
      <c r="I90" s="23"/>
      <c r="J90" s="23"/>
    </row>
    <row r="91" spans="1:10" ht="52.8">
      <c r="A91" s="382"/>
      <c r="B91" s="97" t="s">
        <v>163</v>
      </c>
      <c r="C91" s="37" t="s">
        <v>9</v>
      </c>
      <c r="D91" s="105" t="s">
        <v>14</v>
      </c>
      <c r="E91" s="223" t="s">
        <v>258</v>
      </c>
      <c r="F91" s="98"/>
      <c r="G91" s="285"/>
      <c r="H91" s="21" t="str">
        <f>IF(A91=0,H90,INDEX(調査対象選定!A:A,MATCH(A91,調査対象選定!B:B,0)))</f>
        <v>○</v>
      </c>
      <c r="I91" s="23"/>
      <c r="J91" s="23"/>
    </row>
    <row r="92" spans="1:10" ht="39.6">
      <c r="A92" s="382"/>
      <c r="B92" s="36" t="s">
        <v>164</v>
      </c>
      <c r="C92" s="37" t="s">
        <v>9</v>
      </c>
      <c r="D92" s="105" t="s">
        <v>259</v>
      </c>
      <c r="E92" s="223" t="s">
        <v>260</v>
      </c>
      <c r="F92" s="98"/>
      <c r="G92" s="285"/>
      <c r="H92" s="21" t="str">
        <f>IF(A92=0,H91,INDEX(調査対象選定!A:A,MATCH(A92,調査対象選定!B:B,0)))</f>
        <v>○</v>
      </c>
      <c r="I92" s="23"/>
      <c r="J92" s="23"/>
    </row>
    <row r="93" spans="1:10" ht="26.4">
      <c r="A93" s="382"/>
      <c r="B93" s="97" t="s">
        <v>139</v>
      </c>
      <c r="C93" s="37" t="s">
        <v>9</v>
      </c>
      <c r="D93" s="105" t="s">
        <v>104</v>
      </c>
      <c r="E93" s="223"/>
      <c r="F93" s="98"/>
      <c r="G93" s="285"/>
      <c r="H93" s="21" t="str">
        <f>IF(A93=0,H92,INDEX(調査対象選定!A:A,MATCH(A93,調査対象選定!B:B,0)))</f>
        <v>○</v>
      </c>
      <c r="I93" s="23"/>
      <c r="J93" s="23"/>
    </row>
    <row r="94" spans="1:10" ht="52.8">
      <c r="A94" s="382"/>
      <c r="B94" s="97" t="s">
        <v>165</v>
      </c>
      <c r="C94" s="37" t="s">
        <v>9</v>
      </c>
      <c r="D94" s="103" t="s">
        <v>0</v>
      </c>
      <c r="E94" s="229"/>
      <c r="F94" s="98"/>
      <c r="G94" s="285"/>
      <c r="H94" s="21" t="str">
        <f>IF(A94=0,H93,INDEX(調査対象選定!A:A,MATCH(A94,調査対象選定!B:B,0)))</f>
        <v>○</v>
      </c>
      <c r="I94" s="23"/>
      <c r="J94" s="23"/>
    </row>
    <row r="95" spans="1:10" ht="39.6">
      <c r="A95" s="382"/>
      <c r="B95" s="109" t="s">
        <v>167</v>
      </c>
      <c r="C95" s="28" t="s">
        <v>9</v>
      </c>
      <c r="D95" s="110" t="s">
        <v>14</v>
      </c>
      <c r="E95" s="222"/>
      <c r="F95" s="94"/>
      <c r="G95" s="283"/>
      <c r="H95" s="21" t="str">
        <f>IF(A95=0,H94,INDEX(調査対象選定!A:A,MATCH(A95,調査対象選定!B:B,0)))</f>
        <v>○</v>
      </c>
      <c r="I95" s="23"/>
      <c r="J95" s="23"/>
    </row>
    <row r="96" spans="1:10" s="112" customFormat="1" ht="26.4">
      <c r="A96" s="383" t="s">
        <v>15</v>
      </c>
      <c r="B96" s="95" t="s">
        <v>168</v>
      </c>
      <c r="C96" s="66" t="s">
        <v>9</v>
      </c>
      <c r="D96" s="107" t="s">
        <v>14</v>
      </c>
      <c r="E96" s="225"/>
      <c r="F96" s="111"/>
      <c r="G96" s="275"/>
      <c r="H96" s="21" t="str">
        <f>IF(A96=0,H95,INDEX(調査対象選定!A:A,MATCH(A96,調査対象選定!B:B,0)))</f>
        <v>○</v>
      </c>
      <c r="I96" s="23"/>
      <c r="J96" s="23"/>
    </row>
    <row r="97" spans="1:10" s="112" customFormat="1" ht="26.4">
      <c r="A97" s="382"/>
      <c r="B97" s="97" t="s">
        <v>169</v>
      </c>
      <c r="C97" s="37" t="s">
        <v>9</v>
      </c>
      <c r="D97" s="105" t="s">
        <v>14</v>
      </c>
      <c r="E97" s="223"/>
      <c r="F97" s="113"/>
      <c r="G97" s="273"/>
      <c r="H97" s="21" t="str">
        <f>IF(A97=0,H96,INDEX(調査対象選定!A:A,MATCH(A97,調査対象選定!B:B,0)))</f>
        <v>○</v>
      </c>
      <c r="I97" s="23"/>
      <c r="J97" s="23"/>
    </row>
    <row r="98" spans="1:10" s="35" customFormat="1" ht="39.6">
      <c r="A98" s="384"/>
      <c r="B98" s="27" t="s">
        <v>170</v>
      </c>
      <c r="C98" s="40" t="s">
        <v>9</v>
      </c>
      <c r="D98" s="191" t="s">
        <v>0</v>
      </c>
      <c r="E98" s="224"/>
      <c r="F98" s="41"/>
      <c r="G98" s="288"/>
      <c r="H98" s="21" t="str">
        <f>IF(A98=0,H97,INDEX(調査対象選定!A:A,MATCH(A98,調査対象選定!B:B,0)))</f>
        <v>○</v>
      </c>
      <c r="I98" s="23"/>
      <c r="J98" s="23"/>
    </row>
    <row r="99" spans="1:10" s="112" customFormat="1" ht="79.2">
      <c r="A99" s="382" t="s">
        <v>261</v>
      </c>
      <c r="B99" s="92" t="s">
        <v>171</v>
      </c>
      <c r="C99" s="43" t="s">
        <v>9</v>
      </c>
      <c r="D99" s="108" t="s">
        <v>14</v>
      </c>
      <c r="E99" s="237"/>
      <c r="F99" s="114"/>
      <c r="G99" s="272"/>
      <c r="H99" s="21" t="str">
        <f>IF(A99=0,H98,INDEX(調査対象選定!A:A,MATCH(A99,調査対象選定!B:B,0)))</f>
        <v>○</v>
      </c>
      <c r="I99" s="23"/>
      <c r="J99" s="23"/>
    </row>
    <row r="100" spans="1:10" s="112" customFormat="1" ht="26.4">
      <c r="A100" s="382"/>
      <c r="B100" s="97" t="s">
        <v>172</v>
      </c>
      <c r="C100" s="37" t="s">
        <v>9</v>
      </c>
      <c r="D100" s="105" t="s">
        <v>14</v>
      </c>
      <c r="E100" s="223" t="s">
        <v>17</v>
      </c>
      <c r="F100" s="113"/>
      <c r="G100" s="273"/>
      <c r="H100" s="21" t="str">
        <f>IF(A100=0,H99,INDEX(調査対象選定!A:A,MATCH(A100,調査対象選定!B:B,0)))</f>
        <v>○</v>
      </c>
      <c r="I100" s="23"/>
      <c r="J100" s="23"/>
    </row>
    <row r="101" spans="1:10" s="112" customFormat="1" ht="39.6">
      <c r="A101" s="382"/>
      <c r="B101" s="97" t="s">
        <v>173</v>
      </c>
      <c r="C101" s="43" t="s">
        <v>9</v>
      </c>
      <c r="D101" s="108" t="s">
        <v>18</v>
      </c>
      <c r="E101" s="235"/>
      <c r="F101" s="113"/>
      <c r="G101" s="273"/>
      <c r="H101" s="21" t="str">
        <f>IF(A101=0,H100,INDEX(調査対象選定!A:A,MATCH(A101,調査対象選定!B:B,0)))</f>
        <v>○</v>
      </c>
      <c r="I101" s="23"/>
      <c r="J101" s="23"/>
    </row>
    <row r="102" spans="1:10" s="112" customFormat="1" ht="26.4">
      <c r="A102" s="382"/>
      <c r="B102" s="115" t="s">
        <v>174</v>
      </c>
      <c r="C102" s="116" t="s">
        <v>9</v>
      </c>
      <c r="D102" s="197" t="s">
        <v>18</v>
      </c>
      <c r="E102" s="238"/>
      <c r="F102" s="117"/>
      <c r="G102" s="274"/>
      <c r="H102" s="21" t="str">
        <f>IF(A102=0,H101,INDEX(調査対象選定!A:A,MATCH(A102,調査対象選定!B:B,0)))</f>
        <v>○</v>
      </c>
      <c r="I102" s="23"/>
      <c r="J102" s="23"/>
    </row>
    <row r="103" spans="1:10" s="112" customFormat="1" ht="66">
      <c r="A103" s="383" t="s">
        <v>19</v>
      </c>
      <c r="B103" s="95" t="s">
        <v>175</v>
      </c>
      <c r="C103" s="66" t="s">
        <v>9</v>
      </c>
      <c r="D103" s="198" t="s">
        <v>0</v>
      </c>
      <c r="E103" s="231" t="s">
        <v>21</v>
      </c>
      <c r="F103" s="111"/>
      <c r="G103" s="275"/>
      <c r="H103" s="21" t="str">
        <f>IF(A103=0,H102,INDEX(調査対象選定!A:A,MATCH(A103,調査対象選定!B:B,0)))</f>
        <v>○</v>
      </c>
      <c r="I103" s="23"/>
      <c r="J103" s="23"/>
    </row>
    <row r="104" spans="1:10" s="112" customFormat="1" ht="36">
      <c r="A104" s="382"/>
      <c r="B104" s="97" t="s">
        <v>176</v>
      </c>
      <c r="C104" s="37" t="s">
        <v>9</v>
      </c>
      <c r="D104" s="105" t="s">
        <v>14</v>
      </c>
      <c r="E104" s="223" t="s">
        <v>28</v>
      </c>
      <c r="F104" s="113"/>
      <c r="G104" s="273"/>
      <c r="H104" s="21" t="str">
        <f>IF(A104=0,H103,INDEX(調査対象選定!A:A,MATCH(A104,調査対象選定!B:B,0)))</f>
        <v>○</v>
      </c>
      <c r="I104" s="23"/>
      <c r="J104" s="23"/>
    </row>
    <row r="105" spans="1:10" s="112" customFormat="1" ht="26.4">
      <c r="A105" s="382"/>
      <c r="B105" s="97" t="s">
        <v>177</v>
      </c>
      <c r="C105" s="37" t="s">
        <v>9</v>
      </c>
      <c r="D105" s="105" t="s">
        <v>18</v>
      </c>
      <c r="E105" s="223"/>
      <c r="F105" s="113"/>
      <c r="G105" s="273"/>
      <c r="H105" s="21" t="str">
        <f>IF(A105=0,H104,INDEX(調査対象選定!A:A,MATCH(A105,調査対象選定!B:B,0)))</f>
        <v>○</v>
      </c>
      <c r="I105" s="23"/>
      <c r="J105" s="23"/>
    </row>
    <row r="106" spans="1:10" s="112" customFormat="1" ht="39.6">
      <c r="A106" s="384"/>
      <c r="B106" s="27" t="s">
        <v>178</v>
      </c>
      <c r="C106" s="40" t="s">
        <v>9</v>
      </c>
      <c r="D106" s="191" t="s">
        <v>14</v>
      </c>
      <c r="E106" s="224"/>
      <c r="F106" s="118"/>
      <c r="G106" s="276"/>
      <c r="H106" s="21" t="str">
        <f>IF(A106=0,H105,INDEX(調査対象選定!A:A,MATCH(A106,調査対象選定!B:B,0)))</f>
        <v>○</v>
      </c>
      <c r="I106" s="23"/>
      <c r="J106" s="23"/>
    </row>
    <row r="107" spans="1:10" s="112" customFormat="1" ht="79.2">
      <c r="A107" s="382" t="s">
        <v>11</v>
      </c>
      <c r="B107" s="92" t="s">
        <v>179</v>
      </c>
      <c r="C107" s="28" t="s">
        <v>9</v>
      </c>
      <c r="D107" s="392" t="s">
        <v>83</v>
      </c>
      <c r="E107" s="235" t="s">
        <v>21</v>
      </c>
      <c r="F107" s="114"/>
      <c r="G107" s="272"/>
      <c r="H107" s="21" t="str">
        <f>IF(A107=0,H106,INDEX(調査対象選定!A:A,MATCH(A107,調査対象選定!B:B,0)))</f>
        <v>○</v>
      </c>
      <c r="I107" s="23"/>
      <c r="J107" s="23"/>
    </row>
    <row r="108" spans="1:10" s="112" customFormat="1" ht="26.4">
      <c r="A108" s="382"/>
      <c r="B108" s="97" t="s">
        <v>180</v>
      </c>
      <c r="C108" s="49" t="s">
        <v>9</v>
      </c>
      <c r="D108" s="392"/>
      <c r="E108" s="223" t="s">
        <v>21</v>
      </c>
      <c r="F108" s="113"/>
      <c r="G108" s="273"/>
      <c r="H108" s="21" t="str">
        <f>IF(A108=0,H107,INDEX(調査対象選定!A:A,MATCH(A108,調査対象選定!B:B,0)))</f>
        <v>○</v>
      </c>
      <c r="I108" s="23"/>
      <c r="J108" s="23"/>
    </row>
    <row r="109" spans="1:10" s="112" customFormat="1" ht="26.4">
      <c r="A109" s="382"/>
      <c r="B109" s="97" t="s">
        <v>181</v>
      </c>
      <c r="C109" s="37" t="s">
        <v>9</v>
      </c>
      <c r="D109" s="392"/>
      <c r="E109" s="223" t="s">
        <v>21</v>
      </c>
      <c r="F109" s="113"/>
      <c r="G109" s="273"/>
      <c r="H109" s="21" t="str">
        <f>IF(A109=0,H108,INDEX(調査対象選定!A:A,MATCH(A109,調査対象選定!B:B,0)))</f>
        <v>○</v>
      </c>
      <c r="I109" s="23"/>
      <c r="J109" s="23"/>
    </row>
    <row r="110" spans="1:10" s="112" customFormat="1" ht="26.4">
      <c r="A110" s="382"/>
      <c r="B110" s="97" t="s">
        <v>182</v>
      </c>
      <c r="C110" s="28" t="s">
        <v>9</v>
      </c>
      <c r="D110" s="393"/>
      <c r="E110" s="223" t="s">
        <v>21</v>
      </c>
      <c r="F110" s="113"/>
      <c r="G110" s="273"/>
      <c r="H110" s="21" t="str">
        <f>IF(A110=0,H109,INDEX(調査対象選定!A:A,MATCH(A110,調査対象選定!B:B,0)))</f>
        <v>○</v>
      </c>
      <c r="I110" s="23"/>
      <c r="J110" s="23"/>
    </row>
    <row r="111" spans="1:10" s="112" customFormat="1" ht="36">
      <c r="A111" s="382"/>
      <c r="B111" s="97" t="s">
        <v>176</v>
      </c>
      <c r="C111" s="37" t="s">
        <v>9</v>
      </c>
      <c r="D111" s="105" t="s">
        <v>14</v>
      </c>
      <c r="E111" s="223" t="s">
        <v>28</v>
      </c>
      <c r="F111" s="113"/>
      <c r="G111" s="273"/>
      <c r="H111" s="21" t="str">
        <f>IF(A111=0,H110,INDEX(調査対象選定!A:A,MATCH(A111,調査対象選定!B:B,0)))</f>
        <v>○</v>
      </c>
      <c r="I111" s="23"/>
      <c r="J111" s="23"/>
    </row>
    <row r="112" spans="1:10" s="112" customFormat="1" ht="26.4">
      <c r="A112" s="382"/>
      <c r="B112" s="97" t="s">
        <v>177</v>
      </c>
      <c r="C112" s="37" t="s">
        <v>9</v>
      </c>
      <c r="D112" s="105" t="s">
        <v>18</v>
      </c>
      <c r="E112" s="223"/>
      <c r="F112" s="113"/>
      <c r="G112" s="273"/>
      <c r="H112" s="21" t="str">
        <f>IF(A112=0,H111,INDEX(調査対象選定!A:A,MATCH(A112,調査対象選定!B:B,0)))</f>
        <v>○</v>
      </c>
      <c r="I112" s="23"/>
      <c r="J112" s="23"/>
    </row>
    <row r="113" spans="1:10" s="112" customFormat="1" ht="39.6">
      <c r="A113" s="382"/>
      <c r="B113" s="119" t="s">
        <v>178</v>
      </c>
      <c r="C113" s="49" t="s">
        <v>9</v>
      </c>
      <c r="D113" s="199" t="s">
        <v>14</v>
      </c>
      <c r="E113" s="236"/>
      <c r="F113" s="117"/>
      <c r="G113" s="274"/>
      <c r="H113" s="21" t="str">
        <f>IF(A113=0,H112,INDEX(調査対象選定!A:A,MATCH(A113,調査対象選定!B:B,0)))</f>
        <v>○</v>
      </c>
      <c r="I113" s="23"/>
      <c r="J113" s="23"/>
    </row>
    <row r="114" spans="1:10" s="112" customFormat="1" ht="39.6">
      <c r="A114" s="383" t="s">
        <v>71</v>
      </c>
      <c r="B114" s="95" t="s">
        <v>183</v>
      </c>
      <c r="C114" s="66" t="s">
        <v>9</v>
      </c>
      <c r="D114" s="107" t="s">
        <v>73</v>
      </c>
      <c r="E114" s="225"/>
      <c r="F114" s="111"/>
      <c r="G114" s="275"/>
      <c r="H114" s="21" t="str">
        <f>IF(A114=0,H113,INDEX(調査対象選定!A:A,MATCH(A114,調査対象選定!B:B,0)))</f>
        <v>○</v>
      </c>
      <c r="I114" s="23"/>
      <c r="J114" s="23"/>
    </row>
    <row r="115" spans="1:10" s="112" customFormat="1" ht="132">
      <c r="A115" s="384"/>
      <c r="B115" s="27" t="s">
        <v>184</v>
      </c>
      <c r="C115" s="40" t="s">
        <v>9</v>
      </c>
      <c r="D115" s="191" t="s">
        <v>73</v>
      </c>
      <c r="E115" s="224" t="s">
        <v>76</v>
      </c>
      <c r="F115" s="118"/>
      <c r="G115" s="276"/>
      <c r="H115" s="21" t="str">
        <f>IF(A115=0,H114,INDEX(調査対象選定!A:A,MATCH(A115,調査対象選定!B:B,0)))</f>
        <v>○</v>
      </c>
      <c r="I115" s="23"/>
      <c r="J115" s="23"/>
    </row>
    <row r="116" spans="1:10" s="112" customFormat="1" ht="52.8">
      <c r="A116" s="382" t="s">
        <v>75</v>
      </c>
      <c r="B116" s="92" t="s">
        <v>185</v>
      </c>
      <c r="C116" s="43" t="s">
        <v>9</v>
      </c>
      <c r="D116" s="108" t="s">
        <v>73</v>
      </c>
      <c r="E116" s="235" t="s">
        <v>72</v>
      </c>
      <c r="F116" s="114"/>
      <c r="G116" s="272"/>
      <c r="H116" s="21" t="str">
        <f>IF(A116=0,H115,INDEX(調査対象選定!A:A,MATCH(A116,調査対象選定!B:B,0)))</f>
        <v>○</v>
      </c>
      <c r="I116" s="23"/>
      <c r="J116" s="23"/>
    </row>
    <row r="117" spans="1:10" s="112" customFormat="1" ht="66">
      <c r="A117" s="384"/>
      <c r="B117" s="27" t="s">
        <v>186</v>
      </c>
      <c r="C117" s="40" t="s">
        <v>9</v>
      </c>
      <c r="D117" s="191" t="s">
        <v>73</v>
      </c>
      <c r="E117" s="224" t="s">
        <v>74</v>
      </c>
      <c r="F117" s="120"/>
      <c r="G117" s="289"/>
      <c r="H117" s="21" t="str">
        <f>IF(A117=0,H116,INDEX(調査対象選定!A:A,MATCH(A117,調査対象選定!B:B,0)))</f>
        <v>○</v>
      </c>
      <c r="I117" s="23"/>
      <c r="J117" s="23"/>
    </row>
    <row r="118" spans="1:10" s="112" customFormat="1" ht="171.6">
      <c r="A118" s="383" t="s">
        <v>78</v>
      </c>
      <c r="B118" s="95" t="s">
        <v>187</v>
      </c>
      <c r="C118" s="66" t="s">
        <v>9</v>
      </c>
      <c r="D118" s="394" t="s">
        <v>83</v>
      </c>
      <c r="E118" s="225"/>
      <c r="F118" s="111"/>
      <c r="G118" s="275"/>
      <c r="H118" s="21" t="str">
        <f>IF(A118=0,H117,INDEX(調査対象選定!A:A,MATCH(A118,調査対象選定!B:B,0)))</f>
        <v>○</v>
      </c>
      <c r="I118" s="23"/>
      <c r="J118" s="23"/>
    </row>
    <row r="119" spans="1:10" s="112" customFormat="1" ht="52.8">
      <c r="A119" s="382"/>
      <c r="B119" s="97" t="s">
        <v>188</v>
      </c>
      <c r="C119" s="37" t="s">
        <v>9</v>
      </c>
      <c r="D119" s="393"/>
      <c r="E119" s="223"/>
      <c r="F119" s="113"/>
      <c r="G119" s="273"/>
      <c r="H119" s="21" t="str">
        <f>IF(A119=0,H118,INDEX(調査対象選定!A:A,MATCH(A119,調査対象選定!B:B,0)))</f>
        <v>○</v>
      </c>
      <c r="I119" s="23"/>
      <c r="J119" s="23"/>
    </row>
    <row r="120" spans="1:10" s="112" customFormat="1" ht="26.4">
      <c r="A120" s="382"/>
      <c r="B120" s="97" t="s">
        <v>189</v>
      </c>
      <c r="C120" s="37" t="s">
        <v>9</v>
      </c>
      <c r="D120" s="105" t="s">
        <v>14</v>
      </c>
      <c r="E120" s="223"/>
      <c r="F120" s="113"/>
      <c r="G120" s="273"/>
      <c r="H120" s="21" t="str">
        <f>IF(A120=0,H119,INDEX(調査対象選定!A:A,MATCH(A120,調査対象選定!B:B,0)))</f>
        <v>○</v>
      </c>
      <c r="I120" s="23"/>
      <c r="J120" s="23"/>
    </row>
    <row r="121" spans="1:10" s="112" customFormat="1" ht="39.6">
      <c r="A121" s="382"/>
      <c r="B121" s="97" t="s">
        <v>190</v>
      </c>
      <c r="C121" s="37" t="s">
        <v>9</v>
      </c>
      <c r="D121" s="105" t="s">
        <v>14</v>
      </c>
      <c r="E121" s="223" t="s">
        <v>7</v>
      </c>
      <c r="F121" s="113"/>
      <c r="G121" s="273"/>
      <c r="H121" s="21" t="str">
        <f>IF(A121=0,H120,INDEX(調査対象選定!A:A,MATCH(A121,調査対象選定!B:B,0)))</f>
        <v>○</v>
      </c>
      <c r="I121" s="23"/>
      <c r="J121" s="23"/>
    </row>
    <row r="122" spans="1:10" s="112" customFormat="1" ht="39.6">
      <c r="A122" s="382"/>
      <c r="B122" s="97" t="s">
        <v>191</v>
      </c>
      <c r="C122" s="37" t="s">
        <v>9</v>
      </c>
      <c r="D122" s="105" t="s">
        <v>14</v>
      </c>
      <c r="E122" s="223"/>
      <c r="F122" s="113"/>
      <c r="G122" s="273"/>
      <c r="H122" s="21" t="str">
        <f>IF(A122=0,H121,INDEX(調査対象選定!A:A,MATCH(A122,調査対象選定!B:B,0)))</f>
        <v>○</v>
      </c>
      <c r="I122" s="23"/>
      <c r="J122" s="23"/>
    </row>
    <row r="123" spans="1:10" s="112" customFormat="1" ht="52.8">
      <c r="A123" s="382"/>
      <c r="B123" s="97" t="s">
        <v>192</v>
      </c>
      <c r="C123" s="37" t="s">
        <v>9</v>
      </c>
      <c r="D123" s="105" t="s">
        <v>14</v>
      </c>
      <c r="E123" s="223" t="s">
        <v>5</v>
      </c>
      <c r="F123" s="113"/>
      <c r="G123" s="273"/>
      <c r="H123" s="21" t="str">
        <f>IF(A123=0,H122,INDEX(調査対象選定!A:A,MATCH(A123,調査対象選定!B:B,0)))</f>
        <v>○</v>
      </c>
      <c r="I123" s="23"/>
      <c r="J123" s="23"/>
    </row>
    <row r="124" spans="1:10" s="112" customFormat="1" ht="26.4">
      <c r="A124" s="382"/>
      <c r="B124" s="97" t="s">
        <v>177</v>
      </c>
      <c r="C124" s="37" t="s">
        <v>9</v>
      </c>
      <c r="D124" s="105" t="s">
        <v>18</v>
      </c>
      <c r="E124" s="223"/>
      <c r="F124" s="113"/>
      <c r="G124" s="273"/>
      <c r="H124" s="21" t="str">
        <f>IF(A124=0,H123,INDEX(調査対象選定!A:A,MATCH(A124,調査対象選定!B:B,0)))</f>
        <v>○</v>
      </c>
      <c r="I124" s="23"/>
      <c r="J124" s="23"/>
    </row>
    <row r="125" spans="1:10" s="112" customFormat="1" ht="39.6">
      <c r="A125" s="384"/>
      <c r="B125" s="121" t="s">
        <v>193</v>
      </c>
      <c r="C125" s="122" t="s">
        <v>9</v>
      </c>
      <c r="D125" s="200" t="s">
        <v>18</v>
      </c>
      <c r="E125" s="239"/>
      <c r="F125" s="120"/>
      <c r="G125" s="289"/>
      <c r="H125" s="21" t="str">
        <f>IF(A125=0,H124,INDEX(調査対象選定!A:A,MATCH(A125,調査対象選定!B:B,0)))</f>
        <v>○</v>
      </c>
      <c r="I125" s="23"/>
      <c r="J125" s="23"/>
    </row>
    <row r="126" spans="1:10" s="112" customFormat="1" ht="39.6">
      <c r="A126" s="382" t="s">
        <v>77</v>
      </c>
      <c r="B126" s="92" t="s">
        <v>194</v>
      </c>
      <c r="C126" s="43" t="s">
        <v>9</v>
      </c>
      <c r="D126" s="108" t="s">
        <v>0</v>
      </c>
      <c r="E126" s="228"/>
      <c r="F126" s="114"/>
      <c r="G126" s="272"/>
      <c r="H126" s="21" t="str">
        <f>IF(A126=0,H125,INDEX(調査対象選定!A:A,MATCH(A126,調査対象選定!B:B,0)))</f>
        <v>○</v>
      </c>
      <c r="I126" s="23"/>
      <c r="J126" s="23"/>
    </row>
    <row r="127" spans="1:10" s="112" customFormat="1" ht="39.6">
      <c r="A127" s="382"/>
      <c r="B127" s="42" t="s">
        <v>195</v>
      </c>
      <c r="C127" s="43" t="s">
        <v>9</v>
      </c>
      <c r="D127" s="108" t="s">
        <v>0</v>
      </c>
      <c r="E127" s="228"/>
      <c r="F127" s="113"/>
      <c r="G127" s="273"/>
      <c r="H127" s="21" t="str">
        <f>IF(A127=0,H126,INDEX(調査対象選定!A:A,MATCH(A127,調査対象選定!B:B,0)))</f>
        <v>○</v>
      </c>
      <c r="I127" s="23"/>
      <c r="J127" s="23"/>
    </row>
    <row r="128" spans="1:10" s="112" customFormat="1" ht="39.6">
      <c r="A128" s="382"/>
      <c r="B128" s="70" t="s">
        <v>196</v>
      </c>
      <c r="C128" s="49" t="s">
        <v>9</v>
      </c>
      <c r="D128" s="199" t="s">
        <v>0</v>
      </c>
      <c r="E128" s="230"/>
      <c r="F128" s="117"/>
      <c r="G128" s="274"/>
      <c r="H128" s="21" t="str">
        <f>IF(A128=0,H127,INDEX(調査対象選定!A:A,MATCH(A128,調査対象選定!B:B,0)))</f>
        <v>○</v>
      </c>
      <c r="I128" s="23"/>
      <c r="J128" s="23"/>
    </row>
    <row r="129" spans="1:10" s="23" customFormat="1" ht="26.4">
      <c r="A129" s="383" t="s">
        <v>262</v>
      </c>
      <c r="B129" s="95" t="s">
        <v>197</v>
      </c>
      <c r="C129" s="315" t="str">
        <f>IF(AND(C130=$J$1,C131=$J$1,C132=$J$1,C133=$J$1,C134=$J$1),$J$1,$I$1)</f>
        <v>□</v>
      </c>
      <c r="D129" s="316" t="s">
        <v>316</v>
      </c>
      <c r="E129" s="231"/>
      <c r="F129" s="67"/>
      <c r="G129" s="275"/>
      <c r="H129" s="21" t="str">
        <f>IF(A129=0,H128,INDEX(調査対象選定!A:A,MATCH(A129,調査対象選定!B:B,0)))</f>
        <v>○</v>
      </c>
    </row>
    <row r="130" spans="1:10" s="23" customFormat="1" ht="52.8">
      <c r="A130" s="382"/>
      <c r="B130" s="42" t="s">
        <v>198</v>
      </c>
      <c r="C130" s="37" t="s">
        <v>9</v>
      </c>
      <c r="D130" s="74" t="s">
        <v>25</v>
      </c>
      <c r="E130" s="229"/>
      <c r="F130" s="63"/>
      <c r="G130" s="273"/>
      <c r="H130" s="21" t="str">
        <f>IF(A130=0,H129,INDEX(調査対象選定!A:A,MATCH(A130,調査対象選定!B:B,0)))</f>
        <v>○</v>
      </c>
    </row>
    <row r="131" spans="1:10" s="23" customFormat="1" ht="39.6">
      <c r="A131" s="382"/>
      <c r="B131" s="46" t="s">
        <v>199</v>
      </c>
      <c r="C131" s="37" t="s">
        <v>9</v>
      </c>
      <c r="D131" s="74" t="s">
        <v>79</v>
      </c>
      <c r="E131" s="229"/>
      <c r="F131" s="63"/>
      <c r="G131" s="273"/>
      <c r="H131" s="21" t="str">
        <f>IF(A131=0,H130,INDEX(調査対象選定!A:A,MATCH(A131,調査対象選定!B:B,0)))</f>
        <v>○</v>
      </c>
    </row>
    <row r="132" spans="1:10" s="124" customFormat="1" ht="39.6">
      <c r="A132" s="382"/>
      <c r="B132" s="46" t="s">
        <v>200</v>
      </c>
      <c r="C132" s="37" t="s">
        <v>9</v>
      </c>
      <c r="D132" s="105" t="s">
        <v>80</v>
      </c>
      <c r="E132" s="223"/>
      <c r="F132" s="123"/>
      <c r="G132" s="287"/>
      <c r="H132" s="21" t="str">
        <f>IF(A132=0,H131,INDEX(調査対象選定!A:A,MATCH(A132,調査対象選定!B:B,0)))</f>
        <v>○</v>
      </c>
      <c r="I132" s="23"/>
      <c r="J132" s="23"/>
    </row>
    <row r="133" spans="1:10" s="23" customFormat="1" ht="39.6">
      <c r="A133" s="382"/>
      <c r="B133" s="36" t="s">
        <v>201</v>
      </c>
      <c r="C133" s="37" t="s">
        <v>9</v>
      </c>
      <c r="D133" s="105" t="s">
        <v>0</v>
      </c>
      <c r="E133" s="229"/>
      <c r="F133" s="63"/>
      <c r="G133" s="273"/>
      <c r="H133" s="21" t="str">
        <f>IF(A133=0,H132,INDEX(調査対象選定!A:A,MATCH(A133,調査対象選定!B:B,0)))</f>
        <v>○</v>
      </c>
    </row>
    <row r="134" spans="1:10" s="124" customFormat="1" ht="39.6">
      <c r="A134" s="382"/>
      <c r="B134" s="46" t="s">
        <v>202</v>
      </c>
      <c r="C134" s="37" t="s">
        <v>9</v>
      </c>
      <c r="D134" s="105" t="s">
        <v>14</v>
      </c>
      <c r="E134" s="223"/>
      <c r="F134" s="123"/>
      <c r="G134" s="287"/>
      <c r="H134" s="21" t="str">
        <f>IF(A134=0,H133,INDEX(調査対象選定!A:A,MATCH(A134,調査対象選定!B:B,0)))</f>
        <v>○</v>
      </c>
      <c r="I134" s="23"/>
      <c r="J134" s="23"/>
    </row>
    <row r="135" spans="1:10" s="124" customFormat="1" ht="26.4">
      <c r="A135" s="382"/>
      <c r="B135" s="36" t="s">
        <v>203</v>
      </c>
      <c r="C135" s="37" t="s">
        <v>9</v>
      </c>
      <c r="D135" s="105" t="s">
        <v>14</v>
      </c>
      <c r="E135" s="223"/>
      <c r="F135" s="123"/>
      <c r="G135" s="287"/>
      <c r="H135" s="21" t="str">
        <f>IF(A135=0,H134,INDEX(調査対象選定!A:A,MATCH(A135,調査対象選定!B:B,0)))</f>
        <v>○</v>
      </c>
      <c r="I135" s="23"/>
      <c r="J135" s="23"/>
    </row>
    <row r="136" spans="1:10" s="124" customFormat="1" ht="26.4">
      <c r="A136" s="384"/>
      <c r="B136" s="39" t="s">
        <v>204</v>
      </c>
      <c r="C136" s="122" t="s">
        <v>9</v>
      </c>
      <c r="D136" s="200" t="s">
        <v>14</v>
      </c>
      <c r="E136" s="240"/>
      <c r="F136" s="125"/>
      <c r="G136" s="290"/>
      <c r="H136" s="21" t="str">
        <f>IF(A136=0,H135,INDEX(調査対象選定!A:A,MATCH(A136,調査対象選定!B:B,0)))</f>
        <v>○</v>
      </c>
      <c r="I136" s="23"/>
      <c r="J136" s="23"/>
    </row>
    <row r="137" spans="1:10" s="124" customFormat="1" ht="26.4">
      <c r="A137" s="382" t="s">
        <v>263</v>
      </c>
      <c r="B137" s="92" t="s">
        <v>197</v>
      </c>
      <c r="C137" s="318" t="str">
        <f>IF(AND(C138=$J$1,C139=$J$1,C140=$J$1),$J$1,$I$1)</f>
        <v>□</v>
      </c>
      <c r="D137" s="319" t="s">
        <v>316</v>
      </c>
      <c r="E137" s="235"/>
      <c r="F137" s="126"/>
      <c r="G137" s="291"/>
      <c r="H137" s="21" t="str">
        <f>IF(A137=0,H136,INDEX(調査対象選定!A:A,MATCH(A137,調査対象選定!B:B,0)))</f>
        <v>○</v>
      </c>
      <c r="I137" s="23"/>
      <c r="J137" s="23"/>
    </row>
    <row r="138" spans="1:10" s="124" customFormat="1" ht="52.8">
      <c r="A138" s="382"/>
      <c r="B138" s="42" t="s">
        <v>198</v>
      </c>
      <c r="C138" s="43" t="s">
        <v>9</v>
      </c>
      <c r="D138" s="76" t="s">
        <v>25</v>
      </c>
      <c r="E138" s="235"/>
      <c r="F138" s="123"/>
      <c r="G138" s="287"/>
      <c r="H138" s="21" t="str">
        <f>IF(A138=0,H137,INDEX(調査対象選定!A:A,MATCH(A138,調査対象選定!B:B,0)))</f>
        <v>○</v>
      </c>
      <c r="I138" s="23"/>
      <c r="J138" s="23"/>
    </row>
    <row r="139" spans="1:10" s="124" customFormat="1" ht="39.6">
      <c r="A139" s="382"/>
      <c r="B139" s="46" t="s">
        <v>199</v>
      </c>
      <c r="C139" s="37" t="s">
        <v>9</v>
      </c>
      <c r="D139" s="74" t="s">
        <v>79</v>
      </c>
      <c r="E139" s="223"/>
      <c r="F139" s="123"/>
      <c r="G139" s="287"/>
      <c r="H139" s="21" t="str">
        <f>IF(A139=0,H138,INDEX(調査対象選定!A:A,MATCH(A139,調査対象選定!B:B,0)))</f>
        <v>○</v>
      </c>
      <c r="I139" s="23"/>
      <c r="J139" s="23"/>
    </row>
    <row r="140" spans="1:10" s="124" customFormat="1" ht="39.6">
      <c r="A140" s="382"/>
      <c r="B140" s="119" t="s">
        <v>200</v>
      </c>
      <c r="C140" s="43" t="s">
        <v>9</v>
      </c>
      <c r="D140" s="108" t="s">
        <v>80</v>
      </c>
      <c r="E140" s="222"/>
      <c r="F140" s="123"/>
      <c r="G140" s="287"/>
      <c r="H140" s="21" t="str">
        <f>IF(A140=0,H139,INDEX(調査対象選定!A:A,MATCH(A140,調査対象選定!B:B,0)))</f>
        <v>○</v>
      </c>
      <c r="I140" s="23"/>
      <c r="J140" s="23"/>
    </row>
    <row r="141" spans="1:10" s="124" customFormat="1" ht="26.4">
      <c r="A141" s="382"/>
      <c r="B141" s="36" t="s">
        <v>203</v>
      </c>
      <c r="C141" s="37" t="s">
        <v>9</v>
      </c>
      <c r="D141" s="105" t="s">
        <v>81</v>
      </c>
      <c r="E141" s="223"/>
      <c r="F141" s="123"/>
      <c r="G141" s="287"/>
      <c r="H141" s="21" t="str">
        <f>IF(A141=0,H140,INDEX(調査対象選定!A:A,MATCH(A141,調査対象選定!B:B,0)))</f>
        <v>○</v>
      </c>
      <c r="I141" s="23"/>
      <c r="J141" s="23"/>
    </row>
    <row r="142" spans="1:10" s="124" customFormat="1" ht="26.4">
      <c r="A142" s="382"/>
      <c r="B142" s="109" t="s">
        <v>205</v>
      </c>
      <c r="C142" s="49" t="s">
        <v>9</v>
      </c>
      <c r="D142" s="199" t="s">
        <v>14</v>
      </c>
      <c r="E142" s="222"/>
      <c r="F142" s="127"/>
      <c r="G142" s="292"/>
      <c r="H142" s="21" t="str">
        <f>IF(A142=0,H141,INDEX(調査対象選定!A:A,MATCH(A142,調査対象選定!B:B,0)))</f>
        <v>○</v>
      </c>
      <c r="I142" s="23"/>
      <c r="J142" s="23"/>
    </row>
    <row r="143" spans="1:10" s="124" customFormat="1" ht="52.8">
      <c r="A143" s="383" t="s">
        <v>32</v>
      </c>
      <c r="B143" s="128" t="s">
        <v>206</v>
      </c>
      <c r="C143" s="66" t="s">
        <v>9</v>
      </c>
      <c r="D143" s="107" t="s">
        <v>0</v>
      </c>
      <c r="E143" s="225"/>
      <c r="F143" s="129"/>
      <c r="G143" s="293"/>
      <c r="H143" s="21" t="str">
        <f>IF(A143=0,H142,INDEX(調査対象選定!A:A,MATCH(A143,調査対象選定!B:B,0)))</f>
        <v>○</v>
      </c>
      <c r="I143" s="23"/>
      <c r="J143" s="23"/>
    </row>
    <row r="144" spans="1:10" s="124" customFormat="1" ht="26.4">
      <c r="A144" s="382"/>
      <c r="B144" s="36" t="s">
        <v>207</v>
      </c>
      <c r="C144" s="37" t="s">
        <v>9</v>
      </c>
      <c r="D144" s="105" t="s">
        <v>104</v>
      </c>
      <c r="E144" s="223"/>
      <c r="F144" s="123"/>
      <c r="G144" s="287"/>
      <c r="H144" s="21" t="str">
        <f>IF(A144=0,H143,INDEX(調査対象選定!A:A,MATCH(A144,調査対象選定!B:B,0)))</f>
        <v>○</v>
      </c>
      <c r="I144" s="23"/>
      <c r="J144" s="23"/>
    </row>
    <row r="145" spans="1:10" s="124" customFormat="1" ht="66">
      <c r="A145" s="384"/>
      <c r="B145" s="39" t="s">
        <v>317</v>
      </c>
      <c r="C145" s="40" t="s">
        <v>9</v>
      </c>
      <c r="D145" s="196" t="s">
        <v>0</v>
      </c>
      <c r="E145" s="224"/>
      <c r="F145" s="125"/>
      <c r="G145" s="290"/>
      <c r="H145" s="21" t="str">
        <f>IF(A145=0,H144,INDEX(調査対象選定!A:A,MATCH(A145,調査対象選定!B:B,0)))</f>
        <v>○</v>
      </c>
      <c r="I145" s="23"/>
      <c r="J145" s="23"/>
    </row>
    <row r="146" spans="1:10" s="73" customFormat="1" ht="52.8">
      <c r="A146" s="441" t="s">
        <v>82</v>
      </c>
      <c r="B146" s="65" t="s">
        <v>208</v>
      </c>
      <c r="C146" s="66" t="s">
        <v>65</v>
      </c>
      <c r="D146" s="71" t="s">
        <v>0</v>
      </c>
      <c r="E146" s="231"/>
      <c r="F146" s="72"/>
      <c r="G146" s="278"/>
      <c r="H146" s="21" t="str">
        <f>IF(A146=0,H145,INDEX(調査対象選定!A:A,MATCH(A146,調査対象選定!B:B,0)))</f>
        <v>○</v>
      </c>
      <c r="I146" s="23"/>
      <c r="J146" s="23"/>
    </row>
    <row r="147" spans="1:10" s="73" customFormat="1" ht="52.8">
      <c r="A147" s="442"/>
      <c r="B147" s="46" t="s">
        <v>209</v>
      </c>
      <c r="C147" s="37" t="s">
        <v>65</v>
      </c>
      <c r="D147" s="74" t="s">
        <v>0</v>
      </c>
      <c r="E147" s="229"/>
      <c r="F147" s="75"/>
      <c r="G147" s="267"/>
      <c r="H147" s="21" t="str">
        <f>IF(A147=0,H146,INDEX(調査対象選定!A:A,MATCH(A147,調査対象選定!B:B,0)))</f>
        <v>○</v>
      </c>
      <c r="I147" s="23"/>
      <c r="J147" s="23"/>
    </row>
    <row r="148" spans="1:10" s="73" customFormat="1" ht="52.8">
      <c r="A148" s="442"/>
      <c r="B148" s="97" t="s">
        <v>210</v>
      </c>
      <c r="C148" s="37" t="s">
        <v>65</v>
      </c>
      <c r="D148" s="74" t="s">
        <v>0</v>
      </c>
      <c r="E148" s="229"/>
      <c r="F148" s="75"/>
      <c r="G148" s="267"/>
      <c r="H148" s="21" t="str">
        <f>IF(A148=0,H147,INDEX(調査対象選定!A:A,MATCH(A148,調査対象選定!B:B,0)))</f>
        <v>○</v>
      </c>
      <c r="I148" s="23"/>
      <c r="J148" s="23"/>
    </row>
    <row r="149" spans="1:10" s="73" customFormat="1" ht="39.6">
      <c r="A149" s="442"/>
      <c r="B149" s="97" t="s">
        <v>211</v>
      </c>
      <c r="C149" s="37" t="s">
        <v>65</v>
      </c>
      <c r="D149" s="74" t="s">
        <v>0</v>
      </c>
      <c r="E149" s="229"/>
      <c r="F149" s="75"/>
      <c r="G149" s="267"/>
      <c r="H149" s="21" t="str">
        <f>IF(A149=0,H148,INDEX(調査対象選定!A:A,MATCH(A149,調査対象選定!B:B,0)))</f>
        <v>○</v>
      </c>
      <c r="I149" s="23"/>
      <c r="J149" s="23"/>
    </row>
    <row r="150" spans="1:10" s="73" customFormat="1" ht="66">
      <c r="A150" s="442"/>
      <c r="B150" s="97" t="s">
        <v>212</v>
      </c>
      <c r="C150" s="37" t="s">
        <v>65</v>
      </c>
      <c r="D150" s="74" t="s">
        <v>0</v>
      </c>
      <c r="E150" s="229"/>
      <c r="F150" s="75"/>
      <c r="G150" s="267"/>
      <c r="H150" s="21" t="str">
        <f>IF(A150=0,H149,INDEX(調査対象選定!A:A,MATCH(A150,調査対象選定!B:B,0)))</f>
        <v>○</v>
      </c>
      <c r="I150" s="23"/>
      <c r="J150" s="23"/>
    </row>
    <row r="151" spans="1:10" s="73" customFormat="1" ht="39.6">
      <c r="A151" s="442"/>
      <c r="B151" s="97" t="s">
        <v>286</v>
      </c>
      <c r="C151" s="381" t="s">
        <v>65</v>
      </c>
      <c r="D151" s="395" t="s">
        <v>83</v>
      </c>
      <c r="E151" s="229"/>
      <c r="F151" s="75"/>
      <c r="G151" s="267"/>
      <c r="H151" s="21" t="str">
        <f>IF(A151=0,H150,INDEX(調査対象選定!A:A,MATCH(A151,調査対象選定!B:B,0)))</f>
        <v>○</v>
      </c>
      <c r="I151" s="23"/>
      <c r="J151" s="23"/>
    </row>
    <row r="152" spans="1:10" s="73" customFormat="1" ht="39.6">
      <c r="A152" s="442"/>
      <c r="B152" s="97" t="s">
        <v>287</v>
      </c>
      <c r="C152" s="381"/>
      <c r="D152" s="395"/>
      <c r="E152" s="229"/>
      <c r="F152" s="75"/>
      <c r="G152" s="267"/>
      <c r="H152" s="21" t="str">
        <f>IF(A152=0,H151,INDEX(調査対象選定!A:A,MATCH(A152,調査対象選定!B:B,0)))</f>
        <v>○</v>
      </c>
      <c r="I152" s="23"/>
      <c r="J152" s="23"/>
    </row>
    <row r="153" spans="1:10" s="73" customFormat="1" ht="39.6">
      <c r="A153" s="442"/>
      <c r="B153" s="97" t="s">
        <v>288</v>
      </c>
      <c r="C153" s="381"/>
      <c r="D153" s="395"/>
      <c r="E153" s="229"/>
      <c r="F153" s="75"/>
      <c r="G153" s="267"/>
      <c r="H153" s="21" t="str">
        <f>IF(A153=0,H152,INDEX(調査対象選定!A:A,MATCH(A153,調査対象選定!B:B,0)))</f>
        <v>○</v>
      </c>
      <c r="I153" s="23"/>
      <c r="J153" s="23"/>
    </row>
    <row r="154" spans="1:10" s="73" customFormat="1" ht="39.6">
      <c r="A154" s="443"/>
      <c r="B154" s="131" t="s">
        <v>289</v>
      </c>
      <c r="C154" s="390"/>
      <c r="D154" s="438"/>
      <c r="E154" s="239"/>
      <c r="F154" s="133"/>
      <c r="G154" s="294"/>
      <c r="H154" s="21" t="str">
        <f>IF(A154=0,H153,INDEX(調査対象選定!A:A,MATCH(A154,調査対象選定!B:B,0)))</f>
        <v>○</v>
      </c>
      <c r="I154" s="23"/>
      <c r="J154" s="23"/>
    </row>
    <row r="155" spans="1:10" s="73" customFormat="1" ht="52.8">
      <c r="A155" s="387" t="s">
        <v>84</v>
      </c>
      <c r="B155" s="65" t="s">
        <v>208</v>
      </c>
      <c r="C155" s="24" t="s">
        <v>65</v>
      </c>
      <c r="D155" s="130" t="s">
        <v>0</v>
      </c>
      <c r="E155" s="231"/>
      <c r="F155" s="72"/>
      <c r="G155" s="278"/>
      <c r="H155" s="21" t="str">
        <f>IF(A155=0,H154,INDEX(調査対象選定!A:A,MATCH(A155,調査対象選定!B:B,0)))</f>
        <v>○</v>
      </c>
      <c r="I155" s="23"/>
      <c r="J155" s="23"/>
    </row>
    <row r="156" spans="1:10" s="73" customFormat="1" ht="52.8">
      <c r="A156" s="388"/>
      <c r="B156" s="70" t="s">
        <v>209</v>
      </c>
      <c r="C156" s="37" t="s">
        <v>65</v>
      </c>
      <c r="D156" s="76" t="s">
        <v>0</v>
      </c>
      <c r="E156" s="233"/>
      <c r="F156" s="75"/>
      <c r="G156" s="267"/>
      <c r="H156" s="21" t="str">
        <f>IF(A156=0,H155,INDEX(調査対象選定!A:A,MATCH(A156,調査対象選定!B:B,0)))</f>
        <v>○</v>
      </c>
      <c r="I156" s="23"/>
      <c r="J156" s="23"/>
    </row>
    <row r="157" spans="1:10" s="73" customFormat="1" ht="52.8">
      <c r="A157" s="389"/>
      <c r="B157" s="131" t="s">
        <v>210</v>
      </c>
      <c r="C157" s="122" t="s">
        <v>65</v>
      </c>
      <c r="D157" s="132" t="s">
        <v>0</v>
      </c>
      <c r="E157" s="239"/>
      <c r="F157" s="133"/>
      <c r="G157" s="294"/>
      <c r="H157" s="21" t="str">
        <f>IF(A157=0,H156,INDEX(調査対象選定!A:A,MATCH(A157,調査対象選定!B:B,0)))</f>
        <v>○</v>
      </c>
      <c r="I157" s="23"/>
      <c r="J157" s="23"/>
    </row>
    <row r="158" spans="1:10" s="136" customFormat="1" ht="52.8">
      <c r="A158" s="391" t="s">
        <v>85</v>
      </c>
      <c r="B158" s="134" t="s">
        <v>213</v>
      </c>
      <c r="C158" s="135" t="s">
        <v>9</v>
      </c>
      <c r="D158" s="201" t="s">
        <v>86</v>
      </c>
      <c r="E158" s="241"/>
      <c r="F158" s="114"/>
      <c r="G158" s="272"/>
      <c r="H158" s="21" t="str">
        <f>IF(A158=0,H157,INDEX(調査対象選定!A:A,MATCH(A158,調査対象選定!B:B,0)))</f>
        <v>○</v>
      </c>
      <c r="I158" s="23"/>
      <c r="J158" s="23"/>
    </row>
    <row r="159" spans="1:10" s="136" customFormat="1" ht="52.8">
      <c r="A159" s="391"/>
      <c r="B159" s="134" t="s">
        <v>214</v>
      </c>
      <c r="C159" s="135" t="s">
        <v>87</v>
      </c>
      <c r="D159" s="201" t="s">
        <v>88</v>
      </c>
      <c r="E159" s="241"/>
      <c r="F159" s="113"/>
      <c r="G159" s="273"/>
      <c r="H159" s="21" t="str">
        <f>IF(A159=0,H158,INDEX(調査対象選定!A:A,MATCH(A159,調査対象選定!B:B,0)))</f>
        <v>○</v>
      </c>
      <c r="I159" s="23"/>
      <c r="J159" s="23"/>
    </row>
    <row r="160" spans="1:10" s="136" customFormat="1" ht="66">
      <c r="A160" s="391"/>
      <c r="B160" s="137" t="s">
        <v>215</v>
      </c>
      <c r="C160" s="138" t="s">
        <v>9</v>
      </c>
      <c r="D160" s="202" t="s">
        <v>86</v>
      </c>
      <c r="E160" s="242"/>
      <c r="F160" s="113"/>
      <c r="G160" s="273"/>
      <c r="H160" s="21" t="str">
        <f>IF(A160=0,H159,INDEX(調査対象選定!A:A,MATCH(A160,調査対象選定!B:B,0)))</f>
        <v>○</v>
      </c>
      <c r="I160" s="23"/>
      <c r="J160" s="23"/>
    </row>
    <row r="161" spans="1:16" s="136" customFormat="1" ht="52.8">
      <c r="A161" s="391"/>
      <c r="B161" s="137" t="s">
        <v>216</v>
      </c>
      <c r="C161" s="138" t="s">
        <v>9</v>
      </c>
      <c r="D161" s="202" t="s">
        <v>86</v>
      </c>
      <c r="E161" s="242"/>
      <c r="F161" s="113"/>
      <c r="G161" s="273"/>
      <c r="H161" s="21" t="str">
        <f>IF(A161=0,H160,INDEX(調査対象選定!A:A,MATCH(A161,調査対象選定!B:B,0)))</f>
        <v>○</v>
      </c>
      <c r="I161" s="23"/>
      <c r="J161" s="23"/>
    </row>
    <row r="162" spans="1:16" s="136" customFormat="1" ht="39.6">
      <c r="A162" s="391"/>
      <c r="B162" s="137" t="s">
        <v>217</v>
      </c>
      <c r="C162" s="138" t="s">
        <v>9</v>
      </c>
      <c r="D162" s="202" t="s">
        <v>86</v>
      </c>
      <c r="E162" s="242"/>
      <c r="F162" s="113"/>
      <c r="G162" s="273"/>
      <c r="H162" s="21" t="str">
        <f>IF(A162=0,H161,INDEX(調査対象選定!A:A,MATCH(A162,調査対象選定!B:B,0)))</f>
        <v>○</v>
      </c>
      <c r="I162" s="23"/>
      <c r="J162" s="23"/>
    </row>
    <row r="163" spans="1:16" s="136" customFormat="1" ht="52.8">
      <c r="A163" s="391"/>
      <c r="B163" s="139" t="s">
        <v>218</v>
      </c>
      <c r="C163" s="140" t="s">
        <v>9</v>
      </c>
      <c r="D163" s="203" t="s">
        <v>89</v>
      </c>
      <c r="E163" s="243"/>
      <c r="F163" s="117"/>
      <c r="G163" s="274"/>
      <c r="H163" s="21" t="str">
        <f>IF(A163=0,H162,INDEX(調査対象選定!A:A,MATCH(A163,調査対象選定!B:B,0)))</f>
        <v>○</v>
      </c>
      <c r="I163" s="23"/>
      <c r="J163" s="23"/>
    </row>
    <row r="164" spans="1:16" s="136" customFormat="1" ht="26.4">
      <c r="A164" s="411" t="s">
        <v>90</v>
      </c>
      <c r="B164" s="141" t="s">
        <v>219</v>
      </c>
      <c r="C164" s="142" t="s">
        <v>87</v>
      </c>
      <c r="D164" s="204" t="s">
        <v>0</v>
      </c>
      <c r="E164" s="244"/>
      <c r="F164" s="111"/>
      <c r="G164" s="275"/>
      <c r="H164" s="21" t="str">
        <f>IF(A164=0,H163,INDEX(調査対象選定!A:A,MATCH(A164,調査対象選定!B:B,0)))</f>
        <v>○</v>
      </c>
      <c r="I164" s="23"/>
      <c r="J164" s="23"/>
    </row>
    <row r="165" spans="1:16" s="136" customFormat="1" ht="26.4">
      <c r="A165" s="391"/>
      <c r="B165" s="143" t="s">
        <v>220</v>
      </c>
      <c r="C165" s="385" t="s">
        <v>87</v>
      </c>
      <c r="D165" s="413" t="s">
        <v>91</v>
      </c>
      <c r="E165" s="245"/>
      <c r="F165" s="113"/>
      <c r="G165" s="273"/>
      <c r="H165" s="21" t="str">
        <f>IF(A165=0,H164,INDEX(調査対象選定!A:A,MATCH(A165,調査対象選定!B:B,0)))</f>
        <v>○</v>
      </c>
      <c r="I165" s="23"/>
      <c r="J165" s="23"/>
    </row>
    <row r="166" spans="1:16" s="136" customFormat="1" ht="39.6">
      <c r="A166" s="412"/>
      <c r="B166" s="144" t="s">
        <v>221</v>
      </c>
      <c r="C166" s="386"/>
      <c r="D166" s="414"/>
      <c r="E166" s="246"/>
      <c r="F166" s="120"/>
      <c r="G166" s="289"/>
      <c r="H166" s="21" t="str">
        <f>IF(A166=0,H165,INDEX(調査対象選定!A:A,MATCH(A166,調査対象選定!B:B,0)))</f>
        <v>○</v>
      </c>
      <c r="I166" s="23"/>
      <c r="J166" s="23"/>
    </row>
    <row r="167" spans="1:16" ht="66">
      <c r="A167" s="382" t="s">
        <v>33</v>
      </c>
      <c r="B167" s="80" t="s">
        <v>222</v>
      </c>
      <c r="C167" s="43" t="s">
        <v>9</v>
      </c>
      <c r="D167" s="88" t="s">
        <v>42</v>
      </c>
      <c r="E167" s="235"/>
      <c r="F167" s="93"/>
      <c r="G167" s="282"/>
      <c r="H167" s="21" t="str">
        <f>IF(A167=0,H166,INDEX(調査対象選定!A:A,MATCH(A167,調査対象選定!B:B,0)))</f>
        <v>○</v>
      </c>
      <c r="I167" s="23"/>
      <c r="J167" s="23"/>
    </row>
    <row r="168" spans="1:16" s="73" customFormat="1" ht="66">
      <c r="A168" s="382"/>
      <c r="B168" s="119" t="s">
        <v>223</v>
      </c>
      <c r="C168" s="28" t="s">
        <v>9</v>
      </c>
      <c r="D168" s="194" t="s">
        <v>42</v>
      </c>
      <c r="E168" s="233"/>
      <c r="F168" s="98"/>
      <c r="G168" s="285"/>
      <c r="H168" s="21" t="str">
        <f>IF(A168=0,H167,INDEX(調査対象選定!A:A,MATCH(A168,調査対象選定!B:B,0)))</f>
        <v>○</v>
      </c>
      <c r="I168" s="23"/>
      <c r="J168" s="23"/>
      <c r="K168" s="13"/>
      <c r="L168" s="13"/>
      <c r="M168" s="13"/>
      <c r="N168" s="13"/>
      <c r="O168" s="13"/>
      <c r="P168" s="13"/>
    </row>
    <row r="169" spans="1:16" s="73" customFormat="1" ht="26.4">
      <c r="A169" s="382"/>
      <c r="B169" s="119" t="s">
        <v>224</v>
      </c>
      <c r="C169" s="49" t="s">
        <v>9</v>
      </c>
      <c r="D169" s="88" t="s">
        <v>31</v>
      </c>
      <c r="E169" s="236" t="s">
        <v>49</v>
      </c>
      <c r="F169" s="98"/>
      <c r="G169" s="285"/>
      <c r="H169" s="21" t="str">
        <f>IF(A169=0,H168,INDEX(調査対象選定!A:A,MATCH(A169,調査対象選定!B:B,0)))</f>
        <v>○</v>
      </c>
      <c r="I169" s="23"/>
      <c r="J169" s="23"/>
      <c r="K169" s="13"/>
      <c r="L169" s="13"/>
      <c r="M169" s="13"/>
      <c r="N169" s="13"/>
      <c r="O169" s="13"/>
      <c r="P169" s="13"/>
    </row>
    <row r="170" spans="1:16" s="73" customFormat="1" ht="26.4">
      <c r="A170" s="382"/>
      <c r="B170" s="119" t="s">
        <v>225</v>
      </c>
      <c r="C170" s="49" t="s">
        <v>9</v>
      </c>
      <c r="D170" s="195" t="s">
        <v>0</v>
      </c>
      <c r="E170" s="236"/>
      <c r="F170" s="94"/>
      <c r="G170" s="283"/>
      <c r="H170" s="21" t="str">
        <f>IF(A170=0,H169,INDEX(調査対象選定!A:A,MATCH(A170,調査対象選定!B:B,0)))</f>
        <v>○</v>
      </c>
      <c r="I170" s="23"/>
      <c r="J170" s="23"/>
      <c r="K170" s="13"/>
      <c r="L170" s="13"/>
      <c r="M170" s="13"/>
      <c r="N170" s="13"/>
      <c r="O170" s="13"/>
      <c r="P170" s="13"/>
    </row>
    <row r="171" spans="1:16" s="73" customFormat="1" ht="26.4">
      <c r="A171" s="383" t="s">
        <v>44</v>
      </c>
      <c r="B171" s="145" t="s">
        <v>226</v>
      </c>
      <c r="C171" s="24" t="s">
        <v>9</v>
      </c>
      <c r="D171" s="189" t="s">
        <v>0</v>
      </c>
      <c r="E171" s="225" t="s">
        <v>49</v>
      </c>
      <c r="F171" s="96"/>
      <c r="G171" s="284"/>
      <c r="H171" s="21" t="str">
        <f>IF(A171=0,H170,INDEX(調査対象選定!A:A,MATCH(A171,調査対象選定!B:B,0)))</f>
        <v>○</v>
      </c>
      <c r="I171" s="23"/>
      <c r="J171" s="23"/>
      <c r="K171" s="13"/>
      <c r="L171" s="13"/>
      <c r="M171" s="13"/>
      <c r="N171" s="13"/>
      <c r="O171" s="13"/>
      <c r="P171" s="13"/>
    </row>
    <row r="172" spans="1:16" s="73" customFormat="1" ht="52.8">
      <c r="A172" s="382"/>
      <c r="B172" s="97" t="s">
        <v>227</v>
      </c>
      <c r="C172" s="400" t="s">
        <v>9</v>
      </c>
      <c r="D172" s="402" t="s">
        <v>83</v>
      </c>
      <c r="E172" s="247"/>
      <c r="F172" s="98"/>
      <c r="G172" s="285"/>
      <c r="H172" s="21" t="str">
        <f>IF(A172=0,H171,INDEX(調査対象選定!A:A,MATCH(A172,調査対象選定!B:B,0)))</f>
        <v>○</v>
      </c>
      <c r="I172" s="23"/>
      <c r="J172" s="23"/>
      <c r="K172" s="13"/>
      <c r="L172" s="13"/>
      <c r="M172" s="13"/>
      <c r="N172" s="13"/>
      <c r="O172" s="13"/>
      <c r="P172" s="13"/>
    </row>
    <row r="173" spans="1:16" s="73" customFormat="1" ht="52.8">
      <c r="A173" s="382"/>
      <c r="B173" s="97" t="s">
        <v>228</v>
      </c>
      <c r="C173" s="409"/>
      <c r="D173" s="415"/>
      <c r="E173" s="247"/>
      <c r="F173" s="98"/>
      <c r="G173" s="285"/>
      <c r="H173" s="21" t="str">
        <f>IF(A173=0,H172,INDEX(調査対象選定!A:A,MATCH(A173,調査対象選定!B:B,0)))</f>
        <v>○</v>
      </c>
      <c r="I173" s="23"/>
      <c r="J173" s="23"/>
      <c r="K173" s="13"/>
      <c r="L173" s="13"/>
      <c r="M173" s="13"/>
      <c r="N173" s="13"/>
      <c r="O173" s="13"/>
      <c r="P173" s="13"/>
    </row>
    <row r="174" spans="1:16" s="73" customFormat="1" ht="52.8">
      <c r="A174" s="384"/>
      <c r="B174" s="27" t="s">
        <v>229</v>
      </c>
      <c r="C174" s="410"/>
      <c r="D174" s="416"/>
      <c r="E174" s="224"/>
      <c r="F174" s="146"/>
      <c r="G174" s="295"/>
      <c r="H174" s="21" t="str">
        <f>IF(A174=0,H173,INDEX(調査対象選定!A:A,MATCH(A174,調査対象選定!B:B,0)))</f>
        <v>○</v>
      </c>
      <c r="I174" s="23"/>
      <c r="J174" s="23"/>
      <c r="K174" s="13"/>
      <c r="L174" s="13"/>
      <c r="M174" s="13"/>
      <c r="N174" s="13"/>
      <c r="O174" s="13"/>
      <c r="P174" s="13"/>
    </row>
    <row r="175" spans="1:16" s="73" customFormat="1" ht="39.6">
      <c r="A175" s="309" t="s">
        <v>45</v>
      </c>
      <c r="B175" s="80" t="s">
        <v>230</v>
      </c>
      <c r="C175" s="28" t="s">
        <v>9</v>
      </c>
      <c r="D175" s="88" t="s">
        <v>0</v>
      </c>
      <c r="E175" s="222" t="s">
        <v>49</v>
      </c>
      <c r="F175" s="33"/>
      <c r="G175" s="277"/>
      <c r="H175" s="21" t="str">
        <f>IF(A175=0,H174,INDEX(調査対象選定!A:A,MATCH(A175,調査対象選定!B:B,0)))</f>
        <v>○</v>
      </c>
      <c r="I175" s="23"/>
      <c r="J175" s="23"/>
      <c r="K175" s="13"/>
      <c r="L175" s="13"/>
      <c r="M175" s="13"/>
      <c r="N175" s="13"/>
      <c r="O175" s="13"/>
      <c r="P175" s="13"/>
    </row>
    <row r="176" spans="1:16" s="73" customFormat="1" ht="52.8">
      <c r="A176" s="383" t="s">
        <v>46</v>
      </c>
      <c r="B176" s="145" t="s">
        <v>231</v>
      </c>
      <c r="C176" s="24" t="s">
        <v>9</v>
      </c>
      <c r="D176" s="189" t="s">
        <v>42</v>
      </c>
      <c r="E176" s="248"/>
      <c r="F176" s="96"/>
      <c r="G176" s="284"/>
      <c r="H176" s="21" t="str">
        <f>IF(A176=0,H175,INDEX(調査対象選定!A:A,MATCH(A176,調査対象選定!B:B,0)))</f>
        <v>○</v>
      </c>
      <c r="I176" s="23"/>
      <c r="J176" s="23"/>
      <c r="K176" s="13"/>
      <c r="L176" s="13"/>
      <c r="M176" s="13"/>
      <c r="N176" s="13"/>
      <c r="O176" s="13"/>
      <c r="P176" s="13"/>
    </row>
    <row r="177" spans="1:16" s="73" customFormat="1" ht="79.2">
      <c r="A177" s="384"/>
      <c r="B177" s="131" t="s">
        <v>290</v>
      </c>
      <c r="C177" s="122" t="s">
        <v>9</v>
      </c>
      <c r="D177" s="205" t="s">
        <v>42</v>
      </c>
      <c r="E177" s="240" t="s">
        <v>48</v>
      </c>
      <c r="F177" s="146"/>
      <c r="G177" s="295"/>
      <c r="H177" s="21" t="str">
        <f>IF(A177=0,H176,INDEX(調査対象選定!A:A,MATCH(A177,調査対象選定!B:B,0)))</f>
        <v>○</v>
      </c>
      <c r="I177" s="23"/>
      <c r="J177" s="23"/>
      <c r="K177" s="13"/>
      <c r="L177" s="13"/>
      <c r="M177" s="13"/>
      <c r="N177" s="13"/>
      <c r="O177" s="13"/>
      <c r="P177" s="13"/>
    </row>
    <row r="178" spans="1:16" s="150" customFormat="1" ht="145.19999999999999">
      <c r="A178" s="406" t="s">
        <v>92</v>
      </c>
      <c r="B178" s="147" t="s">
        <v>291</v>
      </c>
      <c r="C178" s="148" t="s">
        <v>9</v>
      </c>
      <c r="D178" s="211" t="s">
        <v>93</v>
      </c>
      <c r="E178" s="249"/>
      <c r="F178" s="149"/>
      <c r="G178" s="296"/>
      <c r="H178" s="21" t="str">
        <f>IF(A178=0,H177,INDEX(調査対象選定!A:A,MATCH(A178,調査対象選定!B:B,0)))</f>
        <v>○</v>
      </c>
      <c r="I178" s="23"/>
      <c r="J178" s="23"/>
    </row>
    <row r="179" spans="1:16" s="150" customFormat="1" ht="39.6">
      <c r="A179" s="406"/>
      <c r="B179" s="151" t="s">
        <v>292</v>
      </c>
      <c r="C179" s="152" t="s">
        <v>9</v>
      </c>
      <c r="D179" s="212" t="s">
        <v>93</v>
      </c>
      <c r="E179" s="250"/>
      <c r="F179" s="153"/>
      <c r="G179" s="297"/>
      <c r="H179" s="21" t="str">
        <f>IF(A179=0,H178,INDEX(調査対象選定!A:A,MATCH(A179,調査対象選定!B:B,0)))</f>
        <v>○</v>
      </c>
      <c r="I179" s="23"/>
      <c r="J179" s="23"/>
    </row>
    <row r="180" spans="1:16" s="150" customFormat="1" ht="26.4">
      <c r="A180" s="406"/>
      <c r="B180" s="151" t="s">
        <v>293</v>
      </c>
      <c r="C180" s="152" t="s">
        <v>9</v>
      </c>
      <c r="D180" s="212" t="s">
        <v>93</v>
      </c>
      <c r="E180" s="250"/>
      <c r="F180" s="153"/>
      <c r="G180" s="297"/>
      <c r="H180" s="21" t="str">
        <f>IF(A180=0,H179,INDEX(調査対象選定!A:A,MATCH(A180,調査対象選定!B:B,0)))</f>
        <v>○</v>
      </c>
      <c r="I180" s="23"/>
      <c r="J180" s="23"/>
    </row>
    <row r="181" spans="1:16" s="150" customFormat="1" ht="66">
      <c r="A181" s="406"/>
      <c r="B181" s="151" t="s">
        <v>294</v>
      </c>
      <c r="C181" s="152" t="s">
        <v>9</v>
      </c>
      <c r="D181" s="212" t="s">
        <v>93</v>
      </c>
      <c r="E181" s="250"/>
      <c r="F181" s="153"/>
      <c r="G181" s="297"/>
      <c r="H181" s="21" t="str">
        <f>IF(A181=0,H180,INDEX(調査対象選定!A:A,MATCH(A181,調査対象選定!B:B,0)))</f>
        <v>○</v>
      </c>
      <c r="I181" s="23"/>
      <c r="J181" s="23"/>
    </row>
    <row r="182" spans="1:16" s="150" customFormat="1" ht="39.6">
      <c r="A182" s="406"/>
      <c r="B182" s="154" t="s">
        <v>295</v>
      </c>
      <c r="C182" s="155" t="s">
        <v>9</v>
      </c>
      <c r="D182" s="213" t="s">
        <v>93</v>
      </c>
      <c r="E182" s="251"/>
      <c r="F182" s="156"/>
      <c r="G182" s="298"/>
      <c r="H182" s="21" t="str">
        <f>IF(A182=0,H181,INDEX(調査対象選定!A:A,MATCH(A182,調査対象選定!B:B,0)))</f>
        <v>○</v>
      </c>
      <c r="I182" s="23"/>
      <c r="J182" s="23"/>
    </row>
    <row r="183" spans="1:16" s="150" customFormat="1" ht="26.4">
      <c r="A183" s="407" t="s">
        <v>94</v>
      </c>
      <c r="B183" s="157" t="s">
        <v>296</v>
      </c>
      <c r="C183" s="158" t="s">
        <v>9</v>
      </c>
      <c r="D183" s="214" t="s">
        <v>93</v>
      </c>
      <c r="E183" s="252"/>
      <c r="F183" s="159"/>
      <c r="G183" s="299"/>
      <c r="H183" s="21" t="str">
        <f>IF(A183=0,H182,INDEX(調査対象選定!A:A,MATCH(A183,調査対象選定!B:B,0)))</f>
        <v>○</v>
      </c>
      <c r="I183" s="23"/>
      <c r="J183" s="23"/>
    </row>
    <row r="184" spans="1:16" s="150" customFormat="1" ht="26.4">
      <c r="A184" s="406"/>
      <c r="B184" s="151" t="s">
        <v>297</v>
      </c>
      <c r="C184" s="152" t="s">
        <v>9</v>
      </c>
      <c r="D184" s="212" t="s">
        <v>93</v>
      </c>
      <c r="E184" s="250"/>
      <c r="F184" s="153"/>
      <c r="G184" s="297"/>
      <c r="H184" s="21" t="str">
        <f>IF(A184=0,H183,INDEX(調査対象選定!A:A,MATCH(A184,調査対象選定!B:B,0)))</f>
        <v>○</v>
      </c>
      <c r="I184" s="23"/>
      <c r="J184" s="23"/>
    </row>
    <row r="185" spans="1:16" s="150" customFormat="1" ht="39.6">
      <c r="A185" s="408"/>
      <c r="B185" s="160" t="s">
        <v>298</v>
      </c>
      <c r="C185" s="161" t="s">
        <v>9</v>
      </c>
      <c r="D185" s="215" t="s">
        <v>93</v>
      </c>
      <c r="E185" s="253"/>
      <c r="F185" s="162"/>
      <c r="G185" s="300"/>
      <c r="H185" s="21" t="str">
        <f>IF(A185=0,H184,INDEX(調査対象選定!A:A,MATCH(A185,調査対象選定!B:B,0)))</f>
        <v>○</v>
      </c>
      <c r="I185" s="23"/>
      <c r="J185" s="23"/>
    </row>
    <row r="186" spans="1:16" s="73" customFormat="1" ht="39.6">
      <c r="A186" s="399" t="s">
        <v>54</v>
      </c>
      <c r="B186" s="92" t="s">
        <v>232</v>
      </c>
      <c r="C186" s="43" t="s">
        <v>9</v>
      </c>
      <c r="D186" s="76" t="s">
        <v>0</v>
      </c>
      <c r="E186" s="235"/>
      <c r="F186" s="77"/>
      <c r="G186" s="269"/>
      <c r="H186" s="21" t="str">
        <f>IF(A186=0,H185,INDEX(調査対象選定!A:A,MATCH(A186,調査対象選定!B:B,0)))</f>
        <v>○</v>
      </c>
      <c r="I186" s="23"/>
      <c r="J186" s="23"/>
    </row>
    <row r="187" spans="1:16" s="73" customFormat="1" ht="39.6">
      <c r="A187" s="399"/>
      <c r="B187" s="97" t="s">
        <v>233</v>
      </c>
      <c r="C187" s="37" t="s">
        <v>9</v>
      </c>
      <c r="D187" s="74" t="s">
        <v>0</v>
      </c>
      <c r="E187" s="223"/>
      <c r="F187" s="75"/>
      <c r="G187" s="267"/>
      <c r="H187" s="21" t="str">
        <f>IF(A187=0,H186,INDEX(調査対象選定!A:A,MATCH(A187,調査対象選定!B:B,0)))</f>
        <v>○</v>
      </c>
      <c r="I187" s="23"/>
      <c r="J187" s="23"/>
    </row>
    <row r="188" spans="1:16" s="73" customFormat="1" ht="39.6">
      <c r="A188" s="399"/>
      <c r="B188" s="97" t="s">
        <v>234</v>
      </c>
      <c r="C188" s="400" t="s">
        <v>9</v>
      </c>
      <c r="D188" s="402" t="s">
        <v>24</v>
      </c>
      <c r="E188" s="247"/>
      <c r="F188" s="75"/>
      <c r="G188" s="267"/>
      <c r="H188" s="21" t="str">
        <f>IF(A188=0,H187,INDEX(調査対象選定!A:A,MATCH(A188,調査対象選定!B:B,0)))</f>
        <v>○</v>
      </c>
      <c r="I188" s="23"/>
      <c r="J188" s="23"/>
    </row>
    <row r="189" spans="1:16" s="73" customFormat="1" ht="52.8">
      <c r="A189" s="399"/>
      <c r="B189" s="97" t="s">
        <v>235</v>
      </c>
      <c r="C189" s="401"/>
      <c r="D189" s="403"/>
      <c r="E189" s="235"/>
      <c r="F189" s="75"/>
      <c r="G189" s="267"/>
      <c r="H189" s="21" t="str">
        <f>IF(A189=0,H188,INDEX(調査対象選定!A:A,MATCH(A189,調査対象選定!B:B,0)))</f>
        <v>○</v>
      </c>
      <c r="I189" s="23"/>
      <c r="J189" s="23"/>
    </row>
    <row r="190" spans="1:16" s="73" customFormat="1" ht="26.4">
      <c r="A190" s="399"/>
      <c r="B190" s="97" t="s">
        <v>139</v>
      </c>
      <c r="C190" s="37" t="s">
        <v>9</v>
      </c>
      <c r="D190" s="74" t="s">
        <v>0</v>
      </c>
      <c r="E190" s="223"/>
      <c r="F190" s="75"/>
      <c r="G190" s="267"/>
      <c r="H190" s="21" t="str">
        <f>IF(A190=0,H189,INDEX(調査対象選定!A:A,MATCH(A190,調査対象選定!B:B,0)))</f>
        <v>○</v>
      </c>
      <c r="I190" s="23"/>
      <c r="J190" s="23"/>
    </row>
    <row r="191" spans="1:16" s="73" customFormat="1" ht="39.6">
      <c r="A191" s="399"/>
      <c r="B191" s="119" t="s">
        <v>236</v>
      </c>
      <c r="C191" s="49" t="s">
        <v>9</v>
      </c>
      <c r="D191" s="163" t="s">
        <v>0</v>
      </c>
      <c r="E191" s="236"/>
      <c r="F191" s="85"/>
      <c r="G191" s="270"/>
      <c r="H191" s="21" t="str">
        <f>IF(A191=0,H190,INDEX(調査対象選定!A:A,MATCH(A191,調査対象選定!B:B,0)))</f>
        <v>○</v>
      </c>
      <c r="I191" s="23"/>
      <c r="J191" s="23"/>
    </row>
    <row r="192" spans="1:16" s="73" customFormat="1" ht="39.6">
      <c r="A192" s="404" t="s">
        <v>10</v>
      </c>
      <c r="B192" s="95" t="s">
        <v>237</v>
      </c>
      <c r="C192" s="66" t="s">
        <v>9</v>
      </c>
      <c r="D192" s="71" t="s">
        <v>0</v>
      </c>
      <c r="E192" s="225"/>
      <c r="F192" s="72"/>
      <c r="G192" s="278"/>
      <c r="H192" s="21" t="str">
        <f>IF(A192=0,H191,INDEX(調査対象選定!A:A,MATCH(A192,調査対象選定!B:B,0)))</f>
        <v>○</v>
      </c>
      <c r="I192" s="23"/>
      <c r="J192" s="23"/>
    </row>
    <row r="193" spans="1:16" s="73" customFormat="1" ht="39.6">
      <c r="A193" s="399"/>
      <c r="B193" s="97" t="s">
        <v>233</v>
      </c>
      <c r="C193" s="37" t="s">
        <v>9</v>
      </c>
      <c r="D193" s="74" t="s">
        <v>0</v>
      </c>
      <c r="E193" s="223"/>
      <c r="F193" s="75"/>
      <c r="G193" s="267"/>
      <c r="H193" s="21" t="str">
        <f>IF(A193=0,H192,INDEX(調査対象選定!A:A,MATCH(A193,調査対象選定!B:B,0)))</f>
        <v>○</v>
      </c>
      <c r="I193" s="23"/>
      <c r="J193" s="23"/>
    </row>
    <row r="194" spans="1:16" s="73" customFormat="1" ht="39.6">
      <c r="A194" s="399"/>
      <c r="B194" s="97" t="s">
        <v>238</v>
      </c>
      <c r="C194" s="37" t="s">
        <v>9</v>
      </c>
      <c r="D194" s="74" t="s">
        <v>0</v>
      </c>
      <c r="E194" s="223"/>
      <c r="F194" s="75"/>
      <c r="G194" s="267"/>
      <c r="H194" s="21" t="str">
        <f>IF(A194=0,H193,INDEX(調査対象選定!A:A,MATCH(A194,調査対象選定!B:B,0)))</f>
        <v>○</v>
      </c>
      <c r="I194" s="23"/>
      <c r="J194" s="23"/>
    </row>
    <row r="195" spans="1:16" ht="26.4">
      <c r="A195" s="399"/>
      <c r="B195" s="97" t="s">
        <v>139</v>
      </c>
      <c r="C195" s="37" t="s">
        <v>9</v>
      </c>
      <c r="D195" s="74" t="s">
        <v>0</v>
      </c>
      <c r="E195" s="223"/>
      <c r="F195" s="75"/>
      <c r="G195" s="267"/>
      <c r="H195" s="21" t="str">
        <f>IF(A195=0,H194,INDEX(調査対象選定!A:A,MATCH(A195,調査対象選定!B:B,0)))</f>
        <v>○</v>
      </c>
      <c r="I195" s="23"/>
      <c r="J195" s="23"/>
      <c r="K195" s="73"/>
      <c r="L195" s="73"/>
      <c r="M195" s="73"/>
      <c r="N195" s="73"/>
      <c r="O195" s="73"/>
      <c r="P195" s="73"/>
    </row>
    <row r="196" spans="1:16" ht="39.6">
      <c r="A196" s="405"/>
      <c r="B196" s="131" t="s">
        <v>239</v>
      </c>
      <c r="C196" s="122" t="s">
        <v>9</v>
      </c>
      <c r="D196" s="132" t="s">
        <v>0</v>
      </c>
      <c r="E196" s="240"/>
      <c r="F196" s="133"/>
      <c r="G196" s="294"/>
      <c r="H196" s="21" t="str">
        <f>IF(A196=0,H195,INDEX(調査対象選定!A:A,MATCH(A196,調査対象選定!B:B,0)))</f>
        <v>○</v>
      </c>
      <c r="I196" s="23"/>
      <c r="J196" s="23"/>
      <c r="K196" s="73"/>
      <c r="L196" s="73"/>
      <c r="M196" s="73"/>
      <c r="N196" s="73"/>
      <c r="O196" s="73"/>
      <c r="P196" s="73"/>
    </row>
    <row r="197" spans="1:16" ht="39.6">
      <c r="A197" s="396" t="s">
        <v>13</v>
      </c>
      <c r="B197" s="95" t="s">
        <v>237</v>
      </c>
      <c r="C197" s="66" t="s">
        <v>9</v>
      </c>
      <c r="D197" s="71" t="s">
        <v>0</v>
      </c>
      <c r="E197" s="225"/>
      <c r="F197" s="72"/>
      <c r="G197" s="278"/>
      <c r="H197" s="21" t="str">
        <f>IF(A197=0,H196,INDEX(調査対象選定!A:A,MATCH(A197,調査対象選定!B:B,0)))</f>
        <v>○</v>
      </c>
      <c r="I197" s="23"/>
      <c r="J197" s="23"/>
      <c r="K197" s="73"/>
      <c r="L197" s="73"/>
      <c r="M197" s="73"/>
      <c r="N197" s="73"/>
      <c r="O197" s="73"/>
      <c r="P197" s="73"/>
    </row>
    <row r="198" spans="1:16" ht="39.6">
      <c r="A198" s="397"/>
      <c r="B198" s="97" t="s">
        <v>233</v>
      </c>
      <c r="C198" s="37" t="s">
        <v>9</v>
      </c>
      <c r="D198" s="74" t="s">
        <v>0</v>
      </c>
      <c r="E198" s="223"/>
      <c r="F198" s="75"/>
      <c r="G198" s="267"/>
      <c r="H198" s="21" t="str">
        <f>IF(A198=0,H197,INDEX(調査対象選定!A:A,MATCH(A198,調査対象選定!B:B,0)))</f>
        <v>○</v>
      </c>
      <c r="I198" s="23"/>
      <c r="J198" s="23"/>
      <c r="K198" s="73"/>
      <c r="L198" s="73"/>
      <c r="M198" s="73"/>
      <c r="N198" s="73"/>
      <c r="O198" s="73"/>
      <c r="P198" s="73"/>
    </row>
    <row r="199" spans="1:16" ht="39.6">
      <c r="A199" s="397"/>
      <c r="B199" s="97" t="s">
        <v>240</v>
      </c>
      <c r="C199" s="381" t="s">
        <v>9</v>
      </c>
      <c r="D199" s="395" t="s">
        <v>24</v>
      </c>
      <c r="E199" s="226"/>
      <c r="F199" s="75"/>
      <c r="G199" s="267"/>
      <c r="H199" s="21" t="str">
        <f>IF(A199=0,H198,INDEX(調査対象選定!A:A,MATCH(A199,調査対象選定!B:B,0)))</f>
        <v>○</v>
      </c>
      <c r="I199" s="23"/>
      <c r="J199" s="23"/>
      <c r="K199" s="73"/>
      <c r="L199" s="73"/>
      <c r="M199" s="73"/>
      <c r="N199" s="73"/>
      <c r="O199" s="73"/>
      <c r="P199" s="73"/>
    </row>
    <row r="200" spans="1:16" ht="26.4">
      <c r="A200" s="397"/>
      <c r="B200" s="97" t="s">
        <v>241</v>
      </c>
      <c r="C200" s="381"/>
      <c r="D200" s="395"/>
      <c r="E200" s="223"/>
      <c r="F200" s="75"/>
      <c r="G200" s="267"/>
      <c r="H200" s="21" t="str">
        <f>IF(A200=0,H199,INDEX(調査対象選定!A:A,MATCH(A200,調査対象選定!B:B,0)))</f>
        <v>○</v>
      </c>
      <c r="I200" s="23"/>
      <c r="J200" s="23"/>
      <c r="K200" s="73"/>
      <c r="L200" s="73"/>
      <c r="M200" s="73"/>
      <c r="N200" s="73"/>
      <c r="O200" s="73"/>
      <c r="P200" s="73"/>
    </row>
    <row r="201" spans="1:16" ht="39.6">
      <c r="A201" s="397"/>
      <c r="B201" s="97" t="s">
        <v>242</v>
      </c>
      <c r="C201" s="381"/>
      <c r="D201" s="395"/>
      <c r="E201" s="226"/>
      <c r="F201" s="75"/>
      <c r="G201" s="267"/>
      <c r="H201" s="21" t="str">
        <f>IF(A201=0,H200,INDEX(調査対象選定!A:A,MATCH(A201,調査対象選定!B:B,0)))</f>
        <v>○</v>
      </c>
      <c r="I201" s="23"/>
      <c r="J201" s="23"/>
      <c r="K201" s="73"/>
      <c r="L201" s="73"/>
      <c r="M201" s="73"/>
      <c r="N201" s="73"/>
      <c r="O201" s="73"/>
      <c r="P201" s="73"/>
    </row>
    <row r="202" spans="1:16" ht="26.4">
      <c r="A202" s="397"/>
      <c r="B202" s="97" t="s">
        <v>139</v>
      </c>
      <c r="C202" s="37" t="s">
        <v>9</v>
      </c>
      <c r="D202" s="74" t="s">
        <v>0</v>
      </c>
      <c r="E202" s="223"/>
      <c r="F202" s="75"/>
      <c r="G202" s="267"/>
      <c r="H202" s="21" t="str">
        <f>IF(A202=0,H201,INDEX(調査対象選定!A:A,MATCH(A202,調査対象選定!B:B,0)))</f>
        <v>○</v>
      </c>
      <c r="I202" s="23"/>
      <c r="J202" s="23"/>
      <c r="K202" s="73"/>
      <c r="L202" s="73"/>
      <c r="M202" s="73"/>
      <c r="N202" s="73"/>
      <c r="O202" s="73"/>
      <c r="P202" s="73"/>
    </row>
    <row r="203" spans="1:16" ht="39.6">
      <c r="A203" s="398"/>
      <c r="B203" s="131" t="s">
        <v>243</v>
      </c>
      <c r="C203" s="122" t="s">
        <v>9</v>
      </c>
      <c r="D203" s="132" t="s">
        <v>0</v>
      </c>
      <c r="E203" s="240"/>
      <c r="F203" s="133"/>
      <c r="G203" s="294"/>
      <c r="H203" s="21" t="str">
        <f>IF(A203=0,H202,INDEX(調査対象選定!A:A,MATCH(A203,調査対象選定!B:B,0)))</f>
        <v>○</v>
      </c>
      <c r="I203" s="23"/>
      <c r="J203" s="23"/>
      <c r="K203" s="73"/>
      <c r="L203" s="73"/>
      <c r="M203" s="73"/>
      <c r="N203" s="73"/>
      <c r="O203" s="73"/>
      <c r="P203" s="73"/>
    </row>
    <row r="204" spans="1:16" s="167" customFormat="1" ht="52.8">
      <c r="A204" s="378" t="s">
        <v>339</v>
      </c>
      <c r="B204" s="164" t="s">
        <v>299</v>
      </c>
      <c r="C204" s="165" t="s">
        <v>61</v>
      </c>
      <c r="D204" s="198" t="s">
        <v>95</v>
      </c>
      <c r="E204" s="225" t="s">
        <v>96</v>
      </c>
      <c r="F204" s="166"/>
      <c r="G204" s="301"/>
      <c r="H204" s="21" t="str">
        <f>IF(A204=0,H203,INDEX(調査対象選定!A:A,MATCH(A204,調査対象選定!B:B,0)))</f>
        <v>○</v>
      </c>
      <c r="I204" s="23"/>
      <c r="J204" s="23"/>
    </row>
    <row r="205" spans="1:16" s="167" customFormat="1" ht="52.8">
      <c r="A205" s="379"/>
      <c r="B205" s="168" t="s">
        <v>300</v>
      </c>
      <c r="C205" s="169" t="s">
        <v>61</v>
      </c>
      <c r="D205" s="103" t="s">
        <v>97</v>
      </c>
      <c r="E205" s="226"/>
      <c r="F205" s="170"/>
      <c r="G205" s="302"/>
      <c r="H205" s="21" t="str">
        <f>IF(A205=0,H204,INDEX(調査対象選定!A:A,MATCH(A205,調査対象選定!B:B,0)))</f>
        <v>○</v>
      </c>
      <c r="I205" s="23"/>
      <c r="J205" s="23"/>
    </row>
    <row r="206" spans="1:16" s="167" customFormat="1" ht="66">
      <c r="A206" s="379"/>
      <c r="B206" s="168" t="s">
        <v>301</v>
      </c>
      <c r="C206" s="169" t="s">
        <v>61</v>
      </c>
      <c r="D206" s="103" t="s">
        <v>97</v>
      </c>
      <c r="E206" s="226"/>
      <c r="F206" s="170"/>
      <c r="G206" s="302"/>
      <c r="H206" s="21" t="str">
        <f>IF(A206=0,H205,INDEX(調査対象選定!A:A,MATCH(A206,調査対象選定!B:B,0)))</f>
        <v>○</v>
      </c>
      <c r="I206" s="23"/>
      <c r="J206" s="23"/>
    </row>
    <row r="207" spans="1:16" s="167" customFormat="1" ht="26.4">
      <c r="A207" s="379"/>
      <c r="B207" s="171" t="s">
        <v>302</v>
      </c>
      <c r="C207" s="169" t="s">
        <v>61</v>
      </c>
      <c r="D207" s="103" t="s">
        <v>95</v>
      </c>
      <c r="E207" s="226" t="s">
        <v>96</v>
      </c>
      <c r="F207" s="170"/>
      <c r="G207" s="302"/>
      <c r="H207" s="21" t="str">
        <f>IF(A207=0,H206,INDEX(調査対象選定!A:A,MATCH(A207,調査対象選定!B:B,0)))</f>
        <v>○</v>
      </c>
      <c r="I207" s="23"/>
      <c r="J207" s="23"/>
    </row>
    <row r="208" spans="1:16" s="167" customFormat="1" ht="26.4">
      <c r="A208" s="379"/>
      <c r="B208" s="171" t="s">
        <v>303</v>
      </c>
      <c r="C208" s="169" t="s">
        <v>61</v>
      </c>
      <c r="D208" s="103" t="s">
        <v>95</v>
      </c>
      <c r="E208" s="226"/>
      <c r="F208" s="170"/>
      <c r="G208" s="302"/>
      <c r="H208" s="21" t="str">
        <f>IF(A208=0,H207,INDEX(調査対象選定!A:A,MATCH(A208,調査対象選定!B:B,0)))</f>
        <v>○</v>
      </c>
      <c r="I208" s="23"/>
      <c r="J208" s="23"/>
    </row>
    <row r="209" spans="1:10" s="167" customFormat="1" ht="26.4">
      <c r="A209" s="379"/>
      <c r="B209" s="171" t="s">
        <v>304</v>
      </c>
      <c r="C209" s="169" t="s">
        <v>61</v>
      </c>
      <c r="D209" s="103" t="s">
        <v>95</v>
      </c>
      <c r="E209" s="226" t="s">
        <v>98</v>
      </c>
      <c r="F209" s="170"/>
      <c r="G209" s="302"/>
      <c r="H209" s="21" t="str">
        <f>IF(A209=0,H208,INDEX(調査対象選定!A:A,MATCH(A209,調査対象選定!B:B,0)))</f>
        <v>○</v>
      </c>
      <c r="I209" s="23"/>
      <c r="J209" s="23"/>
    </row>
    <row r="210" spans="1:10" s="167" customFormat="1" ht="26.4">
      <c r="A210" s="379"/>
      <c r="B210" s="171" t="s">
        <v>305</v>
      </c>
      <c r="C210" s="169" t="s">
        <v>61</v>
      </c>
      <c r="D210" s="103" t="s">
        <v>99</v>
      </c>
      <c r="E210" s="226"/>
      <c r="F210" s="170"/>
      <c r="G210" s="302"/>
      <c r="H210" s="21" t="str">
        <f>IF(A210=0,H209,INDEX(調査対象選定!A:A,MATCH(A210,調査対象選定!B:B,0)))</f>
        <v>○</v>
      </c>
      <c r="I210" s="23"/>
      <c r="J210" s="23"/>
    </row>
    <row r="211" spans="1:10" s="167" customFormat="1" ht="26.4">
      <c r="A211" s="379"/>
      <c r="B211" s="171" t="s">
        <v>306</v>
      </c>
      <c r="C211" s="169" t="s">
        <v>61</v>
      </c>
      <c r="D211" s="103" t="s">
        <v>100</v>
      </c>
      <c r="E211" s="226"/>
      <c r="F211" s="170"/>
      <c r="G211" s="302"/>
      <c r="H211" s="21" t="str">
        <f>IF(A211=0,H210,INDEX(調査対象選定!A:A,MATCH(A211,調査対象選定!B:B,0)))</f>
        <v>○</v>
      </c>
      <c r="I211" s="23"/>
      <c r="J211" s="23"/>
    </row>
    <row r="212" spans="1:10" s="167" customFormat="1" ht="26.4">
      <c r="A212" s="379"/>
      <c r="B212" s="171" t="s">
        <v>307</v>
      </c>
      <c r="C212" s="313" t="str">
        <f>IF(AND(C213=$J$1,C214=$J$1,C215=$J$1),$J$1,$I$1)</f>
        <v>□</v>
      </c>
      <c r="D212" s="314" t="s">
        <v>316</v>
      </c>
      <c r="E212" s="226"/>
      <c r="F212" s="170"/>
      <c r="G212" s="302"/>
      <c r="H212" s="21" t="str">
        <f>IF(A212=0,H211,INDEX(調査対象選定!A:A,MATCH(A212,調査対象選定!B:B,0)))</f>
        <v>○</v>
      </c>
      <c r="I212" s="23"/>
      <c r="J212" s="23"/>
    </row>
    <row r="213" spans="1:10" s="167" customFormat="1" ht="39.6">
      <c r="A213" s="379"/>
      <c r="B213" s="171" t="s">
        <v>308</v>
      </c>
      <c r="C213" s="169" t="s">
        <v>61</v>
      </c>
      <c r="D213" s="103" t="s">
        <v>95</v>
      </c>
      <c r="E213" s="226"/>
      <c r="F213" s="170"/>
      <c r="G213" s="302"/>
      <c r="H213" s="21" t="str">
        <f>IF(A213=0,H212,INDEX(調査対象選定!A:A,MATCH(A213,調査対象選定!B:B,0)))</f>
        <v>○</v>
      </c>
      <c r="I213" s="23"/>
      <c r="J213" s="23"/>
    </row>
    <row r="214" spans="1:10" s="167" customFormat="1" ht="39.6">
      <c r="A214" s="379"/>
      <c r="B214" s="171" t="s">
        <v>309</v>
      </c>
      <c r="C214" s="169" t="s">
        <v>61</v>
      </c>
      <c r="D214" s="103" t="s">
        <v>95</v>
      </c>
      <c r="E214" s="226" t="s">
        <v>101</v>
      </c>
      <c r="F214" s="170"/>
      <c r="G214" s="302"/>
      <c r="H214" s="21" t="str">
        <f>IF(A214=0,H213,INDEX(調査対象選定!A:A,MATCH(A214,調査対象選定!B:B,0)))</f>
        <v>○</v>
      </c>
      <c r="I214" s="23"/>
      <c r="J214" s="23"/>
    </row>
    <row r="215" spans="1:10" s="167" customFormat="1" ht="52.8">
      <c r="A215" s="379"/>
      <c r="B215" s="172" t="s">
        <v>310</v>
      </c>
      <c r="C215" s="173" t="s">
        <v>9</v>
      </c>
      <c r="D215" s="216" t="s">
        <v>14</v>
      </c>
      <c r="E215" s="236"/>
      <c r="F215" s="170"/>
      <c r="G215" s="302"/>
      <c r="H215" s="21" t="str">
        <f>IF(A215=0,H214,INDEX(調査対象選定!A:A,MATCH(A215,調査対象選定!B:B,0)))</f>
        <v>○</v>
      </c>
      <c r="I215" s="23"/>
      <c r="J215" s="23"/>
    </row>
    <row r="216" spans="1:10" s="167" customFormat="1" ht="39.6">
      <c r="A216" s="379"/>
      <c r="B216" s="174" t="s">
        <v>311</v>
      </c>
      <c r="C216" s="169" t="s">
        <v>61</v>
      </c>
      <c r="D216" s="103" t="s">
        <v>95</v>
      </c>
      <c r="E216" s="226"/>
      <c r="F216" s="170"/>
      <c r="G216" s="302"/>
      <c r="H216" s="21" t="str">
        <f>IF(A216=0,H215,INDEX(調査対象選定!A:A,MATCH(A216,調査対象選定!B:B,0)))</f>
        <v>○</v>
      </c>
      <c r="I216" s="23"/>
      <c r="J216" s="23"/>
    </row>
    <row r="217" spans="1:10" s="167" customFormat="1" ht="39.6">
      <c r="A217" s="379"/>
      <c r="B217" s="171" t="s">
        <v>312</v>
      </c>
      <c r="C217" s="169" t="s">
        <v>61</v>
      </c>
      <c r="D217" s="103" t="s">
        <v>95</v>
      </c>
      <c r="E217" s="226"/>
      <c r="F217" s="170"/>
      <c r="G217" s="302"/>
      <c r="H217" s="21" t="str">
        <f>IF(A217=0,H216,INDEX(調査対象選定!A:A,MATCH(A217,調査対象選定!B:B,0)))</f>
        <v>○</v>
      </c>
      <c r="I217" s="23"/>
      <c r="J217" s="23"/>
    </row>
    <row r="218" spans="1:10" s="167" customFormat="1" ht="26.4">
      <c r="A218" s="380"/>
      <c r="B218" s="175" t="s">
        <v>338</v>
      </c>
      <c r="C218" s="176" t="s">
        <v>61</v>
      </c>
      <c r="D218" s="217" t="s">
        <v>102</v>
      </c>
      <c r="E218" s="240"/>
      <c r="F218" s="177"/>
      <c r="G218" s="303"/>
      <c r="H218" s="21" t="str">
        <f>IF(A218=0,H217,INDEX(調査対象選定!A:A,MATCH(A218,調査対象選定!B:B,0)))</f>
        <v>○</v>
      </c>
      <c r="I218" s="23"/>
      <c r="J218" s="23"/>
    </row>
    <row r="219" spans="1:10" s="167" customFormat="1" ht="39.6">
      <c r="A219" s="375" t="s">
        <v>340</v>
      </c>
      <c r="B219" s="178" t="s">
        <v>313</v>
      </c>
      <c r="C219" s="179" t="s">
        <v>61</v>
      </c>
      <c r="D219" s="218" t="s">
        <v>97</v>
      </c>
      <c r="E219" s="254"/>
      <c r="F219" s="180"/>
      <c r="G219" s="304"/>
      <c r="H219" s="21" t="str">
        <f>IF(A219=0,H218,INDEX(調査対象選定!A:A,MATCH(A219,調査対象選定!B:B,0)))</f>
        <v>○</v>
      </c>
      <c r="I219" s="23"/>
      <c r="J219" s="23"/>
    </row>
    <row r="220" spans="1:10" s="167" customFormat="1" ht="39.6">
      <c r="A220" s="375" t="s">
        <v>341</v>
      </c>
      <c r="B220" s="181" t="s">
        <v>314</v>
      </c>
      <c r="C220" s="182" t="s">
        <v>61</v>
      </c>
      <c r="D220" s="219" t="s">
        <v>97</v>
      </c>
      <c r="E220" s="255"/>
      <c r="F220" s="183"/>
      <c r="G220" s="305"/>
      <c r="H220" s="21" t="str">
        <f>IF(A220=0,H219,INDEX(調査対象選定!A:A,MATCH(A220,調査対象選定!B:B,0)))</f>
        <v>○</v>
      </c>
      <c r="I220" s="23"/>
      <c r="J220" s="23"/>
    </row>
    <row r="221" spans="1:10" s="167" customFormat="1" ht="39.6">
      <c r="A221" s="376" t="s">
        <v>342</v>
      </c>
      <c r="B221" s="178" t="s">
        <v>315</v>
      </c>
      <c r="C221" s="179" t="s">
        <v>61</v>
      </c>
      <c r="D221" s="218" t="s">
        <v>97</v>
      </c>
      <c r="E221" s="254"/>
      <c r="F221" s="180"/>
      <c r="G221" s="304"/>
      <c r="H221" s="21" t="str">
        <f>IF(A221=0,H220,INDEX(調査対象選定!A:A,MATCH(A221,調査対象選定!B:B,0)))</f>
        <v>○</v>
      </c>
      <c r="I221" s="23"/>
      <c r="J221" s="23"/>
    </row>
    <row r="222" spans="1:10" s="336" customFormat="1" ht="52.8">
      <c r="A222" s="429" t="s">
        <v>343</v>
      </c>
      <c r="B222" s="330" t="s">
        <v>299</v>
      </c>
      <c r="C222" s="331" t="s">
        <v>61</v>
      </c>
      <c r="D222" s="332" t="s">
        <v>95</v>
      </c>
      <c r="E222" s="333" t="s">
        <v>96</v>
      </c>
      <c r="F222" s="334"/>
      <c r="G222" s="335"/>
      <c r="H222" s="21" t="str">
        <f>IF(A222=0,H221,INDEX(調査対象選定!A:A,MATCH(A222,調査対象選定!B:B,0)))</f>
        <v>○</v>
      </c>
    </row>
    <row r="223" spans="1:10" s="336" customFormat="1" ht="52.8">
      <c r="A223" s="430"/>
      <c r="B223" s="337" t="s">
        <v>322</v>
      </c>
      <c r="C223" s="338" t="s">
        <v>61</v>
      </c>
      <c r="D223" s="339" t="s">
        <v>97</v>
      </c>
      <c r="E223" s="340"/>
      <c r="F223" s="341"/>
      <c r="G223" s="342"/>
      <c r="H223" s="21" t="str">
        <f>IF(A223=0,H222,INDEX(調査対象選定!A:A,MATCH(A223,調査対象選定!B:B,0)))</f>
        <v>○</v>
      </c>
    </row>
    <row r="224" spans="1:10" s="336" customFormat="1" ht="66">
      <c r="A224" s="430"/>
      <c r="B224" s="337" t="s">
        <v>323</v>
      </c>
      <c r="C224" s="338" t="s">
        <v>61</v>
      </c>
      <c r="D224" s="339" t="s">
        <v>97</v>
      </c>
      <c r="E224" s="340"/>
      <c r="F224" s="341"/>
      <c r="G224" s="342"/>
      <c r="H224" s="21" t="str">
        <f>IF(A224=0,H223,INDEX(調査対象選定!A:A,MATCH(A224,調査対象選定!B:B,0)))</f>
        <v>○</v>
      </c>
    </row>
    <row r="225" spans="1:28" s="336" customFormat="1" ht="26.4">
      <c r="A225" s="430"/>
      <c r="B225" s="343" t="s">
        <v>302</v>
      </c>
      <c r="C225" s="338" t="s">
        <v>61</v>
      </c>
      <c r="D225" s="339" t="s">
        <v>95</v>
      </c>
      <c r="E225" s="340" t="s">
        <v>96</v>
      </c>
      <c r="F225" s="341"/>
      <c r="G225" s="342"/>
      <c r="H225" s="21" t="str">
        <f>IF(A225=0,H224,INDEX(調査対象選定!A:A,MATCH(A225,調査対象選定!B:B,0)))</f>
        <v>○</v>
      </c>
    </row>
    <row r="226" spans="1:28" s="336" customFormat="1" ht="26.4">
      <c r="A226" s="430"/>
      <c r="B226" s="343" t="s">
        <v>303</v>
      </c>
      <c r="C226" s="338" t="s">
        <v>61</v>
      </c>
      <c r="D226" s="339" t="s">
        <v>95</v>
      </c>
      <c r="E226" s="340"/>
      <c r="F226" s="341"/>
      <c r="G226" s="342"/>
      <c r="H226" s="21" t="str">
        <f>IF(A226=0,H225,INDEX(調査対象選定!A:A,MATCH(A226,調査対象選定!B:B,0)))</f>
        <v>○</v>
      </c>
    </row>
    <row r="227" spans="1:28" s="336" customFormat="1" ht="26.4">
      <c r="A227" s="430"/>
      <c r="B227" s="343" t="s">
        <v>304</v>
      </c>
      <c r="C227" s="338" t="s">
        <v>61</v>
      </c>
      <c r="D227" s="339" t="s">
        <v>95</v>
      </c>
      <c r="E227" s="340" t="s">
        <v>98</v>
      </c>
      <c r="F227" s="341"/>
      <c r="G227" s="342"/>
      <c r="H227" s="21" t="str">
        <f>IF(A227=0,H226,INDEX(調査対象選定!A:A,MATCH(A227,調査対象選定!B:B,0)))</f>
        <v>○</v>
      </c>
    </row>
    <row r="228" spans="1:28" s="336" customFormat="1" ht="26.4">
      <c r="A228" s="430"/>
      <c r="B228" s="343" t="s">
        <v>324</v>
      </c>
      <c r="C228" s="338" t="s">
        <v>61</v>
      </c>
      <c r="D228" s="339" t="s">
        <v>99</v>
      </c>
      <c r="E228" s="340"/>
      <c r="F228" s="341"/>
      <c r="G228" s="342"/>
      <c r="H228" s="21" t="str">
        <f>IF(A228=0,H227,INDEX(調査対象選定!A:A,MATCH(A228,調査対象選定!B:B,0)))</f>
        <v>○</v>
      </c>
    </row>
    <row r="229" spans="1:28" s="336" customFormat="1" ht="26.4">
      <c r="A229" s="430"/>
      <c r="B229" s="343" t="s">
        <v>306</v>
      </c>
      <c r="C229" s="338" t="s">
        <v>61</v>
      </c>
      <c r="D229" s="339" t="s">
        <v>100</v>
      </c>
      <c r="E229" s="340"/>
      <c r="F229" s="341"/>
      <c r="G229" s="342"/>
      <c r="H229" s="21" t="str">
        <f>IF(A229=0,H228,INDEX(調査対象選定!A:A,MATCH(A229,調査対象選定!B:B,0)))</f>
        <v>○</v>
      </c>
    </row>
    <row r="230" spans="1:28" s="336" customFormat="1" ht="26.4">
      <c r="A230" s="430"/>
      <c r="B230" s="343" t="s">
        <v>325</v>
      </c>
      <c r="C230" s="344" t="str">
        <f>IF(AND(C231=$J$1,C232=$J$1,C233=$J$1),$J$1,$I$1)</f>
        <v>□</v>
      </c>
      <c r="D230" s="345" t="s">
        <v>326</v>
      </c>
      <c r="E230" s="340"/>
      <c r="F230" s="341"/>
      <c r="G230" s="342"/>
      <c r="H230" s="21" t="str">
        <f>IF(A230=0,H229,INDEX(調査対象選定!A:A,MATCH(A230,調査対象選定!B:B,0)))</f>
        <v>○</v>
      </c>
    </row>
    <row r="231" spans="1:28" s="336" customFormat="1" ht="39.6">
      <c r="A231" s="430"/>
      <c r="B231" s="337" t="s">
        <v>327</v>
      </c>
      <c r="C231" s="338" t="s">
        <v>61</v>
      </c>
      <c r="D231" s="339" t="s">
        <v>95</v>
      </c>
      <c r="E231" s="340"/>
      <c r="F231" s="341"/>
      <c r="G231" s="342"/>
      <c r="H231" s="21" t="str">
        <f>IF(A231=0,H230,INDEX(調査対象選定!A:A,MATCH(A231,調査対象選定!B:B,0)))</f>
        <v>○</v>
      </c>
    </row>
    <row r="232" spans="1:28" s="336" customFormat="1" ht="39.6">
      <c r="A232" s="430"/>
      <c r="B232" s="337" t="s">
        <v>328</v>
      </c>
      <c r="C232" s="338" t="s">
        <v>61</v>
      </c>
      <c r="D232" s="339" t="s">
        <v>95</v>
      </c>
      <c r="E232" s="340" t="s">
        <v>101</v>
      </c>
      <c r="F232" s="341"/>
      <c r="G232" s="342"/>
      <c r="H232" s="21" t="str">
        <f>IF(A232=0,H231,INDEX(調査対象選定!A:A,MATCH(A232,調査対象選定!B:B,0)))</f>
        <v>○</v>
      </c>
    </row>
    <row r="233" spans="1:28" s="336" customFormat="1" ht="52.8">
      <c r="A233" s="430"/>
      <c r="B233" s="337" t="s">
        <v>329</v>
      </c>
      <c r="C233" s="346" t="s">
        <v>9</v>
      </c>
      <c r="D233" s="347" t="s">
        <v>14</v>
      </c>
      <c r="E233" s="348"/>
      <c r="F233" s="349"/>
      <c r="G233" s="350"/>
      <c r="H233" s="21" t="str">
        <f>IF(A233=0,H232,INDEX(調査対象選定!A:A,MATCH(A233,調査対象選定!B:B,0)))</f>
        <v>○</v>
      </c>
    </row>
    <row r="234" spans="1:28" s="336" customFormat="1" ht="39.6">
      <c r="A234" s="430"/>
      <c r="B234" s="351" t="s">
        <v>311</v>
      </c>
      <c r="C234" s="338" t="s">
        <v>61</v>
      </c>
      <c r="D234" s="339" t="s">
        <v>95</v>
      </c>
      <c r="E234" s="340"/>
      <c r="F234" s="341"/>
      <c r="G234" s="342"/>
      <c r="H234" s="21" t="str">
        <f>IF(A234=0,H233,INDEX(調査対象選定!A:A,MATCH(A234,調査対象選定!B:B,0)))</f>
        <v>○</v>
      </c>
    </row>
    <row r="235" spans="1:28" s="336" customFormat="1" ht="39.6">
      <c r="A235" s="430"/>
      <c r="B235" s="343" t="s">
        <v>312</v>
      </c>
      <c r="C235" s="338" t="s">
        <v>61</v>
      </c>
      <c r="D235" s="339" t="s">
        <v>95</v>
      </c>
      <c r="E235" s="340"/>
      <c r="F235" s="341"/>
      <c r="G235" s="342"/>
      <c r="H235" s="21" t="str">
        <f>IF(A235=0,H234,INDEX(調査対象選定!A:A,MATCH(A235,調査対象選定!B:B,0)))</f>
        <v>○</v>
      </c>
    </row>
    <row r="236" spans="1:28" s="336" customFormat="1" ht="26.4">
      <c r="A236" s="431"/>
      <c r="B236" s="352" t="s">
        <v>338</v>
      </c>
      <c r="C236" s="338" t="s">
        <v>61</v>
      </c>
      <c r="D236" s="353" t="s">
        <v>102</v>
      </c>
      <c r="E236" s="354"/>
      <c r="F236" s="355"/>
      <c r="G236" s="356"/>
      <c r="H236" s="21" t="str">
        <f>IF(A236=0,H235,INDEX(調査対象選定!A:A,MATCH(A236,調査対象選定!B:B,0)))</f>
        <v>○</v>
      </c>
    </row>
    <row r="237" spans="1:28" s="336" customFormat="1" ht="39.6">
      <c r="A237" s="432" t="s">
        <v>344</v>
      </c>
      <c r="B237" s="357" t="s">
        <v>330</v>
      </c>
      <c r="C237" s="331" t="s">
        <v>61</v>
      </c>
      <c r="D237" s="332" t="s">
        <v>97</v>
      </c>
      <c r="E237" s="333"/>
      <c r="F237" s="334"/>
      <c r="G237" s="335"/>
      <c r="H237" s="21" t="str">
        <f>IF(A237=0,H236,INDEX(調査対象選定!A:A,MATCH(A237,調査対象選定!B:B,0)))</f>
        <v>○</v>
      </c>
      <c r="AB237" s="358"/>
    </row>
    <row r="238" spans="1:28" s="336" customFormat="1" ht="34.049999999999997" customHeight="1">
      <c r="A238" s="433"/>
      <c r="B238" s="343" t="s">
        <v>331</v>
      </c>
      <c r="C238" s="359" t="str">
        <f>IF(OR(C239=$J$1,C240=$J$1),$J$1,$I$1)</f>
        <v>□</v>
      </c>
      <c r="D238" s="360" t="s">
        <v>34</v>
      </c>
      <c r="E238" s="361"/>
      <c r="F238" s="341"/>
      <c r="G238" s="342"/>
      <c r="H238" s="21" t="str">
        <f>IF(A238=0,H237,INDEX(調査対象選定!A:A,MATCH(A238,調査対象選定!B:B,0)))</f>
        <v>○</v>
      </c>
    </row>
    <row r="239" spans="1:28" s="336" customFormat="1" ht="60.6" customHeight="1">
      <c r="A239" s="433"/>
      <c r="B239" s="337" t="s">
        <v>332</v>
      </c>
      <c r="C239" s="338" t="s">
        <v>61</v>
      </c>
      <c r="D239" s="339" t="s">
        <v>97</v>
      </c>
      <c r="E239" s="361"/>
      <c r="F239" s="341"/>
      <c r="G239" s="342"/>
      <c r="H239" s="21" t="str">
        <f>IF(A239=0,H238,INDEX(調査対象選定!A:A,MATCH(A239,調査対象選定!B:B,0)))</f>
        <v>○</v>
      </c>
    </row>
    <row r="240" spans="1:28" s="336" customFormat="1" ht="35.549999999999997" customHeight="1">
      <c r="A240" s="434"/>
      <c r="B240" s="362" t="s">
        <v>333</v>
      </c>
      <c r="C240" s="363" t="s">
        <v>61</v>
      </c>
      <c r="D240" s="353" t="s">
        <v>97</v>
      </c>
      <c r="E240" s="364"/>
      <c r="F240" s="355"/>
      <c r="G240" s="356"/>
      <c r="H240" s="21" t="str">
        <f>IF(A240=0,H239,INDEX(調査対象選定!A:A,MATCH(A240,調査対象選定!B:B,0)))</f>
        <v>○</v>
      </c>
    </row>
    <row r="241" spans="1:8" s="336" customFormat="1" ht="39.6">
      <c r="A241" s="365" t="s">
        <v>345</v>
      </c>
      <c r="B241" s="366" t="s">
        <v>334</v>
      </c>
      <c r="C241" s="367" t="s">
        <v>61</v>
      </c>
      <c r="D241" s="368" t="s">
        <v>97</v>
      </c>
      <c r="E241" s="369"/>
      <c r="F241" s="370"/>
      <c r="G241" s="371"/>
      <c r="H241" s="21" t="str">
        <f>IF(A241=0,H240,INDEX(調査対象選定!A:A,MATCH(A241,調査対象選定!B:B,0)))</f>
        <v>○</v>
      </c>
    </row>
    <row r="242" spans="1:8" s="336" customFormat="1" ht="39.6">
      <c r="A242" s="435" t="s">
        <v>346</v>
      </c>
      <c r="B242" s="330" t="s">
        <v>334</v>
      </c>
      <c r="C242" s="331" t="s">
        <v>61</v>
      </c>
      <c r="D242" s="332" t="s">
        <v>97</v>
      </c>
      <c r="E242" s="333"/>
      <c r="F242" s="334"/>
      <c r="G242" s="335"/>
      <c r="H242" s="21" t="str">
        <f>IF(A242=0,H241,INDEX(調査対象選定!A:A,MATCH(A242,調査対象選定!B:B,0)))</f>
        <v>○</v>
      </c>
    </row>
    <row r="243" spans="1:8" s="336" customFormat="1" ht="34.049999999999997" customHeight="1">
      <c r="A243" s="436"/>
      <c r="B243" s="343" t="s">
        <v>331</v>
      </c>
      <c r="C243" s="359" t="str">
        <f>IF(OR(C244=$J$1,C245=$J$1),$J$1,$I$1)</f>
        <v>□</v>
      </c>
      <c r="D243" s="360" t="s">
        <v>34</v>
      </c>
      <c r="E243" s="340"/>
      <c r="F243" s="341"/>
      <c r="G243" s="342"/>
      <c r="H243" s="21" t="str">
        <f>IF(A243=0,H242,INDEX(調査対象選定!A:A,MATCH(A243,調査対象選定!B:B,0)))</f>
        <v>○</v>
      </c>
    </row>
    <row r="244" spans="1:8" s="336" customFormat="1" ht="60.6" customHeight="1">
      <c r="A244" s="436"/>
      <c r="B244" s="337" t="s">
        <v>332</v>
      </c>
      <c r="C244" s="338" t="s">
        <v>9</v>
      </c>
      <c r="D244" s="339" t="s">
        <v>97</v>
      </c>
      <c r="E244" s="340"/>
      <c r="F244" s="341"/>
      <c r="G244" s="342"/>
      <c r="H244" s="21" t="str">
        <f>IF(A244=0,H243,INDEX(調査対象選定!A:A,MATCH(A244,調査対象選定!B:B,0)))</f>
        <v>○</v>
      </c>
    </row>
    <row r="245" spans="1:8" s="336" customFormat="1" ht="35.549999999999997" customHeight="1">
      <c r="A245" s="437"/>
      <c r="B245" s="362" t="s">
        <v>333</v>
      </c>
      <c r="C245" s="363" t="s">
        <v>9</v>
      </c>
      <c r="D245" s="353" t="s">
        <v>97</v>
      </c>
      <c r="E245" s="354"/>
      <c r="F245" s="355"/>
      <c r="G245" s="356"/>
      <c r="H245" s="21" t="str">
        <f>IF(A245=0,H244,INDEX(調査対象選定!A:A,MATCH(A245,調査対象選定!B:B,0)))</f>
        <v>○</v>
      </c>
    </row>
    <row r="246" spans="1:8" s="336" customFormat="1" ht="39.6">
      <c r="A246" s="365" t="s">
        <v>347</v>
      </c>
      <c r="B246" s="366" t="s">
        <v>335</v>
      </c>
      <c r="C246" s="367" t="s">
        <v>61</v>
      </c>
      <c r="D246" s="368" t="s">
        <v>97</v>
      </c>
      <c r="E246" s="369"/>
      <c r="F246" s="370"/>
      <c r="G246" s="371"/>
      <c r="H246" s="21" t="str">
        <f>IF(A246=0,H245,INDEX(調査対象選定!A:A,MATCH(A246,調査対象選定!B:B,0)))</f>
        <v>○</v>
      </c>
    </row>
    <row r="247" spans="1:8" s="336" customFormat="1" ht="51.6" customHeight="1">
      <c r="A247" s="372" t="s">
        <v>348</v>
      </c>
      <c r="B247" s="366" t="s">
        <v>336</v>
      </c>
      <c r="C247" s="367" t="s">
        <v>61</v>
      </c>
      <c r="D247" s="368" t="s">
        <v>97</v>
      </c>
      <c r="E247" s="369"/>
      <c r="F247" s="370"/>
      <c r="G247" s="371"/>
      <c r="H247" s="21" t="str">
        <f>IF(A247=0,H246,INDEX(調査対象選定!A:A,MATCH(A247,調査対象選定!B:B,0)))</f>
        <v>○</v>
      </c>
    </row>
    <row r="248" spans="1:8" ht="20.100000000000001" customHeight="1">
      <c r="A248" s="184" t="s">
        <v>264</v>
      </c>
    </row>
  </sheetData>
  <autoFilter ref="A2:H221"/>
  <mergeCells count="56">
    <mergeCell ref="A222:A236"/>
    <mergeCell ref="A237:A240"/>
    <mergeCell ref="A242:A245"/>
    <mergeCell ref="D151:D154"/>
    <mergeCell ref="A9:A13"/>
    <mergeCell ref="A25:A27"/>
    <mergeCell ref="A28:A29"/>
    <mergeCell ref="A14:A17"/>
    <mergeCell ref="A99:A102"/>
    <mergeCell ref="A75:A84"/>
    <mergeCell ref="A85:A95"/>
    <mergeCell ref="A137:A142"/>
    <mergeCell ref="A129:A136"/>
    <mergeCell ref="A146:A154"/>
    <mergeCell ref="A116:A117"/>
    <mergeCell ref="A126:A128"/>
    <mergeCell ref="A103:A106"/>
    <mergeCell ref="A143:A145"/>
    <mergeCell ref="A44:A47"/>
    <mergeCell ref="A48:A55"/>
    <mergeCell ref="A56:A61"/>
    <mergeCell ref="A62:A74"/>
    <mergeCell ref="A96:A98"/>
    <mergeCell ref="A31:A35"/>
    <mergeCell ref="A42:A43"/>
    <mergeCell ref="E14:E17"/>
    <mergeCell ref="A18:A21"/>
    <mergeCell ref="A22:A23"/>
    <mergeCell ref="E22:E23"/>
    <mergeCell ref="A36:A38"/>
    <mergeCell ref="D107:D110"/>
    <mergeCell ref="D118:D119"/>
    <mergeCell ref="D199:D201"/>
    <mergeCell ref="A197:A203"/>
    <mergeCell ref="A167:A170"/>
    <mergeCell ref="A186:A191"/>
    <mergeCell ref="C188:C189"/>
    <mergeCell ref="D188:D189"/>
    <mergeCell ref="A192:A196"/>
    <mergeCell ref="A178:A182"/>
    <mergeCell ref="A183:A185"/>
    <mergeCell ref="C172:C174"/>
    <mergeCell ref="A164:A166"/>
    <mergeCell ref="A176:A177"/>
    <mergeCell ref="D165:D166"/>
    <mergeCell ref="D172:D174"/>
    <mergeCell ref="A204:A218"/>
    <mergeCell ref="C199:C201"/>
    <mergeCell ref="A107:A113"/>
    <mergeCell ref="A114:A115"/>
    <mergeCell ref="A118:A125"/>
    <mergeCell ref="C165:C166"/>
    <mergeCell ref="A155:A157"/>
    <mergeCell ref="C151:C154"/>
    <mergeCell ref="A171:A174"/>
    <mergeCell ref="A158:A163"/>
  </mergeCells>
  <phoneticPr fontId="1"/>
  <conditionalFormatting sqref="C3:D221 C248:D248">
    <cfRule type="expression" dxfId="50" priority="50">
      <formula>$C3=$J$1</formula>
    </cfRule>
  </conditionalFormatting>
  <conditionalFormatting sqref="D3:D221 D248">
    <cfRule type="expression" dxfId="49" priority="48">
      <formula>$C3=$K$1</formula>
    </cfRule>
  </conditionalFormatting>
  <conditionalFormatting sqref="C3:C221 C248">
    <cfRule type="expression" dxfId="48" priority="49">
      <formula>$C3=$K$1</formula>
    </cfRule>
  </conditionalFormatting>
  <conditionalFormatting sqref="A3:E203 A248:E248 B204:E221">
    <cfRule type="expression" dxfId="47" priority="51">
      <formula>AND($H3&lt;&gt;$L$1,$C3=$I$1)</formula>
    </cfRule>
  </conditionalFormatting>
  <conditionalFormatting sqref="F3:G221 F248:G248">
    <cfRule type="expression" dxfId="46" priority="47">
      <formula>OR($F3=$M$1,$F3=$N$1)</formula>
    </cfRule>
  </conditionalFormatting>
  <conditionalFormatting sqref="F246:G247">
    <cfRule type="expression" dxfId="45" priority="42">
      <formula>OR($F246=$M$1,$F246=$N$1)</formula>
    </cfRule>
  </conditionalFormatting>
  <conditionalFormatting sqref="C246:D247">
    <cfRule type="expression" dxfId="44" priority="45">
      <formula>$C246=$J$1</formula>
    </cfRule>
  </conditionalFormatting>
  <conditionalFormatting sqref="C246:C247">
    <cfRule type="expression" dxfId="43" priority="44">
      <formula>$C246=$K$1</formula>
    </cfRule>
  </conditionalFormatting>
  <conditionalFormatting sqref="D246:D247">
    <cfRule type="expression" dxfId="42" priority="43">
      <formula>$C246=$K$1</formula>
    </cfRule>
  </conditionalFormatting>
  <conditionalFormatting sqref="B246:E247">
    <cfRule type="expression" dxfId="41" priority="46">
      <formula>AND($H246&lt;&gt;$L$1,$C246=$I$1)</formula>
    </cfRule>
  </conditionalFormatting>
  <conditionalFormatting sqref="C230:D230">
    <cfRule type="expression" dxfId="40" priority="41">
      <formula>AND($C231=$J$1,$C232=$J$1,$C233=$J$1)</formula>
    </cfRule>
  </conditionalFormatting>
  <conditionalFormatting sqref="F222:G236 F241:G241">
    <cfRule type="expression" dxfId="39" priority="36">
      <formula>OR($F222=$M$1,$F222=$N$1)</formula>
    </cfRule>
  </conditionalFormatting>
  <conditionalFormatting sqref="C222:D236 C241:D241">
    <cfRule type="expression" dxfId="38" priority="39">
      <formula>$C222=$J$1</formula>
    </cfRule>
  </conditionalFormatting>
  <conditionalFormatting sqref="C222:C236 C241">
    <cfRule type="expression" dxfId="37" priority="38">
      <formula>$C222=$K$1</formula>
    </cfRule>
  </conditionalFormatting>
  <conditionalFormatting sqref="D222:D236 D241">
    <cfRule type="expression" dxfId="36" priority="37">
      <formula>$C222=$K$1</formula>
    </cfRule>
  </conditionalFormatting>
  <conditionalFormatting sqref="B241:E241 B222:E236">
    <cfRule type="expression" dxfId="35" priority="40">
      <formula>AND($H222&lt;&gt;$L$1,$C222=$I$1)</formula>
    </cfRule>
  </conditionalFormatting>
  <conditionalFormatting sqref="F237:G240">
    <cfRule type="expression" dxfId="34" priority="31">
      <formula>OR($F237=$M$1,$F237=$N$1)</formula>
    </cfRule>
  </conditionalFormatting>
  <conditionalFormatting sqref="C237:D237">
    <cfRule type="expression" dxfId="33" priority="34">
      <formula>$C237=$J$1</formula>
    </cfRule>
  </conditionalFormatting>
  <conditionalFormatting sqref="C237">
    <cfRule type="expression" dxfId="32" priority="33">
      <formula>$C237=$K$1</formula>
    </cfRule>
  </conditionalFormatting>
  <conditionalFormatting sqref="D237">
    <cfRule type="expression" dxfId="31" priority="32">
      <formula>$C237=$K$1</formula>
    </cfRule>
  </conditionalFormatting>
  <conditionalFormatting sqref="B237:E237">
    <cfRule type="expression" dxfId="30" priority="35">
      <formula>AND($H237&lt;&gt;$L$1,$C237=$I$1)</formula>
    </cfRule>
  </conditionalFormatting>
  <conditionalFormatting sqref="F242:G242">
    <cfRule type="expression" dxfId="29" priority="26">
      <formula>OR($F242=$M$1,$F242=$N$1)</formula>
    </cfRule>
  </conditionalFormatting>
  <conditionalFormatting sqref="C242:D242">
    <cfRule type="expression" dxfId="28" priority="29">
      <formula>$C242=$J$1</formula>
    </cfRule>
  </conditionalFormatting>
  <conditionalFormatting sqref="C242">
    <cfRule type="expression" dxfId="27" priority="28">
      <formula>$C242=$K$1</formula>
    </cfRule>
  </conditionalFormatting>
  <conditionalFormatting sqref="D242">
    <cfRule type="expression" dxfId="26" priority="27">
      <formula>$C242=$K$1</formula>
    </cfRule>
  </conditionalFormatting>
  <conditionalFormatting sqref="B242:E242">
    <cfRule type="expression" dxfId="25" priority="30">
      <formula>AND($H242&lt;&gt;$L$1,$C242=$I$1)</formula>
    </cfRule>
  </conditionalFormatting>
  <conditionalFormatting sqref="F243:G245">
    <cfRule type="expression" dxfId="24" priority="24">
      <formula>OR($F243=$M$1,$F243=$N$1)</formula>
    </cfRule>
  </conditionalFormatting>
  <conditionalFormatting sqref="E243:E245">
    <cfRule type="expression" dxfId="23" priority="25">
      <formula>AND($H243&lt;&gt;$L$1,$C243=$I$1)</formula>
    </cfRule>
  </conditionalFormatting>
  <conditionalFormatting sqref="C239:D240">
    <cfRule type="expression" dxfId="22" priority="22">
      <formula>$C239=$J$1</formula>
    </cfRule>
  </conditionalFormatting>
  <conditionalFormatting sqref="C239:C240">
    <cfRule type="expression" dxfId="21" priority="21">
      <formula>$C239=$K$1</formula>
    </cfRule>
  </conditionalFormatting>
  <conditionalFormatting sqref="D239:D240">
    <cfRule type="expression" dxfId="20" priority="20">
      <formula>$C239=$K$1</formula>
    </cfRule>
  </conditionalFormatting>
  <conditionalFormatting sqref="B239:E240 B238 E238">
    <cfRule type="expression" dxfId="19" priority="23">
      <formula>AND($H238&lt;&gt;$L$1,$C238=$I$1)</formula>
    </cfRule>
  </conditionalFormatting>
  <conditionalFormatting sqref="C238:D238">
    <cfRule type="expression" dxfId="18" priority="19">
      <formula>OR($C239=$J$1,$C240=$J$1)</formula>
    </cfRule>
  </conditionalFormatting>
  <conditionalFormatting sqref="C238:D238">
    <cfRule type="expression" dxfId="17" priority="17">
      <formula>$C238=$J$1</formula>
    </cfRule>
  </conditionalFormatting>
  <conditionalFormatting sqref="C238">
    <cfRule type="expression" dxfId="16" priority="16">
      <formula>$C238=$K$1</formula>
    </cfRule>
  </conditionalFormatting>
  <conditionalFormatting sqref="D238">
    <cfRule type="expression" dxfId="15" priority="15">
      <formula>$C238=$K$1</formula>
    </cfRule>
  </conditionalFormatting>
  <conditionalFormatting sqref="C238:D238">
    <cfRule type="expression" dxfId="14" priority="18">
      <formula>AND($H238&lt;&gt;$L$1,$C238=$I$1)</formula>
    </cfRule>
  </conditionalFormatting>
  <conditionalFormatting sqref="C244:D245">
    <cfRule type="expression" dxfId="13" priority="13">
      <formula>$C244=$J$1</formula>
    </cfRule>
  </conditionalFormatting>
  <conditionalFormatting sqref="C244:C245">
    <cfRule type="expression" dxfId="12" priority="12">
      <formula>$C244=$K$1</formula>
    </cfRule>
  </conditionalFormatting>
  <conditionalFormatting sqref="D244:D245">
    <cfRule type="expression" dxfId="11" priority="11">
      <formula>$C244=$K$1</formula>
    </cfRule>
  </conditionalFormatting>
  <conditionalFormatting sqref="B244:D245 B243">
    <cfRule type="expression" dxfId="10" priority="14">
      <formula>AND($H243&lt;&gt;$L$1,$C243=$I$1)</formula>
    </cfRule>
  </conditionalFormatting>
  <conditionalFormatting sqref="C243:D243">
    <cfRule type="expression" dxfId="9" priority="10">
      <formula>OR($C244=$J$1,$C245=$J$1)</formula>
    </cfRule>
  </conditionalFormatting>
  <conditionalFormatting sqref="C243:D243">
    <cfRule type="expression" dxfId="8" priority="8">
      <formula>$C243=$J$1</formula>
    </cfRule>
  </conditionalFormatting>
  <conditionalFormatting sqref="C243">
    <cfRule type="expression" dxfId="7" priority="7">
      <formula>$C243=$K$1</formula>
    </cfRule>
  </conditionalFormatting>
  <conditionalFormatting sqref="D243">
    <cfRule type="expression" dxfId="6" priority="6">
      <formula>$C243=$K$1</formula>
    </cfRule>
  </conditionalFormatting>
  <conditionalFormatting sqref="C243:D243">
    <cfRule type="expression" dxfId="5" priority="9">
      <formula>AND($H243&lt;&gt;$L$1,$C243=$I$1)</formula>
    </cfRule>
  </conditionalFormatting>
  <conditionalFormatting sqref="A204:A221">
    <cfRule type="expression" dxfId="4" priority="5">
      <formula>AND($H204&lt;&gt;$L$1,$C204=$I$1)</formula>
    </cfRule>
  </conditionalFormatting>
  <conditionalFormatting sqref="A246:A247">
    <cfRule type="expression" dxfId="3" priority="4">
      <formula>AND($H246&lt;&gt;$L$1,$C246=$I$1)</formula>
    </cfRule>
  </conditionalFormatting>
  <conditionalFormatting sqref="A241 A222:A236">
    <cfRule type="expression" dxfId="2" priority="3">
      <formula>AND($H222&lt;&gt;$L$1,$C222=$I$1)</formula>
    </cfRule>
  </conditionalFormatting>
  <conditionalFormatting sqref="A237">
    <cfRule type="expression" dxfId="1" priority="2">
      <formula>AND($H237&lt;&gt;$L$1,$C237=$I$1)</formula>
    </cfRule>
  </conditionalFormatting>
  <conditionalFormatting sqref="A242">
    <cfRule type="expression" dxfId="0" priority="1">
      <formula>AND($H242&lt;&gt;$L$1,$C242=$I$1)</formula>
    </cfRule>
  </conditionalFormatting>
  <dataValidations count="5">
    <dataValidation type="list" allowBlank="1" showInputMessage="1" sqref="F1">
      <formula1>$I$3</formula1>
    </dataValidation>
    <dataValidation type="list" allowBlank="1" showInputMessage="1" sqref="C3:C5 C14:C29">
      <formula1>$I$1:$J$1</formula1>
    </dataValidation>
    <dataValidation type="list" allowBlank="1" showInputMessage="1" sqref="F3:F247">
      <formula1>$L$1:$P$1</formula1>
    </dataValidation>
    <dataValidation type="list" allowBlank="1" showInputMessage="1" sqref="C6:C13 C30:C247">
      <formula1>$I$1:$K$1</formula1>
    </dataValidation>
    <dataValidation allowBlank="1" showInputMessage="1" sqref="G1"/>
  </dataValidations>
  <printOptions horizontalCentered="1"/>
  <pageMargins left="0.59055118110236227" right="0.59055118110236227" top="0.59055118110236227" bottom="0.78740157480314965" header="0.39370078740157483" footer="0.59055118110236227"/>
  <pageSetup paperSize="9" fitToHeight="0" orientation="landscape" r:id="rId1"/>
  <headerFooter alignWithMargins="0">
    <oddFooter>&amp;L（自己点検シート）&amp;R&amp;10&amp;A（&amp;P/&amp;N）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2"/>
  <sheetViews>
    <sheetView workbookViewId="0">
      <pane ySplit="1" topLeftCell="A41" activePane="bottomLeft" state="frozen"/>
      <selection pane="bottomLeft" activeCell="B63" sqref="B63"/>
    </sheetView>
  </sheetViews>
  <sheetFormatPr defaultRowHeight="13.2"/>
  <cols>
    <col min="2" max="2" width="41.6640625" bestFit="1" customWidth="1"/>
  </cols>
  <sheetData>
    <row r="1" spans="1:6">
      <c r="A1" t="s">
        <v>268</v>
      </c>
      <c r="B1" t="s">
        <v>269</v>
      </c>
      <c r="C1" t="s">
        <v>270</v>
      </c>
      <c r="D1" t="s">
        <v>271</v>
      </c>
      <c r="E1" t="str">
        <f>'608看護小規模多機能型居宅介護費'!L1</f>
        <v>○</v>
      </c>
      <c r="F1" s="306" t="s">
        <v>272</v>
      </c>
    </row>
    <row r="2" spans="1:6">
      <c r="A2" s="373" t="s">
        <v>337</v>
      </c>
      <c r="B2" t="s">
        <v>12</v>
      </c>
      <c r="C2">
        <f>MATCH(B2,'608看護小規模多機能型居宅介護費'!A:A,0)</f>
        <v>3</v>
      </c>
      <c r="D2">
        <f t="shared" ref="D2:D61" si="0">C3-1</f>
        <v>3</v>
      </c>
      <c r="F2" s="306" t="s">
        <v>273</v>
      </c>
    </row>
    <row r="3" spans="1:6">
      <c r="A3" s="307" t="s">
        <v>279</v>
      </c>
      <c r="B3" t="s">
        <v>23</v>
      </c>
      <c r="C3">
        <f>MATCH(B3,'608看護小規模多機能型居宅介護費'!A:A,0)</f>
        <v>4</v>
      </c>
      <c r="D3">
        <f t="shared" si="0"/>
        <v>4</v>
      </c>
      <c r="F3" s="306" t="s">
        <v>274</v>
      </c>
    </row>
    <row r="4" spans="1:6">
      <c r="A4" s="307" t="s">
        <v>279</v>
      </c>
      <c r="B4" t="s">
        <v>36</v>
      </c>
      <c r="C4">
        <f>MATCH(B4,'608看護小規模多機能型居宅介護費'!A:A,0)</f>
        <v>5</v>
      </c>
      <c r="D4">
        <f t="shared" si="0"/>
        <v>5</v>
      </c>
      <c r="F4" s="306" t="s">
        <v>275</v>
      </c>
    </row>
    <row r="5" spans="1:6">
      <c r="A5" s="307" t="s">
        <v>279</v>
      </c>
      <c r="B5" t="s">
        <v>40</v>
      </c>
      <c r="C5">
        <f>MATCH(B5,'608看護小規模多機能型居宅介護費'!A:A,0)</f>
        <v>6</v>
      </c>
      <c r="D5">
        <f t="shared" si="0"/>
        <v>6</v>
      </c>
      <c r="F5" s="306" t="s">
        <v>276</v>
      </c>
    </row>
    <row r="6" spans="1:6">
      <c r="A6" s="307" t="s">
        <v>279</v>
      </c>
      <c r="B6" t="s">
        <v>47</v>
      </c>
      <c r="C6">
        <f>MATCH(B6,'608看護小規模多機能型居宅介護費'!A:A,0)</f>
        <v>7</v>
      </c>
      <c r="D6">
        <f t="shared" si="0"/>
        <v>7</v>
      </c>
      <c r="F6" s="306" t="s">
        <v>277</v>
      </c>
    </row>
    <row r="7" spans="1:6">
      <c r="A7" s="307" t="s">
        <v>279</v>
      </c>
      <c r="B7" t="s">
        <v>257</v>
      </c>
      <c r="C7">
        <f>MATCH(B7,'608看護小規模多機能型居宅介護費'!A:A,0)</f>
        <v>8</v>
      </c>
      <c r="D7">
        <f t="shared" si="0"/>
        <v>8</v>
      </c>
      <c r="F7" s="306" t="s">
        <v>278</v>
      </c>
    </row>
    <row r="8" spans="1:6">
      <c r="A8" s="307" t="s">
        <v>279</v>
      </c>
      <c r="B8" t="s">
        <v>27</v>
      </c>
      <c r="C8">
        <f>MATCH(B8,'608看護小規模多機能型居宅介護費'!A:A,0)</f>
        <v>9</v>
      </c>
      <c r="D8">
        <f t="shared" si="0"/>
        <v>13</v>
      </c>
    </row>
    <row r="9" spans="1:6">
      <c r="A9" s="307" t="s">
        <v>279</v>
      </c>
      <c r="B9" t="s">
        <v>60</v>
      </c>
      <c r="C9">
        <f>MATCH(B9,'608看護小規模多機能型居宅介護費'!A:A,0)</f>
        <v>14</v>
      </c>
      <c r="D9">
        <f t="shared" si="0"/>
        <v>17</v>
      </c>
    </row>
    <row r="10" spans="1:6">
      <c r="A10" s="307" t="s">
        <v>279</v>
      </c>
      <c r="B10" t="s">
        <v>64</v>
      </c>
      <c r="C10">
        <f>MATCH(B10,'608看護小規模多機能型居宅介護費'!A:A,0)</f>
        <v>18</v>
      </c>
      <c r="D10">
        <f t="shared" si="0"/>
        <v>21</v>
      </c>
    </row>
    <row r="11" spans="1:6">
      <c r="A11" s="307" t="s">
        <v>279</v>
      </c>
      <c r="B11" t="s">
        <v>67</v>
      </c>
      <c r="C11">
        <f>MATCH(B11,'608看護小規模多機能型居宅介護費'!A:A,0)</f>
        <v>22</v>
      </c>
      <c r="D11">
        <f t="shared" si="0"/>
        <v>23</v>
      </c>
    </row>
    <row r="12" spans="1:6">
      <c r="A12" s="307" t="s">
        <v>279</v>
      </c>
      <c r="B12" t="s">
        <v>6</v>
      </c>
      <c r="C12">
        <f>MATCH(B12,'608看護小規模多機能型居宅介護費'!A:A,0)</f>
        <v>24</v>
      </c>
      <c r="D12">
        <f t="shared" si="0"/>
        <v>24</v>
      </c>
    </row>
    <row r="13" spans="1:6">
      <c r="A13" s="307" t="s">
        <v>279</v>
      </c>
      <c r="B13" t="s">
        <v>26</v>
      </c>
      <c r="C13">
        <f>MATCH(B13,'608看護小規模多機能型居宅介護費'!A:A,0)</f>
        <v>25</v>
      </c>
      <c r="D13">
        <f t="shared" si="0"/>
        <v>27</v>
      </c>
    </row>
    <row r="14" spans="1:6">
      <c r="A14" s="307" t="s">
        <v>279</v>
      </c>
      <c r="B14" t="s">
        <v>37</v>
      </c>
      <c r="C14">
        <f>MATCH(B14,'608看護小規模多機能型居宅介護費'!A:A,0)</f>
        <v>28</v>
      </c>
      <c r="D14">
        <f t="shared" si="0"/>
        <v>29</v>
      </c>
    </row>
    <row r="15" spans="1:6">
      <c r="A15" s="307" t="s">
        <v>279</v>
      </c>
      <c r="B15" t="s">
        <v>3</v>
      </c>
      <c r="C15">
        <f>MATCH(B15,'608看護小規模多機能型居宅介護費'!A:A,0)</f>
        <v>30</v>
      </c>
      <c r="D15">
        <f t="shared" si="0"/>
        <v>30</v>
      </c>
    </row>
    <row r="16" spans="1:6">
      <c r="A16" s="307" t="s">
        <v>279</v>
      </c>
      <c r="B16" t="s">
        <v>8</v>
      </c>
      <c r="C16">
        <f>MATCH(B16,'608看護小規模多機能型居宅介護費'!A:A,0)</f>
        <v>31</v>
      </c>
      <c r="D16">
        <f t="shared" si="0"/>
        <v>35</v>
      </c>
    </row>
    <row r="17" spans="1:4">
      <c r="A17" s="307" t="s">
        <v>279</v>
      </c>
      <c r="B17" t="s">
        <v>4</v>
      </c>
      <c r="C17">
        <f>MATCH(B17,'608看護小規模多機能型居宅介護費'!A:A,0)</f>
        <v>36</v>
      </c>
      <c r="D17">
        <f t="shared" si="0"/>
        <v>38</v>
      </c>
    </row>
    <row r="18" spans="1:4">
      <c r="A18" s="307" t="s">
        <v>279</v>
      </c>
      <c r="B18" t="s">
        <v>68</v>
      </c>
      <c r="C18">
        <f>MATCH(B18,'608看護小規模多機能型居宅介護費'!A:A,0)</f>
        <v>39</v>
      </c>
      <c r="D18">
        <f t="shared" si="0"/>
        <v>39</v>
      </c>
    </row>
    <row r="19" spans="1:4">
      <c r="A19" s="307" t="s">
        <v>279</v>
      </c>
      <c r="B19" t="s">
        <v>69</v>
      </c>
      <c r="C19">
        <f>MATCH(B19,'608看護小規模多機能型居宅介護費'!A:A,0)</f>
        <v>40</v>
      </c>
      <c r="D19">
        <f t="shared" si="0"/>
        <v>40</v>
      </c>
    </row>
    <row r="20" spans="1:4">
      <c r="A20" s="307" t="s">
        <v>279</v>
      </c>
      <c r="B20" t="s">
        <v>35</v>
      </c>
      <c r="C20">
        <f>MATCH(B20,'608看護小規模多機能型居宅介護費'!A:A,0)</f>
        <v>41</v>
      </c>
      <c r="D20">
        <f t="shared" si="0"/>
        <v>41</v>
      </c>
    </row>
    <row r="21" spans="1:4">
      <c r="A21" s="307" t="s">
        <v>279</v>
      </c>
      <c r="B21" t="s">
        <v>30</v>
      </c>
      <c r="C21">
        <f>MATCH(B21,'608看護小規模多機能型居宅介護費'!A:A,0)</f>
        <v>42</v>
      </c>
      <c r="D21">
        <f t="shared" si="0"/>
        <v>43</v>
      </c>
    </row>
    <row r="22" spans="1:4">
      <c r="A22" s="307" t="s">
        <v>279</v>
      </c>
      <c r="B22" t="s">
        <v>41</v>
      </c>
      <c r="C22">
        <f>MATCH(B22,'608看護小規模多機能型居宅介護費'!A:A,0)</f>
        <v>44</v>
      </c>
      <c r="D22">
        <f t="shared" si="0"/>
        <v>47</v>
      </c>
    </row>
    <row r="23" spans="1:4">
      <c r="A23" s="307" t="s">
        <v>279</v>
      </c>
      <c r="B23" t="s">
        <v>43</v>
      </c>
      <c r="C23">
        <f>MATCH(B23,'608看護小規模多機能型居宅介護費'!A:A,0)</f>
        <v>48</v>
      </c>
      <c r="D23">
        <f t="shared" si="0"/>
        <v>55</v>
      </c>
    </row>
    <row r="24" spans="1:4">
      <c r="A24" s="307" t="s">
        <v>279</v>
      </c>
      <c r="B24" t="s">
        <v>265</v>
      </c>
      <c r="C24">
        <f>MATCH(B24,'608看護小規模多機能型居宅介護費'!A:A,0)</f>
        <v>56</v>
      </c>
      <c r="D24">
        <f t="shared" si="0"/>
        <v>61</v>
      </c>
    </row>
    <row r="25" spans="1:4">
      <c r="A25" s="307" t="s">
        <v>279</v>
      </c>
      <c r="B25" t="s">
        <v>57</v>
      </c>
      <c r="C25">
        <f>MATCH(B25,'608看護小規模多機能型居宅介護費'!A:A,0)</f>
        <v>62</v>
      </c>
      <c r="D25">
        <f t="shared" si="0"/>
        <v>74</v>
      </c>
    </row>
    <row r="26" spans="1:4">
      <c r="A26" s="307" t="s">
        <v>279</v>
      </c>
      <c r="B26" t="s">
        <v>56</v>
      </c>
      <c r="C26">
        <f>MATCH(B26,'608看護小規模多機能型居宅介護費'!A:A,0)</f>
        <v>75</v>
      </c>
      <c r="D26">
        <f t="shared" si="0"/>
        <v>84</v>
      </c>
    </row>
    <row r="27" spans="1:4">
      <c r="A27" s="307" t="s">
        <v>279</v>
      </c>
      <c r="B27" t="s">
        <v>58</v>
      </c>
      <c r="C27">
        <f>MATCH(B27,'608看護小規模多機能型居宅介護費'!A:A,0)</f>
        <v>85</v>
      </c>
      <c r="D27">
        <f t="shared" si="0"/>
        <v>95</v>
      </c>
    </row>
    <row r="28" spans="1:4">
      <c r="A28" s="307" t="s">
        <v>279</v>
      </c>
      <c r="B28" t="s">
        <v>15</v>
      </c>
      <c r="C28">
        <f>MATCH(B28,'608看護小規模多機能型居宅介護費'!A:A,0)</f>
        <v>96</v>
      </c>
      <c r="D28">
        <f t="shared" si="0"/>
        <v>98</v>
      </c>
    </row>
    <row r="29" spans="1:4">
      <c r="A29" s="307" t="s">
        <v>279</v>
      </c>
      <c r="B29" t="s">
        <v>261</v>
      </c>
      <c r="C29">
        <f>MATCH(B29,'608看護小規模多機能型居宅介護費'!A:A,0)</f>
        <v>99</v>
      </c>
      <c r="D29">
        <f t="shared" si="0"/>
        <v>102</v>
      </c>
    </row>
    <row r="30" spans="1:4">
      <c r="A30" s="307" t="s">
        <v>279</v>
      </c>
      <c r="B30" t="s">
        <v>19</v>
      </c>
      <c r="C30">
        <f>MATCH(B30,'608看護小規模多機能型居宅介護費'!A:A,0)</f>
        <v>103</v>
      </c>
      <c r="D30">
        <f t="shared" si="0"/>
        <v>106</v>
      </c>
    </row>
    <row r="31" spans="1:4">
      <c r="A31" s="307" t="s">
        <v>279</v>
      </c>
      <c r="B31" t="s">
        <v>11</v>
      </c>
      <c r="C31">
        <f>MATCH(B31,'608看護小規模多機能型居宅介護費'!A:A,0)</f>
        <v>107</v>
      </c>
      <c r="D31">
        <f t="shared" si="0"/>
        <v>113</v>
      </c>
    </row>
    <row r="32" spans="1:4">
      <c r="A32" s="307" t="s">
        <v>279</v>
      </c>
      <c r="B32" t="s">
        <v>71</v>
      </c>
      <c r="C32">
        <f>MATCH(B32,'608看護小規模多機能型居宅介護費'!A:A,0)</f>
        <v>114</v>
      </c>
      <c r="D32">
        <f t="shared" si="0"/>
        <v>115</v>
      </c>
    </row>
    <row r="33" spans="1:4">
      <c r="A33" s="307" t="s">
        <v>279</v>
      </c>
      <c r="B33" t="s">
        <v>75</v>
      </c>
      <c r="C33">
        <f>MATCH(B33,'608看護小規模多機能型居宅介護費'!A:A,0)</f>
        <v>116</v>
      </c>
      <c r="D33">
        <f t="shared" si="0"/>
        <v>117</v>
      </c>
    </row>
    <row r="34" spans="1:4">
      <c r="A34" s="307" t="s">
        <v>279</v>
      </c>
      <c r="B34" t="s">
        <v>78</v>
      </c>
      <c r="C34">
        <f>MATCH(B34,'608看護小規模多機能型居宅介護費'!A:A,0)</f>
        <v>118</v>
      </c>
      <c r="D34">
        <f t="shared" si="0"/>
        <v>125</v>
      </c>
    </row>
    <row r="35" spans="1:4">
      <c r="A35" s="307" t="s">
        <v>279</v>
      </c>
      <c r="B35" t="s">
        <v>77</v>
      </c>
      <c r="C35">
        <f>MATCH(B35,'608看護小規模多機能型居宅介護費'!A:A,0)</f>
        <v>126</v>
      </c>
      <c r="D35">
        <f t="shared" si="0"/>
        <v>128</v>
      </c>
    </row>
    <row r="36" spans="1:4">
      <c r="A36" s="307" t="s">
        <v>279</v>
      </c>
      <c r="B36" t="s">
        <v>266</v>
      </c>
      <c r="C36">
        <f>MATCH(B36,'608看護小規模多機能型居宅介護費'!A:A,0)</f>
        <v>129</v>
      </c>
      <c r="D36">
        <f t="shared" si="0"/>
        <v>136</v>
      </c>
    </row>
    <row r="37" spans="1:4">
      <c r="A37" s="307" t="s">
        <v>279</v>
      </c>
      <c r="B37" t="s">
        <v>267</v>
      </c>
      <c r="C37">
        <f>MATCH(B37,'608看護小規模多機能型居宅介護費'!A:A,0)</f>
        <v>137</v>
      </c>
      <c r="D37">
        <f t="shared" si="0"/>
        <v>142</v>
      </c>
    </row>
    <row r="38" spans="1:4">
      <c r="A38" s="307" t="s">
        <v>279</v>
      </c>
      <c r="B38" t="s">
        <v>32</v>
      </c>
      <c r="C38">
        <f>MATCH(B38,'608看護小規模多機能型居宅介護費'!A:A,0)</f>
        <v>143</v>
      </c>
      <c r="D38">
        <f t="shared" si="0"/>
        <v>145</v>
      </c>
    </row>
    <row r="39" spans="1:4">
      <c r="A39" s="307" t="s">
        <v>279</v>
      </c>
      <c r="B39" t="s">
        <v>82</v>
      </c>
      <c r="C39">
        <f>MATCH(B39,'608看護小規模多機能型居宅介護費'!A:A,0)</f>
        <v>146</v>
      </c>
      <c r="D39">
        <f t="shared" si="0"/>
        <v>154</v>
      </c>
    </row>
    <row r="40" spans="1:4">
      <c r="A40" s="307" t="s">
        <v>279</v>
      </c>
      <c r="B40" t="s">
        <v>84</v>
      </c>
      <c r="C40">
        <f>MATCH(B40,'608看護小規模多機能型居宅介護費'!A:A,0)</f>
        <v>155</v>
      </c>
      <c r="D40">
        <f t="shared" si="0"/>
        <v>157</v>
      </c>
    </row>
    <row r="41" spans="1:4">
      <c r="A41" s="307" t="s">
        <v>279</v>
      </c>
      <c r="B41" t="s">
        <v>85</v>
      </c>
      <c r="C41">
        <f>MATCH(B41,'608看護小規模多機能型居宅介護費'!A:A,0)</f>
        <v>158</v>
      </c>
      <c r="D41">
        <f t="shared" si="0"/>
        <v>163</v>
      </c>
    </row>
    <row r="42" spans="1:4">
      <c r="A42" s="307" t="s">
        <v>279</v>
      </c>
      <c r="B42" t="s">
        <v>90</v>
      </c>
      <c r="C42">
        <f>MATCH(B42,'608看護小規模多機能型居宅介護費'!A:A,0)</f>
        <v>164</v>
      </c>
      <c r="D42">
        <f t="shared" si="0"/>
        <v>166</v>
      </c>
    </row>
    <row r="43" spans="1:4">
      <c r="A43" s="307" t="s">
        <v>279</v>
      </c>
      <c r="B43" t="s">
        <v>33</v>
      </c>
      <c r="C43">
        <f>MATCH(B43,'608看護小規模多機能型居宅介護費'!A:A,0)</f>
        <v>167</v>
      </c>
      <c r="D43">
        <f t="shared" si="0"/>
        <v>170</v>
      </c>
    </row>
    <row r="44" spans="1:4">
      <c r="A44" s="307" t="s">
        <v>279</v>
      </c>
      <c r="B44" t="s">
        <v>44</v>
      </c>
      <c r="C44">
        <f>MATCH(B44,'608看護小規模多機能型居宅介護費'!A:A,0)</f>
        <v>171</v>
      </c>
      <c r="D44">
        <f t="shared" si="0"/>
        <v>174</v>
      </c>
    </row>
    <row r="45" spans="1:4">
      <c r="A45" s="307" t="s">
        <v>279</v>
      </c>
      <c r="B45" t="s">
        <v>45</v>
      </c>
      <c r="C45">
        <f>MATCH(B45,'608看護小規模多機能型居宅介護費'!A:A,0)</f>
        <v>175</v>
      </c>
      <c r="D45">
        <f t="shared" si="0"/>
        <v>175</v>
      </c>
    </row>
    <row r="46" spans="1:4">
      <c r="A46" s="307" t="s">
        <v>279</v>
      </c>
      <c r="B46" t="s">
        <v>46</v>
      </c>
      <c r="C46">
        <f>MATCH(B46,'608看護小規模多機能型居宅介護費'!A:A,0)</f>
        <v>176</v>
      </c>
      <c r="D46">
        <f t="shared" si="0"/>
        <v>177</v>
      </c>
    </row>
    <row r="47" spans="1:4">
      <c r="A47" s="307" t="s">
        <v>279</v>
      </c>
      <c r="B47" t="s">
        <v>92</v>
      </c>
      <c r="C47">
        <f>MATCH(B47,'608看護小規模多機能型居宅介護費'!A:A,0)</f>
        <v>178</v>
      </c>
      <c r="D47">
        <f t="shared" si="0"/>
        <v>182</v>
      </c>
    </row>
    <row r="48" spans="1:4">
      <c r="A48" s="307" t="s">
        <v>279</v>
      </c>
      <c r="B48" t="s">
        <v>94</v>
      </c>
      <c r="C48">
        <f>MATCH(B48,'608看護小規模多機能型居宅介護費'!A:A,0)</f>
        <v>183</v>
      </c>
      <c r="D48">
        <f t="shared" si="0"/>
        <v>185</v>
      </c>
    </row>
    <row r="49" spans="1:4">
      <c r="A49" s="307" t="s">
        <v>279</v>
      </c>
      <c r="B49" t="s">
        <v>54</v>
      </c>
      <c r="C49">
        <f>MATCH(B49,'608看護小規模多機能型居宅介護費'!A:A,0)</f>
        <v>186</v>
      </c>
      <c r="D49">
        <f t="shared" si="0"/>
        <v>191</v>
      </c>
    </row>
    <row r="50" spans="1:4">
      <c r="A50" s="307" t="s">
        <v>279</v>
      </c>
      <c r="B50" t="s">
        <v>10</v>
      </c>
      <c r="C50">
        <f>MATCH(B50,'608看護小規模多機能型居宅介護費'!A:A,0)</f>
        <v>192</v>
      </c>
      <c r="D50">
        <f t="shared" si="0"/>
        <v>196</v>
      </c>
    </row>
    <row r="51" spans="1:4">
      <c r="A51" s="307" t="s">
        <v>279</v>
      </c>
      <c r="B51" t="s">
        <v>13</v>
      </c>
      <c r="C51">
        <f>MATCH(B51,'608看護小規模多機能型居宅介護費'!A:A,0)</f>
        <v>197</v>
      </c>
      <c r="D51">
        <f t="shared" si="0"/>
        <v>203</v>
      </c>
    </row>
    <row r="52" spans="1:4">
      <c r="A52" s="307" t="s">
        <v>279</v>
      </c>
      <c r="B52" s="374" t="s">
        <v>349</v>
      </c>
      <c r="C52">
        <f>MATCH(B52,'608看護小規模多機能型居宅介護費'!A:A,0)</f>
        <v>204</v>
      </c>
      <c r="D52">
        <f t="shared" si="0"/>
        <v>218</v>
      </c>
    </row>
    <row r="53" spans="1:4">
      <c r="A53" s="307" t="s">
        <v>279</v>
      </c>
      <c r="B53" s="374" t="s">
        <v>340</v>
      </c>
      <c r="C53">
        <f>MATCH(B53,'608看護小規模多機能型居宅介護費'!A:A,0)</f>
        <v>219</v>
      </c>
      <c r="D53">
        <f t="shared" si="0"/>
        <v>219</v>
      </c>
    </row>
    <row r="54" spans="1:4">
      <c r="A54" s="307" t="s">
        <v>279</v>
      </c>
      <c r="B54" s="374" t="s">
        <v>341</v>
      </c>
      <c r="C54">
        <f>MATCH(B54,'608看護小規模多機能型居宅介護費'!A:A,0)</f>
        <v>220</v>
      </c>
      <c r="D54">
        <f t="shared" si="0"/>
        <v>220</v>
      </c>
    </row>
    <row r="55" spans="1:4">
      <c r="A55" s="307" t="s">
        <v>279</v>
      </c>
      <c r="B55" s="374" t="s">
        <v>350</v>
      </c>
      <c r="C55">
        <f>MATCH(B55,'608看護小規模多機能型居宅介護費'!A:A,0)</f>
        <v>221</v>
      </c>
      <c r="D55">
        <f t="shared" si="0"/>
        <v>221</v>
      </c>
    </row>
    <row r="56" spans="1:4">
      <c r="A56" s="307" t="s">
        <v>279</v>
      </c>
      <c r="B56" s="374" t="s">
        <v>351</v>
      </c>
      <c r="C56">
        <f>MATCH(B56,'608看護小規模多機能型居宅介護費'!A:A,0)</f>
        <v>222</v>
      </c>
      <c r="D56">
        <f t="shared" si="0"/>
        <v>236</v>
      </c>
    </row>
    <row r="57" spans="1:4">
      <c r="A57" s="307" t="s">
        <v>279</v>
      </c>
      <c r="B57" s="374" t="s">
        <v>352</v>
      </c>
      <c r="C57">
        <f>MATCH(B57,'608看護小規模多機能型居宅介護費'!A:A,0)</f>
        <v>237</v>
      </c>
      <c r="D57">
        <f t="shared" si="0"/>
        <v>240</v>
      </c>
    </row>
    <row r="58" spans="1:4">
      <c r="A58" s="307" t="s">
        <v>279</v>
      </c>
      <c r="B58" s="374" t="s">
        <v>353</v>
      </c>
      <c r="C58">
        <f>MATCH(B58,'608看護小規模多機能型居宅介護費'!A:A,0)</f>
        <v>241</v>
      </c>
      <c r="D58">
        <f t="shared" si="0"/>
        <v>241</v>
      </c>
    </row>
    <row r="59" spans="1:4">
      <c r="A59" s="307" t="s">
        <v>279</v>
      </c>
      <c r="B59" s="374" t="s">
        <v>354</v>
      </c>
      <c r="C59">
        <f>MATCH(B59,'608看護小規模多機能型居宅介護費'!A:A,0)</f>
        <v>242</v>
      </c>
      <c r="D59">
        <f t="shared" si="0"/>
        <v>245</v>
      </c>
    </row>
    <row r="60" spans="1:4">
      <c r="A60" s="307" t="s">
        <v>279</v>
      </c>
      <c r="B60" s="374" t="s">
        <v>355</v>
      </c>
      <c r="C60">
        <f>MATCH(B60,'608看護小規模多機能型居宅介護費'!A:A,0)</f>
        <v>246</v>
      </c>
      <c r="D60">
        <f t="shared" si="0"/>
        <v>246</v>
      </c>
    </row>
    <row r="61" spans="1:4">
      <c r="A61" s="307" t="s">
        <v>279</v>
      </c>
      <c r="B61" s="374" t="s">
        <v>356</v>
      </c>
      <c r="C61">
        <f>MATCH(B61,'608看護小規模多機能型居宅介護費'!A:A,0)</f>
        <v>247</v>
      </c>
      <c r="D61">
        <f t="shared" si="0"/>
        <v>247</v>
      </c>
    </row>
    <row r="62" spans="1:4">
      <c r="B62" s="377" t="s">
        <v>357</v>
      </c>
      <c r="C62">
        <f>MATCH(B62,'608看護小規模多機能型居宅介護費'!A:A,0)</f>
        <v>248</v>
      </c>
    </row>
  </sheetData>
  <sortState ref="A1:B403">
    <sortCondition ref="A1:A403"/>
  </sortState>
  <phoneticPr fontId="1"/>
  <dataValidations count="1">
    <dataValidation type="list" allowBlank="1" showInputMessage="1" showErrorMessage="1" sqref="A2:A56">
      <formula1>$E$1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608看護小規模多機能型居宅介護費</vt:lpstr>
      <vt:lpstr>調査対象選定</vt:lpstr>
      <vt:lpstr>'608看護小規模多機能型居宅介護費'!Print_Area</vt:lpstr>
      <vt:lpstr>'608看護小規模多機能型居宅介護費'!Print_Titles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kndp</cp:lastModifiedBy>
  <cp:lastPrinted>2024-11-14T01:51:45Z</cp:lastPrinted>
  <dcterms:created xsi:type="dcterms:W3CDTF">2006-11-13T02:22:16Z</dcterms:created>
  <dcterms:modified xsi:type="dcterms:W3CDTF">2026-07-02T01:23:24Z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ドキュメント</vt:lpwstr>
  </property>
</Properties>
</file>