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bookViews>
  <sheets>
    <sheet name="701介護予防認知症対応型通所介護費" sheetId="6" r:id="rId1"/>
    <sheet name="調査対象選定" sheetId="7" state="hidden" r:id="rId2"/>
  </sheets>
  <definedNames>
    <definedName name="_xlnm.Print_Area" localSheetId="0">'701介護予防認知症対応型通所介護費'!$A$1:$G$179</definedName>
    <definedName name="_xlnm.Print_Titles" localSheetId="0">'701介護予防認知症対応型通所介護費'!$2:$2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6" l="1"/>
  <c r="H6" i="6"/>
  <c r="C177" i="6"/>
  <c r="C172" i="6"/>
  <c r="C167" i="6"/>
  <c r="C160" i="6"/>
  <c r="C155" i="6"/>
  <c r="C148" i="6"/>
  <c r="C124" i="6"/>
  <c r="C2" i="7" l="1"/>
  <c r="C3" i="7"/>
  <c r="D2" i="7" s="1"/>
  <c r="C4" i="7"/>
  <c r="D3" i="7" s="1"/>
  <c r="C5" i="7"/>
  <c r="D4" i="7" s="1"/>
  <c r="C6" i="7"/>
  <c r="D5" i="7" s="1"/>
  <c r="C7" i="7"/>
  <c r="D6" i="7" s="1"/>
  <c r="C8" i="7"/>
  <c r="D7" i="7" s="1"/>
  <c r="C9" i="7"/>
  <c r="D8" i="7" s="1"/>
  <c r="C10" i="7"/>
  <c r="D9" i="7" s="1"/>
  <c r="C11" i="7"/>
  <c r="D10" i="7" s="1"/>
  <c r="C12" i="7"/>
  <c r="D11" i="7" s="1"/>
  <c r="C13" i="7"/>
  <c r="D12" i="7" s="1"/>
  <c r="C14" i="7"/>
  <c r="D13" i="7" s="1"/>
  <c r="C15" i="7"/>
  <c r="D14" i="7" s="1"/>
  <c r="C16" i="7"/>
  <c r="D15" i="7" s="1"/>
  <c r="C17" i="7"/>
  <c r="D16" i="7" s="1"/>
  <c r="C18" i="7"/>
  <c r="D17" i="7" s="1"/>
  <c r="C19" i="7"/>
  <c r="D18" i="7" s="1"/>
  <c r="C20" i="7"/>
  <c r="D19" i="7" s="1"/>
  <c r="C21" i="7"/>
  <c r="D20" i="7" s="1"/>
  <c r="C22" i="7"/>
  <c r="D21" i="7" s="1"/>
  <c r="C23" i="7"/>
  <c r="D22" i="7" s="1"/>
  <c r="C24" i="7"/>
  <c r="D23" i="7" s="1"/>
  <c r="C25" i="7"/>
  <c r="D24" i="7" s="1"/>
  <c r="C26" i="7"/>
  <c r="D25" i="7" s="1"/>
  <c r="C27" i="7"/>
  <c r="D26" i="7" s="1"/>
  <c r="C28" i="7"/>
  <c r="D27" i="7" s="1"/>
  <c r="C29" i="7"/>
  <c r="D28" i="7" s="1"/>
  <c r="C30" i="7"/>
  <c r="D29" i="7" s="1"/>
  <c r="C31" i="7"/>
  <c r="D30" i="7" s="1"/>
  <c r="C32" i="7"/>
  <c r="D31" i="7" s="1"/>
  <c r="C33" i="7"/>
  <c r="D32" i="7" s="1"/>
  <c r="C34" i="7"/>
  <c r="D33" i="7" s="1"/>
  <c r="C35" i="7"/>
  <c r="D34" i="7" s="1"/>
  <c r="C36" i="7"/>
  <c r="D35" i="7" s="1"/>
  <c r="C37" i="7"/>
  <c r="D36" i="7" s="1"/>
  <c r="C38" i="7"/>
  <c r="D37" i="7" s="1"/>
  <c r="C39" i="7"/>
  <c r="D38" i="7" s="1"/>
  <c r="C40" i="7"/>
  <c r="D39" i="7" s="1"/>
  <c r="C41" i="7"/>
  <c r="D40" i="7" s="1"/>
  <c r="C42" i="7"/>
  <c r="D41" i="7" s="1"/>
  <c r="C43" i="7"/>
  <c r="D42" i="7" s="1"/>
  <c r="C44" i="7"/>
  <c r="D43" i="7" s="1"/>
  <c r="C45" i="7"/>
  <c r="D44" i="7" s="1"/>
  <c r="D45" i="7"/>
  <c r="C46" i="7"/>
  <c r="C47" i="7"/>
  <c r="D46" i="7" s="1"/>
  <c r="D47" i="7"/>
  <c r="E1" i="7"/>
  <c r="H3" i="6"/>
  <c r="H4" i="6"/>
  <c r="H5" i="6" s="1"/>
  <c r="H7" i="6"/>
  <c r="H8" i="6" s="1"/>
  <c r="H9" i="6" s="1"/>
  <c r="H10" i="6"/>
  <c r="H11" i="6" s="1"/>
  <c r="H12" i="6"/>
  <c r="H13" i="6" s="1"/>
  <c r="H14" i="6"/>
  <c r="H15" i="6"/>
  <c r="H16" i="6" s="1"/>
  <c r="H17" i="6" s="1"/>
  <c r="H18" i="6" s="1"/>
  <c r="H19" i="6" s="1"/>
  <c r="H20" i="6" s="1"/>
  <c r="H21" i="6"/>
  <c r="H22" i="6"/>
  <c r="H23" i="6" s="1"/>
  <c r="H24" i="6" s="1"/>
  <c r="H25" i="6"/>
  <c r="H26" i="6" s="1"/>
  <c r="H27" i="6" s="1"/>
  <c r="H28" i="6" s="1"/>
  <c r="H29" i="6" s="1"/>
  <c r="H30" i="6" s="1"/>
  <c r="H31" i="6" s="1"/>
  <c r="H32" i="6"/>
  <c r="H33" i="6" s="1"/>
  <c r="H34" i="6" s="1"/>
  <c r="H35" i="6" s="1"/>
  <c r="H36" i="6" s="1"/>
  <c r="H37" i="6" s="1"/>
  <c r="H38" i="6" s="1"/>
  <c r="H39" i="6" s="1"/>
  <c r="H41" i="6"/>
  <c r="H42" i="6" s="1"/>
  <c r="H43" i="6" s="1"/>
  <c r="H44" i="6" s="1"/>
  <c r="H45" i="6" s="1"/>
  <c r="H46" i="6" s="1"/>
  <c r="H47" i="6" s="1"/>
  <c r="H48" i="6"/>
  <c r="H49" i="6" s="1"/>
  <c r="H50" i="6" s="1"/>
  <c r="H51" i="6" s="1"/>
  <c r="H52" i="6" s="1"/>
  <c r="H53" i="6"/>
  <c r="H54" i="6" s="1"/>
  <c r="H55" i="6" s="1"/>
  <c r="H56" i="6"/>
  <c r="H57" i="6" s="1"/>
  <c r="H58" i="6"/>
  <c r="H59" i="6" s="1"/>
  <c r="H60" i="6" s="1"/>
  <c r="H61" i="6" s="1"/>
  <c r="H62" i="6" s="1"/>
  <c r="H63" i="6"/>
  <c r="H64" i="6" s="1"/>
  <c r="H65" i="6" s="1"/>
  <c r="H66" i="6" s="1"/>
  <c r="H67" i="6" s="1"/>
  <c r="H68" i="6" s="1"/>
  <c r="H69" i="6" s="1"/>
  <c r="H70" i="6"/>
  <c r="H71" i="6" s="1"/>
  <c r="H72" i="6" s="1"/>
  <c r="H73" i="6" s="1"/>
  <c r="H74" i="6" s="1"/>
  <c r="H75" i="6" s="1"/>
  <c r="H76" i="6"/>
  <c r="H77" i="6" s="1"/>
  <c r="H78" i="6" s="1"/>
  <c r="H79" i="6" s="1"/>
  <c r="H80" i="6" s="1"/>
  <c r="H81" i="6" s="1"/>
  <c r="H82" i="6" s="1"/>
  <c r="H83" i="6" s="1"/>
  <c r="H84" i="6" s="1"/>
  <c r="H85" i="6"/>
  <c r="H86" i="6" s="1"/>
  <c r="H87" i="6" s="1"/>
  <c r="H88" i="6" s="1"/>
  <c r="H89" i="6" s="1"/>
  <c r="H90" i="6" s="1"/>
  <c r="H91" i="6" s="1"/>
  <c r="H92" i="6"/>
  <c r="H93" i="6" s="1"/>
  <c r="H94" i="6" s="1"/>
  <c r="H95" i="6" s="1"/>
  <c r="H96" i="6" s="1"/>
  <c r="H97" i="6" s="1"/>
  <c r="H98" i="6" s="1"/>
  <c r="H99" i="6" s="1"/>
  <c r="H100" i="6"/>
  <c r="H101" i="6" s="1"/>
  <c r="H102" i="6"/>
  <c r="H103" i="6"/>
  <c r="H104" i="6"/>
  <c r="H105" i="6" s="1"/>
  <c r="H106" i="6" s="1"/>
  <c r="H107" i="6" s="1"/>
  <c r="H108" i="6" s="1"/>
  <c r="H109" i="6"/>
  <c r="H110" i="6" s="1"/>
  <c r="H111" i="6" s="1"/>
  <c r="H112" i="6"/>
  <c r="H113" i="6" s="1"/>
  <c r="H114" i="6" s="1"/>
  <c r="H115" i="6" s="1"/>
  <c r="H116" i="6"/>
  <c r="H117" i="6" s="1"/>
  <c r="H118" i="6" s="1"/>
  <c r="H119" i="6" s="1"/>
  <c r="H120" i="6" s="1"/>
  <c r="H121" i="6" s="1"/>
  <c r="H122" i="6" s="1"/>
  <c r="H123" i="6" s="1"/>
  <c r="H124" i="6" s="1"/>
  <c r="H125" i="6" s="1"/>
  <c r="H126" i="6" s="1"/>
  <c r="H127" i="6" s="1"/>
  <c r="H128" i="6" s="1"/>
  <c r="H129" i="6" s="1"/>
  <c r="H130" i="6" s="1"/>
  <c r="H131" i="6"/>
  <c r="H132" i="6"/>
  <c r="H133" i="6"/>
  <c r="H134" i="6"/>
  <c r="H135" i="6" s="1"/>
  <c r="H136" i="6"/>
  <c r="H137" i="6" s="1"/>
  <c r="H138" i="6"/>
  <c r="H139" i="6" s="1"/>
  <c r="H140" i="6"/>
  <c r="H141" i="6" s="1"/>
  <c r="H142" i="6"/>
  <c r="H143" i="6" s="1"/>
  <c r="H144" i="6"/>
  <c r="H145" i="6" s="1"/>
  <c r="H146" i="6"/>
  <c r="H147" i="6" s="1"/>
  <c r="H148" i="6" s="1"/>
  <c r="H149" i="6" s="1"/>
  <c r="H150" i="6" s="1"/>
  <c r="H151" i="6"/>
  <c r="H152" i="6" s="1"/>
  <c r="H153" i="6"/>
  <c r="H154" i="6" s="1"/>
  <c r="H155" i="6" s="1"/>
  <c r="H156" i="6" s="1"/>
  <c r="H157" i="6" s="1"/>
  <c r="H158" i="6"/>
  <c r="H159" i="6" s="1"/>
  <c r="H160" i="6" s="1"/>
  <c r="H161" i="6" s="1"/>
  <c r="H162" i="6" s="1"/>
  <c r="H163" i="6"/>
  <c r="H164" i="6" s="1"/>
  <c r="H165" i="6"/>
  <c r="H166" i="6" s="1"/>
  <c r="H167" i="6" s="1"/>
  <c r="H168" i="6" s="1"/>
  <c r="H169" i="6" s="1"/>
  <c r="H170" i="6"/>
  <c r="H171" i="6" s="1"/>
  <c r="H172" i="6" s="1"/>
  <c r="H173" i="6" s="1"/>
  <c r="H174" i="6" s="1"/>
  <c r="H175" i="6"/>
  <c r="H176" i="6" s="1"/>
  <c r="H177" i="6" s="1"/>
  <c r="H178" i="6" s="1"/>
  <c r="H179" i="6" s="1"/>
  <c r="I2" i="6"/>
  <c r="I3" i="6"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①プルダウンで、本日(運営指導当日)の日付けを選び、②下段に指導員名を記載して下さい。</t>
        </r>
      </text>
    </comment>
  </commentList>
</comments>
</file>

<file path=xl/sharedStrings.xml><?xml version="1.0" encoding="utf-8"?>
<sst xmlns="http://schemas.openxmlformats.org/spreadsheetml/2006/main" count="715" uniqueCount="257">
  <si>
    <t>701 介護予防認知症対応型通所介護費</t>
    <phoneticPr fontId="22"/>
  </si>
  <si>
    <t>該当</t>
    <rPh sb="0" eb="2">
      <t>ガイトウ</t>
    </rPh>
    <phoneticPr fontId="22"/>
  </si>
  <si>
    <t>点検事項</t>
    <rPh sb="0" eb="2">
      <t>テンケン</t>
    </rPh>
    <rPh sb="2" eb="4">
      <t>ジコウ</t>
    </rPh>
    <phoneticPr fontId="22"/>
  </si>
  <si>
    <t>点検項目</t>
    <rPh sb="0" eb="2">
      <t>テンケン</t>
    </rPh>
    <rPh sb="2" eb="4">
      <t>コウモク</t>
    </rPh>
    <phoneticPr fontId="22"/>
  </si>
  <si>
    <t>□</t>
    <phoneticPr fontId="22"/>
  </si>
  <si>
    <t>定員超過減算</t>
    <rPh sb="0" eb="2">
      <t>テイイン</t>
    </rPh>
    <rPh sb="2" eb="4">
      <t>チョウカ</t>
    </rPh>
    <rPh sb="4" eb="6">
      <t>ゲンサン</t>
    </rPh>
    <phoneticPr fontId="22"/>
  </si>
  <si>
    <t>人員基準減算</t>
    <rPh sb="0" eb="2">
      <t>ジンイン</t>
    </rPh>
    <rPh sb="2" eb="4">
      <t>キジュン</t>
    </rPh>
    <rPh sb="4" eb="6">
      <t>ゲンサン</t>
    </rPh>
    <phoneticPr fontId="22"/>
  </si>
  <si>
    <t>生活機能向上連携加算（Ⅱ）</t>
    <rPh sb="0" eb="2">
      <t>セイカツ</t>
    </rPh>
    <rPh sb="2" eb="4">
      <t>キノウ</t>
    </rPh>
    <rPh sb="4" eb="6">
      <t>コウジョウ</t>
    </rPh>
    <rPh sb="6" eb="8">
      <t>レンケイ</t>
    </rPh>
    <rPh sb="8" eb="10">
      <t>カサン</t>
    </rPh>
    <phoneticPr fontId="22"/>
  </si>
  <si>
    <t>口腔機能向上加算（Ⅱ）</t>
    <phoneticPr fontId="22"/>
  </si>
  <si>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22"/>
  </si>
  <si>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2"/>
  </si>
  <si>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</si>
  <si>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</si>
  <si>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</si>
  <si>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個別機能訓練計画</t>
    <phoneticPr fontId="22"/>
  </si>
  <si>
    <t>入浴介助加算(Ⅰ)</t>
    <rPh sb="0" eb="2">
      <t>ニュウヨク</t>
    </rPh>
    <rPh sb="2" eb="4">
      <t>カイジョ</t>
    </rPh>
    <rPh sb="4" eb="6">
      <t>カサン</t>
    </rPh>
    <phoneticPr fontId="22"/>
  </si>
  <si>
    <t>入浴介助加算(Ⅱ)</t>
    <rPh sb="0" eb="2">
      <t>ニュウヨク</t>
    </rPh>
    <rPh sb="2" eb="4">
      <t>カイジョ</t>
    </rPh>
    <rPh sb="4" eb="6">
      <t>カサン</t>
    </rPh>
    <phoneticPr fontId="22"/>
  </si>
  <si>
    <t>満たす</t>
    <rPh sb="0" eb="1">
      <t>ミ</t>
    </rPh>
    <phoneticPr fontId="22"/>
  </si>
  <si>
    <t>栄養ケア計画(参考様式)</t>
    <rPh sb="0" eb="2">
      <t>エイヨウ</t>
    </rPh>
    <rPh sb="4" eb="6">
      <t>ケイカク</t>
    </rPh>
    <rPh sb="7" eb="9">
      <t>サンコウ</t>
    </rPh>
    <rPh sb="9" eb="11">
      <t>ヨウシキ</t>
    </rPh>
    <phoneticPr fontId="22"/>
  </si>
  <si>
    <t>生活機能向上連携加算(Ⅰ)</t>
    <rPh sb="0" eb="2">
      <t>セイカツ</t>
    </rPh>
    <rPh sb="2" eb="4">
      <t>キノウ</t>
    </rPh>
    <rPh sb="4" eb="6">
      <t>コウジョウ</t>
    </rPh>
    <rPh sb="6" eb="8">
      <t>レンケイ</t>
    </rPh>
    <rPh sb="8" eb="10">
      <t>カサン</t>
    </rPh>
    <phoneticPr fontId="22"/>
  </si>
  <si>
    <t>個別機能訓練加算（Ⅰ）</t>
    <rPh sb="0" eb="2">
      <t>コベツ</t>
    </rPh>
    <rPh sb="2" eb="4">
      <t>キノウ</t>
    </rPh>
    <rPh sb="4" eb="6">
      <t>クンレン</t>
    </rPh>
    <rPh sb="6" eb="8">
      <t>カサン</t>
    </rPh>
    <phoneticPr fontId="22"/>
  </si>
  <si>
    <t>個別機能訓練加算（Ⅱ）</t>
    <rPh sb="0" eb="2">
      <t>コベツ</t>
    </rPh>
    <rPh sb="2" eb="4">
      <t>キノウ</t>
    </rPh>
    <rPh sb="4" eb="6">
      <t>クンレン</t>
    </rPh>
    <rPh sb="6" eb="8">
      <t>カサン</t>
    </rPh>
    <phoneticPr fontId="22"/>
  </si>
  <si>
    <t>若年性認知症利用者受入加算</t>
    <rPh sb="0" eb="2">
      <t>ジャクネン</t>
    </rPh>
    <rPh sb="2" eb="3">
      <t>セイ</t>
    </rPh>
    <rPh sb="3" eb="6">
      <t>ニンチショウ</t>
    </rPh>
    <rPh sb="6" eb="9">
      <t>リヨウシャ</t>
    </rPh>
    <rPh sb="9" eb="11">
      <t>ウケイレ</t>
    </rPh>
    <rPh sb="11" eb="13">
      <t>カサン</t>
    </rPh>
    <phoneticPr fontId="22"/>
  </si>
  <si>
    <t>栄養アセスメント加算</t>
    <rPh sb="0" eb="2">
      <t>エイヨウ</t>
    </rPh>
    <rPh sb="8" eb="10">
      <t>カサン</t>
    </rPh>
    <phoneticPr fontId="22"/>
  </si>
  <si>
    <t>栄養改善加算</t>
    <rPh sb="0" eb="2">
      <t>エイヨウ</t>
    </rPh>
    <rPh sb="2" eb="4">
      <t>カイゼン</t>
    </rPh>
    <rPh sb="4" eb="6">
      <t>カサン</t>
    </rPh>
    <phoneticPr fontId="22"/>
  </si>
  <si>
    <t>配置</t>
    <rPh sb="0" eb="2">
      <t>ハイチ</t>
    </rPh>
    <phoneticPr fontId="22"/>
  </si>
  <si>
    <t>あり</t>
    <phoneticPr fontId="22"/>
  </si>
  <si>
    <t>栄養ケア提供経過記録
(参考様式)</t>
    <rPh sb="0" eb="2">
      <t>エイヨウ</t>
    </rPh>
    <rPh sb="4" eb="6">
      <t>テイキョウ</t>
    </rPh>
    <rPh sb="6" eb="8">
      <t>ケイカ</t>
    </rPh>
    <rPh sb="8" eb="10">
      <t>キロク</t>
    </rPh>
    <rPh sb="12" eb="14">
      <t>サンコウ</t>
    </rPh>
    <rPh sb="14" eb="16">
      <t>ヨウシキ</t>
    </rPh>
    <phoneticPr fontId="22"/>
  </si>
  <si>
    <t>３月ごとに実施</t>
    <rPh sb="1" eb="2">
      <t>ツキ</t>
    </rPh>
    <rPh sb="5" eb="7">
      <t>ジッシ</t>
    </rPh>
    <phoneticPr fontId="22"/>
  </si>
  <si>
    <t>栄養ケアモニタリング
(参考様式)</t>
    <rPh sb="0" eb="2">
      <t>エイヨウ</t>
    </rPh>
    <rPh sb="12" eb="14">
      <t>サンコウ</t>
    </rPh>
    <rPh sb="14" eb="16">
      <t>ヨウシキ</t>
    </rPh>
    <phoneticPr fontId="22"/>
  </si>
  <si>
    <t>口腔・栄養スクリーニング加算（Ⅱ）</t>
    <rPh sb="0" eb="2">
      <t>コウクウ</t>
    </rPh>
    <rPh sb="3" eb="5">
      <t>エイヨウ</t>
    </rPh>
    <rPh sb="12" eb="14">
      <t>カサン</t>
    </rPh>
    <phoneticPr fontId="22"/>
  </si>
  <si>
    <t>２回以下</t>
    <rPh sb="1" eb="2">
      <t>カイ</t>
    </rPh>
    <rPh sb="2" eb="4">
      <t>イカ</t>
    </rPh>
    <phoneticPr fontId="22"/>
  </si>
  <si>
    <t>口腔・栄養スクリーニング加算（Ⅰ）</t>
    <rPh sb="0" eb="2">
      <t>コウクウ</t>
    </rPh>
    <rPh sb="3" eb="5">
      <t>エイヨウ</t>
    </rPh>
    <rPh sb="12" eb="14">
      <t>カサン</t>
    </rPh>
    <phoneticPr fontId="22"/>
  </si>
  <si>
    <t>口腔機能向上加算（Ⅰ）</t>
    <rPh sb="0" eb="2">
      <t>コウクウ</t>
    </rPh>
    <rPh sb="2" eb="4">
      <t>キノウ</t>
    </rPh>
    <rPh sb="4" eb="6">
      <t>コウジョウ</t>
    </rPh>
    <rPh sb="6" eb="8">
      <t>カサン</t>
    </rPh>
    <phoneticPr fontId="2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</si>
  <si>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2"/>
  </si>
  <si>
    <t>実施</t>
    <rPh sb="0" eb="2">
      <t>ジッシ</t>
    </rPh>
    <phoneticPr fontId="22"/>
  </si>
  <si>
    <t>口腔機能向上サービスのモニタリング(参考様式)</t>
    <rPh sb="0" eb="2">
      <t>コウクウ</t>
    </rPh>
    <rPh sb="2" eb="4">
      <t>キノウ</t>
    </rPh>
    <rPh sb="4" eb="6">
      <t>コウジョウ</t>
    </rPh>
    <rPh sb="18" eb="20">
      <t>サンコウ</t>
    </rPh>
    <rPh sb="20" eb="22">
      <t>ヨウシキ</t>
    </rPh>
    <phoneticPr fontId="22"/>
  </si>
  <si>
    <t>科学的介護推進体制加算</t>
    <phoneticPr fontId="22"/>
  </si>
  <si>
    <t>同一建物減算</t>
    <rPh sb="0" eb="2">
      <t>ドウイツ</t>
    </rPh>
    <rPh sb="2" eb="4">
      <t>タテモノ</t>
    </rPh>
    <rPh sb="4" eb="6">
      <t>ゲンサン</t>
    </rPh>
    <phoneticPr fontId="22"/>
  </si>
  <si>
    <t>送迎減算</t>
    <rPh sb="0" eb="2">
      <t>ソウゲイ</t>
    </rPh>
    <rPh sb="2" eb="4">
      <t>ゲンサン</t>
    </rPh>
    <phoneticPr fontId="22"/>
  </si>
  <si>
    <t>サービス提供体制強化加算（Ⅰ）</t>
    <rPh sb="4" eb="6">
      <t>テイキョウ</t>
    </rPh>
    <rPh sb="6" eb="8">
      <t>タイセイ</t>
    </rPh>
    <rPh sb="8" eb="10">
      <t>キョウカ</t>
    </rPh>
    <rPh sb="10" eb="12">
      <t>カサン</t>
    </rPh>
    <phoneticPr fontId="22"/>
  </si>
  <si>
    <t>サービス提供体制強化加算（Ⅱ）</t>
    <rPh sb="4" eb="6">
      <t>テイキョウ</t>
    </rPh>
    <rPh sb="6" eb="8">
      <t>タイセイ</t>
    </rPh>
    <rPh sb="8" eb="10">
      <t>キョウカ</t>
    </rPh>
    <rPh sb="10" eb="12">
      <t>カサン</t>
    </rPh>
    <phoneticPr fontId="22"/>
  </si>
  <si>
    <t>該当</t>
    <phoneticPr fontId="22"/>
  </si>
  <si>
    <t>サービス提供体制強化加算（Ⅲ）</t>
    <rPh sb="4" eb="6">
      <t>テイキョウ</t>
    </rPh>
    <rPh sb="6" eb="8">
      <t>タイセイ</t>
    </rPh>
    <rPh sb="8" eb="10">
      <t>キョウカ</t>
    </rPh>
    <rPh sb="10" eb="12">
      <t>カサン</t>
    </rPh>
    <phoneticPr fontId="22"/>
  </si>
  <si>
    <t>該当</t>
    <rPh sb="0" eb="2">
      <t>ガイトウ</t>
    </rPh>
    <phoneticPr fontId="0"/>
  </si>
  <si>
    <t>あり</t>
  </si>
  <si>
    <t xml:space="preserve">心身の状況その他利用者側のやむを得ない事情により長時間のサービス利用が困難な者に対して、所要時間２時間以上３時間未満の指定介護予防認知症対応型通所介護を行う場合
</t>
  </si>
  <si>
    <t xml:space="preserve">介護予防認知症対応型通所介護の本来の目的に照らし、単に入浴サービスのみといった利用ではなく、利用者の日常生活動作能力などの向上のため、日常生活を通じた機能訓練等が実施されている。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</si>
  <si>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</si>
  <si>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</si>
  <si>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</si>
  <si>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</si>
  <si>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</si>
  <si>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</si>
  <si>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</si>
  <si>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入浴介助を適切に行うことのできる人員及び設備を有している。
</t>
  </si>
  <si>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</si>
  <si>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</si>
  <si>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</si>
  <si>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</si>
  <si>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</si>
  <si>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機能訓練に関する記録（実施時間、訓練内容、担当者等）は、利用者ごとに保管され、常に当該事業所の機能訓練指導員等により閲覧が可能であるようにしている。
</t>
  </si>
  <si>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</si>
  <si>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</si>
  <si>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
</t>
  </si>
  <si>
    <t xml:space="preserve">専ら機能訓練指導員の職務に従事する理学療法士等を、１日120分以上、１名以上配置している。
</t>
  </si>
  <si>
    <t xml:space="preserve">個別機能訓練を行うにあたっては、開始時及びその３か月後に１回以上利用者に対して個別機能訓練計画の内容を説明している。
</t>
  </si>
  <si>
    <t xml:space="preserve">個別機能訓練に関する記録（実施時間、訓練内容、担当者等）は、利用者ごとに保管され、常に当該事業所の個別機能訓練の従事者により閲覧が可能であるようにしている。
</t>
  </si>
  <si>
    <t xml:space="preserve">個別機能訓練加算Ⅰを算定している
</t>
  </si>
  <si>
    <t xml:space="preserve">個別機能訓練計画の内容等の情報を厚生労働省に提出
</t>
  </si>
  <si>
    <t xml:space="preserve">機能訓練の実施に当たり、当該情報その他機能訓練の適切かつ有効な実施のために必要な情報を活用した場合
</t>
  </si>
  <si>
    <t xml:space="preserve">受け入れた若年性認知症利用者（初老期における認知症によって要介護者となった者）ごとに個別の担当者を定めている
</t>
  </si>
  <si>
    <t xml:space="preserve">担当者を中心に、当該利用者の特性やニーズに応じたサービス提供を行っている
</t>
  </si>
  <si>
    <t xml:space="preserve">当該事業所の従業者又は外部との連携により管理栄養士を１名以上配置
</t>
  </si>
  <si>
    <t xml:space="preserve">利用者ごとに管理栄養士等（管理栄養士、看護職員、介護職員、生活相談員その他の職種の者）が共同して栄養アセスメントを3ヶ月に1回以上実施し、当該利用者又はその家族に対して結果を説明し、相談等の対応をする
</t>
  </si>
  <si>
    <t xml:space="preserve">利用者ごとの栄養状態等の情報を厚生労働省に提出し、栄養管理の適切かつ有効な実施のために必要な情報を活用する
</t>
  </si>
  <si>
    <t xml:space="preserve">当該事業所の従業員として、又は外部との連携により管理栄養士を１名以上配置
</t>
  </si>
  <si>
    <t xml:space="preserve">管理栄養士等（管理栄養士、看護職員、介護職員、生活相談員その他の職種の者）が共同して利用者ごとの摂食・嚥下機能及び食形態に配慮した栄養ケア計画の作成
</t>
  </si>
  <si>
    <t xml:space="preserve">利用者等に対する計画の説明及び同意の有無
</t>
  </si>
  <si>
    <t xml:space="preserve">栄養ケア計画に従い、管理栄養士等が必要に応じて居宅を訪問し、栄養改善サービスの提供、栄養状態等の記録
</t>
  </si>
  <si>
    <t xml:space="preserve">栄養ケア計画の評価、介護支援専門員や主治の医師に対する情報提供
</t>
  </si>
  <si>
    <t xml:space="preserve">定員、人員基準に適合
</t>
  </si>
  <si>
    <t xml:space="preserve">月の算定回数
</t>
  </si>
  <si>
    <t xml:space="preserve">言語聴覚士、歯科衛生士又は看護職員を１名以上配置
</t>
  </si>
  <si>
    <t xml:space="preserve">言語聴覚士、歯科衛生士、看護・介護職員等による口腔機能改善管理指導計画の作成
</t>
  </si>
  <si>
    <t xml:space="preserve">計画に基づく言語聴覚士、歯科衛生士又は看護職員による口腔機能向上サービスの提供、定期的な記録作成
</t>
  </si>
  <si>
    <t xml:space="preserve">利用者毎の計画の進捗状況を定期的に評価、ケアマネ等への情報提供
</t>
  </si>
  <si>
    <t xml:space="preserve">利用者ごとの口腔機能改善管理指導計画等の内容等の情報を厚生労働省に提出
</t>
  </si>
  <si>
    <t xml:space="preserve">利用者ごとのＡＤＬ値、栄養状態、口腔機能、認知症の状況その他の利用者の心身の状況等に係る基本的な情報を、厚生労働省に提出
</t>
  </si>
  <si>
    <t xml:space="preserve">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
</t>
  </si>
  <si>
    <t xml:space="preserve">指定介護予防認知症対応型通所介護事業所の従業者が、利用者に対し、その居宅と指定介護予防認知症対応型通所介護事業所との間の送迎を行わない場合
</t>
  </si>
  <si>
    <t xml:space="preserve">次の（１）又は（２）のいずれかに該当
</t>
  </si>
  <si>
    <t xml:space="preserve">（１）介護職員の総数のうち介護福祉士の占める割合が100分の70以上
</t>
  </si>
  <si>
    <t xml:space="preserve">（２）介護職員の総数のうち勤続年数が10年以上の介護福祉士の占める割合が100分の25以上
</t>
  </si>
  <si>
    <t xml:space="preserve">サービス提供体制強化加算（Ⅱ）又は（Ⅲ）を算定していない
</t>
  </si>
  <si>
    <t xml:space="preserve">介護職員総数のうち介護福祉士の数が100分の50以上
</t>
  </si>
  <si>
    <t xml:space="preserve">サービス提供体制強化加算（Ⅰ）又は（Ⅲ）を算定していない
</t>
  </si>
  <si>
    <t xml:space="preserve">次の（１）、（２）のいずれかに該当
</t>
  </si>
  <si>
    <t xml:space="preserve">（１）介護職員の総数のうち介護福祉士の占める割合が１００分の４０以上
</t>
  </si>
  <si>
    <t xml:space="preserve">（２）利用者に直接サービスを提供する職員の総数のうち勤続年数７年以上の職員の占める割合が１００分の３０以上
</t>
  </si>
  <si>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</si>
  <si>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rPh sb="0" eb="2">
      <t>ギョウム</t>
    </rPh>
    <rPh sb="2" eb="4">
      <t>ケイゾク</t>
    </rPh>
    <rPh sb="4" eb="6">
      <t>ケイカク</t>
    </rPh>
    <rPh sb="6" eb="9">
      <t>ミサクテイ</t>
    </rPh>
    <rPh sb="9" eb="11">
      <t>ゲンザン</t>
    </rPh>
    <phoneticPr fontId="22"/>
  </si>
  <si>
    <t>R7.3.31まで経過措置期間
（「感染症の予防及びまん延防止のための指針」「非常災害に関する具体的計画」未策定の場合を除く）</t>
    <phoneticPr fontId="22"/>
  </si>
  <si>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22"/>
  </si>
  <si>
    <t>該当</t>
    <rPh sb="0" eb="2">
      <t>ガイトウ</t>
    </rPh>
    <phoneticPr fontId="22"/>
  </si>
  <si>
    <t xml:space="preserve">入浴介助を実施している。
</t>
    <rPh sb="0" eb="2">
      <t>ニュウヨク</t>
    </rPh>
    <rPh sb="2" eb="4">
      <t>カイジョ</t>
    </rPh>
    <rPh sb="5" eb="7">
      <t>ジッシ</t>
    </rPh>
    <phoneticPr fontId="22"/>
  </si>
  <si>
    <t xml:space="preserve">入浴介助に関わる職員に対し入浴介助に関する研修等を行っている。
</t>
  </si>
  <si>
    <t xml:space="preserve">利用開始時および利用中６月ごとに利用者の口腔の健康状態について確認し情報を担当の介護支援専門員に提供
</t>
  </si>
  <si>
    <t>該当</t>
    <rPh sb="0" eb="2">
      <t>ガイトウ</t>
    </rPh>
    <phoneticPr fontId="20"/>
  </si>
  <si>
    <t xml:space="preserve">利用開始時および利用中６月ごとに利用者の栄養状態について確認し情報を担当の介護支援専門員に提供
</t>
    <phoneticPr fontId="22"/>
  </si>
  <si>
    <t xml:space="preserve">定員、人員基準に適合
</t>
    <rPh sb="0" eb="2">
      <t>テイイン</t>
    </rPh>
    <rPh sb="3" eb="5">
      <t>ジンイン</t>
    </rPh>
    <rPh sb="5" eb="7">
      <t>キジュン</t>
    </rPh>
    <rPh sb="8" eb="10">
      <t>テキゴウ</t>
    </rPh>
    <phoneticPr fontId="20"/>
  </si>
  <si>
    <t>非該当</t>
    <rPh sb="0" eb="1">
      <t>ヒ</t>
    </rPh>
    <rPh sb="1" eb="3">
      <t>ガイトウ</t>
    </rPh>
    <phoneticPr fontId="20"/>
  </si>
  <si>
    <t xml:space="preserve">他の介護サービスの事業所において、当該利用者について、口腔連携強化加算を算定していない。
</t>
    <phoneticPr fontId="22"/>
  </si>
  <si>
    <t xml:space="preserve">（１）利用開始時および利用中６月ごとに利用者の口腔の健康状態について確認し情報を担当の介護支援専門員に提供している場合：次の①及び②が該当
</t>
  </si>
  <si>
    <t xml:space="preserve">②算定日が属する月が、当該利用者が口腔機能向上加算の算定に係る口腔機能向上サービスを受けている間及び当該口腔機能向上サービスが終了した日の属する月ではない。
</t>
    <phoneticPr fontId="22"/>
  </si>
  <si>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phoneticPr fontId="22"/>
  </si>
  <si>
    <t xml:space="preserve">③他の介護サービスの事業所において、当該利用者について、口腔連携強化加算を算定していない。
</t>
    <phoneticPr fontId="22"/>
  </si>
  <si>
    <t xml:space="preserve">上記（１）又は（２）に該当
</t>
    <rPh sb="0" eb="2">
      <t>ジョウキ</t>
    </rPh>
    <phoneticPr fontId="22"/>
  </si>
  <si>
    <t>介護職員等処遇改善加算（Ⅰ）</t>
    <rPh sb="0" eb="2">
      <t>カイゴ</t>
    </rPh>
    <rPh sb="2" eb="4">
      <t>ショクイン</t>
    </rPh>
    <rPh sb="4" eb="5">
      <t>トウ</t>
    </rPh>
    <rPh sb="5" eb="7">
      <t>ショグウ</t>
    </rPh>
    <rPh sb="7" eb="9">
      <t>カイゼン</t>
    </rPh>
    <rPh sb="9" eb="11">
      <t>カサン</t>
    </rPh>
    <phoneticPr fontId="24"/>
  </si>
  <si>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2"/>
  </si>
  <si>
    <t>あり</t>
    <phoneticPr fontId="24"/>
  </si>
  <si>
    <t>介護職員処遇改善計画書</t>
    <rPh sb="0" eb="2">
      <t>カイゴ</t>
    </rPh>
    <rPh sb="2" eb="4">
      <t>ショクイン</t>
    </rPh>
    <rPh sb="4" eb="6">
      <t>ショグウ</t>
    </rPh>
    <rPh sb="6" eb="8">
      <t>カイゼン</t>
    </rPh>
    <rPh sb="8" eb="11">
      <t>ケイカクショ</t>
    </rPh>
    <phoneticPr fontId="24"/>
  </si>
  <si>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</si>
  <si>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24"/>
  </si>
  <si>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22"/>
  </si>
  <si>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</si>
  <si>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</si>
  <si>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</si>
  <si>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24"/>
  </si>
  <si>
    <t>なし</t>
    <phoneticPr fontId="24"/>
  </si>
  <si>
    <t xml:space="preserve">⑥　労働保険料の納付
</t>
  </si>
  <si>
    <t>適正に納付</t>
    <rPh sb="0" eb="2">
      <t>テキセイ</t>
    </rPh>
    <rPh sb="3" eb="5">
      <t>ノウフ</t>
    </rPh>
    <phoneticPr fontId="24"/>
  </si>
  <si>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</si>
  <si>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</si>
  <si>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</si>
  <si>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24"/>
  </si>
  <si>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</si>
  <si>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</si>
  <si>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</si>
  <si>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</si>
  <si>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24"/>
  </si>
  <si>
    <t>介護職員等処遇改善加算（Ⅱ）</t>
    <rPh sb="0" eb="2">
      <t>カイゴ</t>
    </rPh>
    <rPh sb="2" eb="4">
      <t>ショクイン</t>
    </rPh>
    <rPh sb="4" eb="5">
      <t>トウ</t>
    </rPh>
    <rPh sb="5" eb="7">
      <t>ショグウ</t>
    </rPh>
    <rPh sb="7" eb="9">
      <t>カイゼン</t>
    </rPh>
    <rPh sb="9" eb="11">
      <t>カサン</t>
    </rPh>
    <phoneticPr fontId="24"/>
  </si>
  <si>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</si>
  <si>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24"/>
  </si>
  <si>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</si>
  <si>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24"/>
  </si>
  <si>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</si>
  <si>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</si>
  <si>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</si>
  <si>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4"/>
  </si>
  <si>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</si>
  <si>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</si>
  <si>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</si>
  <si>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</si>
  <si>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</si>
  <si>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</si>
  <si>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</si>
  <si>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</si>
  <si>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</si>
  <si>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</si>
  <si>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</si>
  <si>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</si>
  <si>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</si>
  <si>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</si>
  <si>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</si>
  <si>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</si>
  <si>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</si>
  <si>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</si>
  <si>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</si>
  <si>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</si>
  <si>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</si>
  <si>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</si>
  <si>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</si>
  <si>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</si>
  <si>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</si>
  <si>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</si>
  <si>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</si>
  <si>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</si>
  <si>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介護職員処遇改善加算(Ⅱ)を算定
介護職員等特定処遇改善加算(Ⅰ)(Ⅱ)を算定せず
介護職員等ベースアップ等支援加算を算定せず
</t>
    <phoneticPr fontId="22"/>
  </si>
  <si>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2"/>
  </si>
  <si>
    <t>介護職員等処遇改善加算（Ⅴ）(12)</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</si>
  <si>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</si>
  <si>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</si>
  <si>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</si>
  <si>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介護職員等ベースアップ等支援加算を算定
介護職員等特定処遇改善加算(Ⅰ)(Ⅱ)を算定せず
</t>
    <phoneticPr fontId="22"/>
  </si>
  <si>
    <t xml:space="preserve">介護職員等処遇改善加算(Ⅰ)の①(ただし(一)(二)に係る部分を除く)、②から⑥まで及び⑧のいずれにも適合すること
</t>
    <phoneticPr fontId="22"/>
  </si>
  <si>
    <t>介護職員等処遇改善加算（Ⅴ）(14)</t>
    <rPh sb="0" eb="2">
      <t>カイゴ</t>
    </rPh>
    <rPh sb="2" eb="4">
      <t>ショクイン</t>
    </rPh>
    <rPh sb="4" eb="5">
      <t>トウ</t>
    </rPh>
    <rPh sb="5" eb="7">
      <t>ショグウ</t>
    </rPh>
    <rPh sb="7" eb="9">
      <t>カイゼン</t>
    </rPh>
    <rPh sb="9" eb="11">
      <t>カサン</t>
    </rPh>
    <phoneticPr fontId="24"/>
  </si>
  <si>
    <t xml:space="preserve">令和６年５月31日において、
介護職員処遇改善加算(Ⅲ)を算定
介護職員等特定処遇改善加算(Ⅰ)(Ⅱ)を算定せず
介護職員等ベースアップ等支援加算を算定せず
</t>
    <phoneticPr fontId="22"/>
  </si>
  <si>
    <t xml:space="preserve">個別機能訓練計画に基づいて行った個別機能訓練の効果、実施方法等について評価等を行っている。　
</t>
    <phoneticPr fontId="22"/>
  </si>
  <si>
    <t xml:space="preserve">個別機能訓練加算を算定していない。
</t>
  </si>
  <si>
    <t xml:space="preserve">個別機能訓練加算を算定している場合は100単位を算定している。
</t>
  </si>
  <si>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22"/>
  </si>
  <si>
    <t>非該当</t>
    <rPh sb="0" eb="1">
      <t>ヒ</t>
    </rPh>
    <rPh sb="1" eb="3">
      <t>ガイトウ</t>
    </rPh>
    <phoneticPr fontId="22"/>
  </si>
  <si>
    <t xml:space="preserve">介護保険の口腔機能向上サービスとして摂食・嚥下機能に関する訓練の指導若しくは実施をしている。
</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22"/>
  </si>
  <si>
    <t xml:space="preserve">厚生労働大臣の定める地域に居住している利用者に通常の事業の実施地域を越えて指定介護予防認知症対応型通所介護を行った場合
</t>
    <rPh sb="43" eb="49">
      <t>ニンチショウタイオウガタ</t>
    </rPh>
    <phoneticPr fontId="22"/>
  </si>
  <si>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phoneticPr fontId="22"/>
  </si>
  <si>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介護予防認知症対応型通所介護事業所に対し、その旨情報共有している。
（当該利用者の居宅を訪問し評価した者が、指定介護予防認知症対応型通所介護事業所の従業者以外の者である場合は、書面等を活用し、十分な情報共有を行っている。）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94" eb="96">
      <t>カイゴ</t>
    </rPh>
    <rPh sb="96" eb="98">
      <t>ヨボウ</t>
    </rPh>
    <rPh sb="150" eb="152">
      <t>カイゴ</t>
    </rPh>
    <rPh sb="152" eb="154">
      <t>ヨボウ</t>
    </rPh>
    <rPh sb="207" eb="209">
      <t>イシ</t>
    </rPh>
    <rPh sb="209" eb="210">
      <t>トウ</t>
    </rPh>
    <rPh sb="211" eb="213">
      <t>ホウモン</t>
    </rPh>
    <rPh sb="218" eb="220">
      <t>コンナン</t>
    </rPh>
    <rPh sb="223" eb="225">
      <t>バアイ</t>
    </rPh>
    <rPh sb="227" eb="229">
      <t>イシ</t>
    </rPh>
    <rPh sb="229" eb="230">
      <t>トウ</t>
    </rPh>
    <rPh sb="231" eb="233">
      <t>シジ</t>
    </rPh>
    <rPh sb="234" eb="235">
      <t>シタ</t>
    </rPh>
    <rPh sb="245" eb="247">
      <t>ジョウホウ</t>
    </rPh>
    <rPh sb="261" eb="263">
      <t>ドウサ</t>
    </rPh>
    <rPh sb="264" eb="266">
      <t>カンキョウ</t>
    </rPh>
    <rPh sb="267" eb="268">
      <t>フ</t>
    </rPh>
    <rPh sb="271" eb="273">
      <t>イシ</t>
    </rPh>
    <rPh sb="273" eb="274">
      <t>トウ</t>
    </rPh>
    <rPh sb="275" eb="277">
      <t>ヒョウカ</t>
    </rPh>
    <rPh sb="277" eb="278">
      <t>オヨ</t>
    </rPh>
    <rPh sb="279" eb="281">
      <t>ジョゲン</t>
    </rPh>
    <rPh sb="292" eb="295">
      <t>リヨウシャ</t>
    </rPh>
    <rPh sb="295" eb="296">
      <t>トウ</t>
    </rPh>
    <rPh sb="297" eb="299">
      <t>ドウイ</t>
    </rPh>
    <rPh sb="300" eb="302">
      <t>ヒツヨウ</t>
    </rPh>
    <phoneticPr fontId="22"/>
  </si>
  <si>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rPh sb="262" eb="264">
      <t>ジョウホウ</t>
    </rPh>
    <phoneticPr fontId="22"/>
  </si>
  <si>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22"/>
  </si>
  <si>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phoneticPr fontId="22"/>
  </si>
  <si>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指定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2" eb="4">
      <t>カイゴ</t>
    </rPh>
    <rPh sb="4" eb="6">
      <t>ヨボウ</t>
    </rPh>
    <rPh sb="182" eb="184">
      <t>シテイ</t>
    </rPh>
    <phoneticPr fontId="22"/>
  </si>
  <si>
    <t xml:space="preserve">個別機能訓練計画の作成に当たっては、指定介護予防訪問リハビリテーション事業所等の理学療法士等が、当該利用者のADL及びIADLに関する状況について、指定介護予防訪問リハビリテーション事業所、指定介護予防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
</t>
    <phoneticPr fontId="22"/>
  </si>
  <si>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phoneticPr fontId="22"/>
  </si>
  <si>
    <t xml:space="preserve">（基準に適合している）単独型・併設型指定介護予防認知症対応型通所介護事業所又は共用型指定介護予防認知症対応型通所介護事業所
</t>
    <rPh sb="20" eb="22">
      <t>カイゴ</t>
    </rPh>
    <rPh sb="22" eb="24">
      <t>ヨボウ</t>
    </rPh>
    <phoneticPr fontId="22"/>
  </si>
  <si>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22"/>
  </si>
  <si>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phoneticPr fontId="22"/>
  </si>
  <si>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22"/>
  </si>
  <si>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22"/>
  </si>
  <si>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phoneticPr fontId="22"/>
  </si>
  <si>
    <t xml:space="preserve">必要に応じて介護予防認知症対応型通所介護計画を見直すなど、指定介護予防認知症対応型通所介護の提供に当たって、上記に規定する情報その他指定介護予防認知症対応型通所介護を適切かつ有効に提供するために必要な情報を活用
</t>
    <rPh sb="16" eb="18">
      <t>ツウショ</t>
    </rPh>
    <rPh sb="41" eb="43">
      <t>ツウショ</t>
    </rPh>
    <rPh sb="78" eb="80">
      <t>ツウショ</t>
    </rPh>
    <phoneticPr fontId="22"/>
  </si>
  <si>
    <t xml:space="preserve">⑤　前12月間に労働関係の法令に違反し、罰金以上の刑
</t>
    <rPh sb="8" eb="10">
      <t>ロウドウ</t>
    </rPh>
    <rPh sb="10" eb="12">
      <t>カンケイ</t>
    </rPh>
    <phoneticPr fontId="22"/>
  </si>
  <si>
    <r>
      <t>点検結果</t>
    </r>
    <r>
      <rPr>
        <sz val="8"/>
        <rFont val="ＭＳ ゴシック"/>
        <family val="3"/>
        <charset val="128"/>
      </rPr>
      <t xml:space="preserve">
(■×で示す)</t>
    </r>
    <rPh sb="0" eb="2">
      <t>テンケン</t>
    </rPh>
    <rPh sb="2" eb="4">
      <t>ケッカ</t>
    </rPh>
    <rPh sb="9" eb="10">
      <t>シメ</t>
    </rPh>
    <phoneticPr fontId="22"/>
  </si>
  <si>
    <t>備考</t>
    <rPh sb="0" eb="2">
      <t>ビコウ</t>
    </rPh>
    <phoneticPr fontId="22"/>
  </si>
  <si>
    <t>評価</t>
    <rPh sb="0" eb="2">
      <t>ヒョウカ</t>
    </rPh>
    <phoneticPr fontId="22"/>
  </si>
  <si>
    <t>発見した事実等</t>
    <phoneticPr fontId="22"/>
  </si>
  <si>
    <t>調査対象選定</t>
    <rPh sb="0" eb="6">
      <t>チョウサタイショウセンテイ</t>
    </rPh>
    <phoneticPr fontId="22"/>
  </si>
  <si>
    <t>所轄庁
確認欄</t>
    <rPh sb="0" eb="3">
      <t>ショカツチョウ</t>
    </rPh>
    <rPh sb="4" eb="6">
      <t>カクニン</t>
    </rPh>
    <rPh sb="6" eb="7">
      <t>ラン</t>
    </rPh>
    <phoneticPr fontId="22"/>
  </si>
  <si>
    <t>令6.10.18
指導員:</t>
  </si>
  <si>
    <t>■</t>
    <phoneticPr fontId="22"/>
  </si>
  <si>
    <t>×</t>
    <phoneticPr fontId="22"/>
  </si>
  <si>
    <t>○</t>
    <phoneticPr fontId="22"/>
  </si>
  <si>
    <t>△</t>
    <phoneticPr fontId="22"/>
  </si>
  <si>
    <t>他</t>
    <rPh sb="0" eb="1">
      <t>ホカ</t>
    </rPh>
    <phoneticPr fontId="22"/>
  </si>
  <si>
    <t>口腔機能向上加算（Ⅱ）</t>
  </si>
  <si>
    <t>科学的介護推進体制加算</t>
  </si>
  <si>
    <t>.</t>
    <phoneticPr fontId="22"/>
  </si>
  <si>
    <t>.</t>
    <phoneticPr fontId="22"/>
  </si>
  <si>
    <t>調査対象</t>
    <rPh sb="0" eb="2">
      <t>チョウサ</t>
    </rPh>
    <rPh sb="2" eb="4">
      <t>タイショウ</t>
    </rPh>
    <phoneticPr fontId="22"/>
  </si>
  <si>
    <t>加算減算項目</t>
    <rPh sb="0" eb="2">
      <t>カサン</t>
    </rPh>
    <rPh sb="2" eb="4">
      <t>ゲンサン</t>
    </rPh>
    <rPh sb="4" eb="6">
      <t>コウモク</t>
    </rPh>
    <phoneticPr fontId="22"/>
  </si>
  <si>
    <t>開始行</t>
    <rPh sb="0" eb="2">
      <t>カイシ</t>
    </rPh>
    <rPh sb="2" eb="3">
      <t>ギョウ</t>
    </rPh>
    <phoneticPr fontId="22"/>
  </si>
  <si>
    <t>終了行</t>
    <rPh sb="0" eb="2">
      <t>シュウリョウ</t>
    </rPh>
    <rPh sb="2" eb="3">
      <t>ギョウ</t>
    </rPh>
    <phoneticPr fontId="22"/>
  </si>
  <si>
    <t>【使用説明書】</t>
    <rPh sb="1" eb="3">
      <t>シヨウ</t>
    </rPh>
    <rPh sb="3" eb="6">
      <t>セツメイショ</t>
    </rPh>
    <phoneticPr fontId="2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</si>
  <si>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</si>
  <si>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2"/>
  </si>
  <si>
    <t>・しかし自己点検において「■」となっていれば、当該行は、塗りつぶされません。</t>
    <rPh sb="4" eb="8">
      <t>ジコテンケン</t>
    </rPh>
    <rPh sb="23" eb="25">
      <t>トウガイ</t>
    </rPh>
    <rPh sb="25" eb="26">
      <t>ギョウ</t>
    </rPh>
    <rPh sb="28" eb="29">
      <t>ヌ</t>
    </rPh>
    <phoneticPr fontId="2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</si>
  <si>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2"/>
  </si>
  <si>
    <t>・そのF列やG列でフィルターをすれば、講評もれを防ぐことができます。</t>
    <rPh sb="4" eb="5">
      <t>レツ</t>
    </rPh>
    <rPh sb="7" eb="8">
      <t>レツ</t>
    </rPh>
    <rPh sb="19" eb="21">
      <t>コウヒョウ</t>
    </rPh>
    <rPh sb="24" eb="25">
      <t>フセ</t>
    </rPh>
    <phoneticPr fontId="2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</si>
  <si>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2"/>
  </si>
  <si>
    <t>○</t>
  </si>
  <si>
    <t>事業所名：</t>
    <rPh sb="0" eb="3">
      <t>ジギョウショ</t>
    </rPh>
    <rPh sb="3" eb="4">
      <t>ナ</t>
    </rPh>
    <phoneticPr fontId="22"/>
  </si>
  <si>
    <t>〔　　　　　　　　　〕</t>
    <phoneticPr fontId="22"/>
  </si>
  <si>
    <t>該当</t>
  </si>
  <si>
    <t xml:space="preserve">介護保険法施行規則第140条の24の規定に基づき市町村長に提出した運営規程に定められている利用定員を超える。
</t>
    <phoneticPr fontId="22"/>
  </si>
  <si>
    <t xml:space="preserve">＜単独型・併設型指定介護予防認知症対応型通所介護事業所の場合＞
地域密着型介護予防サービス基準省令第５条に定める員数を置いていない。
</t>
    <rPh sb="47" eb="49">
      <t>ショウレイ</t>
    </rPh>
    <phoneticPr fontId="22"/>
  </si>
  <si>
    <t xml:space="preserve">＜共用型指定介護予防認知症対応型通所介護事業所の場合＞
省令第８条に定める員数を置いていない。
</t>
    <rPh sb="28" eb="30">
      <t>ショウレイ</t>
    </rPh>
    <phoneticPr fontId="22"/>
  </si>
  <si>
    <t>□</t>
  </si>
  <si>
    <t>未実施</t>
    <rPh sb="0" eb="3">
      <t>ミジッシ</t>
    </rPh>
    <phoneticPr fontId="1"/>
  </si>
  <si>
    <t>未整備</t>
    <rPh sb="0" eb="3">
      <t>ミセイビ</t>
    </rPh>
    <phoneticPr fontId="1"/>
  </si>
  <si>
    <t>未配置</t>
    <rPh sb="0" eb="1">
      <t>ミ</t>
    </rPh>
    <rPh sb="1" eb="3">
      <t>ハイチ</t>
    </rPh>
    <phoneticPr fontId="1"/>
  </si>
  <si>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</si>
  <si>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</si>
  <si>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適合</t>
    <rPh sb="0" eb="2">
      <t>テキゴウ</t>
    </rPh>
    <phoneticPr fontId="24"/>
  </si>
  <si>
    <t xml:space="preserve">虐待防止のための委員会を定期的に開催し、その結果を従業者に周知
</t>
    <phoneticPr fontId="22"/>
  </si>
  <si>
    <t xml:space="preserve">虐待防止のための指針を整備
</t>
    <phoneticPr fontId="22"/>
  </si>
  <si>
    <t xml:space="preserve">虐待防止のための研修を定期的に（年１回以上）実施
</t>
    <phoneticPr fontId="22"/>
  </si>
  <si>
    <t xml:space="preserve">虐待防止措置を適正に実施するための担当者を配置
</t>
    <rPh sb="21" eb="23">
      <t>ハイチ</t>
    </rPh>
    <phoneticPr fontId="22"/>
  </si>
  <si>
    <t xml:space="preserve">業務継続計画を策定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</si>
</sst>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6">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Cambria"/>
      <family val="1"/>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12"/>
      <name val="ＭＳ Ｐゴシック"/>
      <family val="3"/>
    </font>
    <font>
      <sz val="8"/>
      <name val="ＭＳ ゴシック"/>
      <family val="3"/>
      <charset val="128"/>
    </font>
    <font>
      <sz val="9"/>
      <name val="ＭＳ Ｐゴシック"/>
      <family val="3"/>
      <charset val="128"/>
    </font>
    <font>
      <sz val="8"/>
      <name val="ＭＳ Ｐ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MS P ゴシック"/>
      <family val="3"/>
      <charset val="128"/>
    </font>
    <font>
      <sz val="11"/>
      <color theme="5" tint="-0.249977111117893"/>
      <name val="ＭＳ Ｐゴシック"/>
      <family val="3"/>
      <charset val="128"/>
    </font>
    <font>
      <b/>
      <sz val="10"/>
      <name val="ＭＳ ゴシック"/>
      <family val="3"/>
      <charset val="128"/>
    </font>
    <font>
      <sz val="1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hair">
        <color indexed="64"/>
      </bottom>
      <diagonal/>
    </border>
    <border>
      <left style="thin">
        <color indexed="64"/>
      </left>
      <right/>
      <top/>
      <bottom style="thin">
        <color indexed="64"/>
      </bottom>
      <diagonal/>
    </border>
    <border>
      <left style="thin">
        <color indexed="64"/>
      </left>
      <right style="dotted">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style="dotted">
        <color indexed="64"/>
      </left>
      <right style="thin">
        <color indexed="64"/>
      </right>
      <top/>
      <bottom/>
      <diagonal/>
    </border>
    <border>
      <left/>
      <right style="thin">
        <color indexed="64"/>
      </right>
      <top/>
      <bottom/>
      <diagonal/>
    </border>
    <border>
      <left/>
      <right style="thin">
        <color indexed="64"/>
      </right>
      <top style="dotted">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58">
    <xf numFmtId="0" fontId="0" fillId="0" borderId="0" xfId="0" applyAlignment="1">
      <alignment vertical="center"/>
    </xf>
    <xf numFmtId="0" fontId="18" fillId="0" borderId="0" xfId="0" applyFont="1" applyAlignment="1">
      <alignment vertical="center"/>
    </xf>
    <xf numFmtId="0" fontId="18" fillId="0" borderId="0" xfId="0" applyFont="1" applyFill="1" applyAlignment="1">
      <alignment vertical="center"/>
    </xf>
    <xf numFmtId="0" fontId="23" fillId="0" borderId="0" xfId="0" applyFont="1" applyFill="1" applyAlignment="1">
      <alignment vertical="center"/>
    </xf>
    <xf numFmtId="0" fontId="25" fillId="0" borderId="0" xfId="0" applyFont="1" applyFill="1" applyAlignment="1">
      <alignment vertical="center"/>
    </xf>
    <xf numFmtId="0" fontId="19" fillId="23" borderId="21" xfId="0" applyFont="1" applyFill="1" applyBorder="1" applyAlignment="1" applyProtection="1">
      <alignment vertical="center" wrapText="1"/>
      <protection locked="0"/>
    </xf>
    <xf numFmtId="0" fontId="19" fillId="23" borderId="48" xfId="0" applyFont="1" applyFill="1" applyBorder="1" applyAlignment="1" applyProtection="1">
      <alignment vertical="center" wrapText="1"/>
      <protection locked="0"/>
    </xf>
    <xf numFmtId="0" fontId="18" fillId="23" borderId="22" xfId="0" applyFont="1" applyFill="1" applyBorder="1" applyAlignment="1" applyProtection="1">
      <alignment horizontal="center" vertical="center" wrapText="1"/>
      <protection locked="0"/>
    </xf>
    <xf numFmtId="0" fontId="27" fillId="0" borderId="0" xfId="0" applyFont="1" applyAlignment="1" applyProtection="1">
      <alignment vertical="center" wrapText="1"/>
      <protection locked="0"/>
    </xf>
    <xf numFmtId="176" fontId="28" fillId="0" borderId="0" xfId="0" applyNumberFormat="1" applyFont="1">
      <alignment vertical="center"/>
    </xf>
    <xf numFmtId="0" fontId="29" fillId="0" borderId="0" xfId="0" applyFont="1" applyAlignment="1">
      <alignment horizontal="center" vertical="center" wrapText="1"/>
    </xf>
    <xf numFmtId="0" fontId="30"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lignment vertical="center"/>
    </xf>
    <xf numFmtId="0" fontId="19" fillId="0" borderId="0" xfId="0" applyFont="1">
      <alignment vertical="center"/>
    </xf>
    <xf numFmtId="0" fontId="31" fillId="0" borderId="0" xfId="0" applyFont="1">
      <alignment vertical="center"/>
    </xf>
    <xf numFmtId="0" fontId="28" fillId="0" borderId="0" xfId="0" applyFont="1" applyAlignment="1">
      <alignment vertical="center" wrapText="1"/>
    </xf>
    <xf numFmtId="0" fontId="19" fillId="0" borderId="27"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23" fillId="0" borderId="0" xfId="0" applyFont="1" applyAlignment="1">
      <alignment vertical="center"/>
    </xf>
    <xf numFmtId="0" fontId="33" fillId="0" borderId="0" xfId="0" applyFont="1">
      <alignment vertical="center"/>
    </xf>
    <xf numFmtId="0" fontId="0" fillId="0" borderId="0" xfId="0" applyAlignment="1">
      <alignment horizontal="center" vertical="center"/>
    </xf>
    <xf numFmtId="0" fontId="21" fillId="0" borderId="45" xfId="0" applyFont="1" applyBorder="1" applyAlignment="1" applyProtection="1">
      <alignment horizontal="left" vertical="center" wrapText="1" shrinkToFit="1"/>
      <protection locked="0"/>
    </xf>
    <xf numFmtId="0" fontId="23" fillId="0" borderId="22"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29" xfId="0" applyFont="1" applyFill="1" applyBorder="1" applyAlignment="1">
      <alignment horizontal="center" vertical="center" shrinkToFit="1"/>
    </xf>
    <xf numFmtId="0" fontId="23" fillId="0" borderId="31"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1" fillId="0" borderId="49" xfId="0" applyFont="1" applyBorder="1" applyAlignment="1" applyProtection="1">
      <alignment horizontal="center" vertical="center" shrinkToFit="1"/>
      <protection locked="0"/>
    </xf>
    <xf numFmtId="0" fontId="35" fillId="0" borderId="22" xfId="0" applyFont="1" applyFill="1" applyBorder="1" applyAlignment="1">
      <alignment horizontal="left" vertical="top" wrapText="1"/>
    </xf>
    <xf numFmtId="0" fontId="35" fillId="0" borderId="54" xfId="0" applyFont="1" applyFill="1" applyBorder="1" applyAlignment="1">
      <alignment horizontal="left" vertical="top" wrapText="1"/>
    </xf>
    <xf numFmtId="0" fontId="35" fillId="0" borderId="44" xfId="0" applyFont="1" applyFill="1" applyBorder="1" applyAlignment="1">
      <alignment horizontal="left" vertical="top" wrapText="1"/>
    </xf>
    <xf numFmtId="0" fontId="35" fillId="0" borderId="39" xfId="0" applyFont="1" applyFill="1" applyBorder="1" applyAlignment="1">
      <alignment horizontal="left" vertical="top" wrapText="1"/>
    </xf>
    <xf numFmtId="0" fontId="35" fillId="0" borderId="43" xfId="0" applyFont="1" applyFill="1" applyBorder="1" applyAlignment="1">
      <alignment horizontal="left" vertical="top" wrapText="1"/>
    </xf>
    <xf numFmtId="0" fontId="35" fillId="0" borderId="48" xfId="0" applyFont="1" applyFill="1" applyBorder="1" applyAlignment="1">
      <alignment horizontal="left" vertical="top" wrapText="1"/>
    </xf>
    <xf numFmtId="0" fontId="35" fillId="0" borderId="59" xfId="0" applyFont="1" applyFill="1" applyBorder="1" applyAlignment="1">
      <alignment horizontal="left" vertical="top" wrapText="1"/>
    </xf>
    <xf numFmtId="0" fontId="35" fillId="0" borderId="53" xfId="0" applyFont="1" applyFill="1" applyBorder="1" applyAlignment="1">
      <alignment horizontal="left" vertical="top" wrapText="1"/>
    </xf>
    <xf numFmtId="0" fontId="35" fillId="0" borderId="60" xfId="0" applyFont="1" applyFill="1" applyBorder="1" applyAlignment="1">
      <alignment horizontal="left" vertical="top" wrapText="1"/>
    </xf>
    <xf numFmtId="0" fontId="21" fillId="25" borderId="35" xfId="0" applyFont="1" applyFill="1" applyBorder="1" applyAlignment="1" applyProtection="1">
      <alignment horizontal="center" vertical="center" shrinkToFit="1"/>
      <protection locked="0"/>
    </xf>
    <xf numFmtId="0" fontId="21" fillId="25" borderId="26" xfId="0" applyFont="1" applyFill="1" applyBorder="1" applyAlignment="1" applyProtection="1">
      <alignment horizontal="left" vertical="center" wrapText="1" shrinkToFit="1"/>
      <protection locked="0"/>
    </xf>
    <xf numFmtId="0" fontId="20" fillId="0" borderId="0" xfId="0" applyFont="1" applyBorder="1" applyAlignment="1" applyProtection="1">
      <alignment vertical="center"/>
      <protection locked="0"/>
    </xf>
    <xf numFmtId="0" fontId="34" fillId="24" borderId="0" xfId="0" applyFont="1" applyFill="1" applyAlignment="1" applyProtection="1">
      <alignment horizontal="right" vertical="center"/>
      <protection locked="0"/>
    </xf>
    <xf numFmtId="0" fontId="34" fillId="24" borderId="0" xfId="0" applyFont="1" applyFill="1" applyAlignment="1" applyProtection="1">
      <alignment vertical="center"/>
      <protection locked="0"/>
    </xf>
    <xf numFmtId="0" fontId="19" fillId="23" borderId="21" xfId="0" applyFont="1" applyFill="1" applyBorder="1" applyAlignment="1" applyProtection="1">
      <alignment horizontal="center" vertical="center" wrapText="1"/>
      <protection locked="0"/>
    </xf>
    <xf numFmtId="0" fontId="19" fillId="23" borderId="22" xfId="0" applyFont="1" applyFill="1" applyBorder="1" applyAlignment="1" applyProtection="1">
      <alignment horizontal="center" vertical="center" wrapText="1"/>
      <protection locked="0"/>
    </xf>
    <xf numFmtId="0" fontId="21" fillId="0" borderId="34" xfId="0" applyFont="1" applyFill="1" applyBorder="1" applyAlignment="1" applyProtection="1">
      <alignment horizontal="left" vertical="top" wrapText="1"/>
      <protection locked="0"/>
    </xf>
    <xf numFmtId="0" fontId="35" fillId="0" borderId="34"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42" xfId="0" applyFont="1" applyBorder="1" applyAlignment="1" applyProtection="1">
      <alignment horizontal="center" vertical="center" shrinkToFit="1"/>
      <protection locked="0"/>
    </xf>
    <xf numFmtId="0" fontId="21" fillId="0" borderId="12" xfId="0" applyFont="1" applyFill="1" applyBorder="1" applyAlignment="1" applyProtection="1">
      <alignment horizontal="left" vertical="center" wrapText="1" shrinkToFit="1"/>
      <protection locked="0"/>
    </xf>
    <xf numFmtId="0" fontId="35" fillId="0" borderId="10"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21" fillId="0" borderId="37" xfId="0" applyFont="1" applyBorder="1" applyAlignment="1" applyProtection="1">
      <alignment horizontal="center" vertical="center" shrinkToFit="1"/>
      <protection locked="0"/>
    </xf>
    <xf numFmtId="0" fontId="21" fillId="0" borderId="17" xfId="0" applyFont="1" applyFill="1" applyBorder="1" applyAlignment="1" applyProtection="1">
      <alignment horizontal="left" vertical="center" wrapText="1" shrinkToFit="1"/>
      <protection locked="0"/>
    </xf>
    <xf numFmtId="0" fontId="35" fillId="0" borderId="15"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0" fontId="21" fillId="0" borderId="25" xfId="0" applyFont="1" applyFill="1" applyBorder="1" applyAlignment="1" applyProtection="1">
      <alignment horizontal="left" vertical="top" wrapText="1"/>
      <protection locked="0"/>
    </xf>
    <xf numFmtId="0" fontId="21" fillId="0" borderId="24" xfId="0" applyFont="1" applyFill="1" applyBorder="1" applyAlignment="1" applyProtection="1">
      <alignment horizontal="left" vertical="top" wrapText="1"/>
      <protection locked="0"/>
    </xf>
    <xf numFmtId="0" fontId="21" fillId="0" borderId="35" xfId="0" applyFont="1" applyBorder="1" applyAlignment="1" applyProtection="1">
      <alignment horizontal="center" vertical="center" shrinkToFit="1"/>
      <protection locked="0"/>
    </xf>
    <xf numFmtId="0" fontId="21" fillId="0" borderId="26" xfId="0" applyFont="1" applyFill="1" applyBorder="1" applyAlignment="1" applyProtection="1">
      <alignment horizontal="left" vertical="center" wrapText="1" shrinkToFit="1"/>
      <protection locked="0"/>
    </xf>
    <xf numFmtId="0" fontId="29" fillId="0" borderId="24" xfId="0" applyFont="1" applyFill="1" applyBorder="1" applyAlignment="1" applyProtection="1">
      <alignment horizontal="left" vertical="top" wrapText="1"/>
      <protection locked="0"/>
    </xf>
    <xf numFmtId="0" fontId="21" fillId="0" borderId="16" xfId="0" applyFont="1" applyFill="1" applyBorder="1" applyAlignment="1" applyProtection="1">
      <alignment horizontal="left" vertical="top" wrapText="1"/>
      <protection locked="0"/>
    </xf>
    <xf numFmtId="0" fontId="21" fillId="0" borderId="33" xfId="0" applyFont="1" applyBorder="1" applyAlignment="1" applyProtection="1">
      <alignment horizontal="center" vertical="center" shrinkToFit="1"/>
      <protection locked="0"/>
    </xf>
    <xf numFmtId="0" fontId="29" fillId="0" borderId="15"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0" fontId="29" fillId="0" borderId="15"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13" xfId="0" applyFont="1" applyFill="1" applyBorder="1" applyAlignment="1" applyProtection="1">
      <alignment horizontal="left" vertical="top" wrapText="1"/>
      <protection locked="0"/>
    </xf>
    <xf numFmtId="0" fontId="21" fillId="0" borderId="13" xfId="0" applyFont="1" applyFill="1" applyBorder="1" applyAlignment="1" applyProtection="1">
      <alignment horizontal="left" vertical="top" wrapText="1"/>
      <protection locked="0"/>
    </xf>
    <xf numFmtId="0" fontId="23" fillId="0" borderId="21"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locked="0"/>
    </xf>
    <xf numFmtId="0" fontId="23" fillId="0" borderId="23" xfId="0" applyFont="1" applyFill="1" applyBorder="1" applyAlignment="1" applyProtection="1">
      <alignment horizontal="left" vertical="center" wrapText="1" shrinkToFit="1"/>
      <protection locked="0"/>
    </xf>
    <xf numFmtId="0" fontId="35" fillId="0" borderId="21" xfId="0" applyFont="1" applyFill="1" applyBorder="1" applyAlignment="1" applyProtection="1">
      <alignment horizontal="left" vertical="top" wrapText="1"/>
      <protection locked="0"/>
    </xf>
    <xf numFmtId="0" fontId="21" fillId="0" borderId="24" xfId="0" applyFont="1" applyFill="1" applyBorder="1" applyAlignment="1" applyProtection="1">
      <alignment horizontal="left" vertical="top" wrapText="1"/>
      <protection locked="0"/>
    </xf>
    <xf numFmtId="0" fontId="21" fillId="0" borderId="21" xfId="0" applyFont="1" applyFill="1" applyBorder="1" applyAlignment="1" applyProtection="1">
      <alignment horizontal="left" vertical="top" wrapText="1" shrinkToFit="1"/>
      <protection locked="0"/>
    </xf>
    <xf numFmtId="0" fontId="21" fillId="0" borderId="23" xfId="0" applyFont="1" applyFill="1" applyBorder="1" applyAlignment="1" applyProtection="1">
      <alignment horizontal="left" vertical="center" wrapText="1" shrinkToFit="1"/>
      <protection locked="0"/>
    </xf>
    <xf numFmtId="0" fontId="29" fillId="0" borderId="21" xfId="0" applyFont="1" applyFill="1" applyBorder="1" applyAlignment="1" applyProtection="1">
      <alignment horizontal="left" vertical="top" wrapText="1"/>
      <protection locked="0"/>
    </xf>
    <xf numFmtId="0" fontId="21" fillId="0" borderId="55" xfId="0" applyFont="1" applyBorder="1" applyAlignment="1" applyProtection="1">
      <alignment horizontal="center" vertical="center" shrinkToFit="1"/>
      <protection locked="0"/>
    </xf>
    <xf numFmtId="0" fontId="21" fillId="0" borderId="20" xfId="0" applyFont="1" applyFill="1" applyBorder="1" applyAlignment="1" applyProtection="1">
      <alignment horizontal="left" vertical="center" wrapText="1" shrinkToFit="1"/>
      <protection locked="0"/>
    </xf>
    <xf numFmtId="0" fontId="29" fillId="0" borderId="18" xfId="0" applyFont="1" applyFill="1" applyBorder="1" applyAlignment="1" applyProtection="1">
      <alignment horizontal="left" vertical="top" wrapText="1"/>
      <protection locked="0"/>
    </xf>
    <xf numFmtId="0" fontId="21" fillId="0" borderId="34" xfId="0" applyFont="1" applyFill="1" applyBorder="1" applyAlignment="1" applyProtection="1">
      <alignment horizontal="left" vertical="top" wrapText="1"/>
      <protection locked="0"/>
    </xf>
    <xf numFmtId="0" fontId="21" fillId="0" borderId="36" xfId="0" applyFont="1" applyFill="1" applyBorder="1" applyAlignment="1" applyProtection="1">
      <alignment horizontal="left" vertical="center" wrapText="1" shrinkToFit="1"/>
      <protection locked="0"/>
    </xf>
    <xf numFmtId="0" fontId="29" fillId="0" borderId="34" xfId="0" applyFont="1" applyFill="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center" wrapText="1"/>
      <protection locked="0"/>
    </xf>
    <xf numFmtId="0" fontId="21" fillId="0" borderId="24" xfId="0" applyFont="1" applyFill="1" applyBorder="1" applyAlignment="1" applyProtection="1">
      <alignment horizontal="left" vertical="top" wrapText="1" shrinkToFit="1"/>
      <protection locked="0"/>
    </xf>
    <xf numFmtId="0" fontId="19" fillId="0" borderId="27" xfId="0" applyFont="1" applyFill="1" applyBorder="1" applyAlignment="1" applyProtection="1">
      <alignment horizontal="left" vertical="top"/>
      <protection locked="0"/>
    </xf>
    <xf numFmtId="0" fontId="21" fillId="0" borderId="10" xfId="0" applyFont="1" applyFill="1" applyBorder="1" applyAlignment="1" applyProtection="1">
      <alignment vertical="center" wrapText="1"/>
      <protection locked="0"/>
    </xf>
    <xf numFmtId="0" fontId="21" fillId="0" borderId="56" xfId="0" applyFont="1" applyFill="1" applyBorder="1" applyAlignment="1" applyProtection="1">
      <alignment horizontal="left" vertical="center" wrapText="1" shrinkToFit="1"/>
      <protection locked="0"/>
    </xf>
    <xf numFmtId="0" fontId="19" fillId="0" borderId="29" xfId="0" applyFont="1" applyFill="1" applyBorder="1" applyAlignment="1" applyProtection="1">
      <alignment horizontal="left" vertical="top"/>
      <protection locked="0"/>
    </xf>
    <xf numFmtId="0" fontId="21" fillId="0" borderId="24" xfId="0" applyFont="1" applyFill="1" applyBorder="1" applyAlignment="1" applyProtection="1">
      <alignment vertical="center" wrapText="1" shrinkToFit="1"/>
      <protection locked="0"/>
    </xf>
    <xf numFmtId="0" fontId="21" fillId="0" borderId="30" xfId="0" applyFont="1" applyFill="1" applyBorder="1" applyAlignment="1" applyProtection="1">
      <alignment horizontal="left" vertical="center" wrapText="1" shrinkToFit="1"/>
      <protection locked="0"/>
    </xf>
    <xf numFmtId="0" fontId="19" fillId="0" borderId="31" xfId="0" applyFont="1" applyFill="1" applyBorder="1" applyAlignment="1" applyProtection="1">
      <alignment horizontal="left" vertical="top"/>
      <protection locked="0"/>
    </xf>
    <xf numFmtId="0" fontId="21" fillId="0" borderId="15" xfId="0" applyFont="1" applyFill="1" applyBorder="1" applyAlignment="1" applyProtection="1">
      <alignment vertical="center" wrapText="1"/>
      <protection locked="0"/>
    </xf>
    <xf numFmtId="0" fontId="21" fillId="0" borderId="32" xfId="0" applyFont="1" applyFill="1" applyBorder="1" applyAlignment="1" applyProtection="1">
      <alignment horizontal="left" vertical="center" wrapText="1" shrinkToFit="1"/>
      <protection locked="0"/>
    </xf>
    <xf numFmtId="0" fontId="21" fillId="0" borderId="27" xfId="0" applyFont="1" applyFill="1" applyBorder="1" applyAlignment="1" applyProtection="1">
      <alignment horizontal="left" vertical="top"/>
      <protection locked="0"/>
    </xf>
    <xf numFmtId="0" fontId="21" fillId="0" borderId="29" xfId="0" applyFont="1" applyFill="1" applyBorder="1" applyAlignment="1" applyProtection="1">
      <alignment horizontal="left" vertical="top"/>
      <protection locked="0"/>
    </xf>
    <xf numFmtId="0" fontId="21" fillId="0" borderId="50" xfId="0" applyFont="1" applyFill="1" applyBorder="1" applyAlignment="1" applyProtection="1">
      <alignment horizontal="left" vertical="top" wrapText="1"/>
      <protection locked="0"/>
    </xf>
    <xf numFmtId="0" fontId="21" fillId="0" borderId="47" xfId="0" applyFont="1" applyFill="1" applyBorder="1" applyAlignment="1" applyProtection="1">
      <alignment horizontal="left" vertical="center" wrapText="1" shrinkToFit="1"/>
      <protection locked="0"/>
    </xf>
    <xf numFmtId="0" fontId="21" fillId="0" borderId="31" xfId="0" applyFont="1" applyFill="1" applyBorder="1" applyAlignment="1" applyProtection="1">
      <alignment horizontal="left" vertical="top"/>
      <protection locked="0"/>
    </xf>
    <xf numFmtId="0" fontId="21" fillId="0" borderId="54" xfId="0" applyFont="1" applyFill="1" applyBorder="1" applyAlignment="1" applyProtection="1">
      <alignment horizontal="left" vertical="center" wrapText="1" shrinkToFit="1"/>
      <protection locked="0"/>
    </xf>
    <xf numFmtId="0" fontId="21" fillId="0" borderId="39" xfId="0" applyFont="1" applyFill="1" applyBorder="1" applyAlignment="1" applyProtection="1">
      <alignment horizontal="left" vertical="center" wrapText="1" shrinkToFit="1"/>
      <protection locked="0"/>
    </xf>
    <xf numFmtId="0" fontId="21" fillId="0" borderId="44" xfId="0" applyFont="1" applyFill="1" applyBorder="1" applyAlignment="1" applyProtection="1">
      <alignment horizontal="left" vertical="center" wrapText="1" shrinkToFit="1"/>
      <protection locked="0"/>
    </xf>
    <xf numFmtId="0" fontId="21" fillId="0" borderId="57" xfId="0" applyFont="1" applyFill="1" applyBorder="1" applyAlignment="1" applyProtection="1">
      <alignment horizontal="left" vertical="center" wrapText="1" shrinkToFit="1"/>
      <protection locked="0"/>
    </xf>
    <xf numFmtId="0" fontId="21" fillId="0" borderId="40" xfId="0" applyFont="1" applyFill="1" applyBorder="1" applyAlignment="1" applyProtection="1">
      <alignment horizontal="left" vertical="center" wrapText="1" shrinkToFit="1"/>
      <protection locked="0"/>
    </xf>
    <xf numFmtId="0" fontId="21" fillId="0" borderId="27" xfId="0" applyFont="1" applyFill="1" applyBorder="1" applyAlignment="1" applyProtection="1">
      <alignment horizontal="center" vertical="top" wrapText="1"/>
      <protection locked="0"/>
    </xf>
    <xf numFmtId="0" fontId="21" fillId="0" borderId="29" xfId="0" applyFont="1" applyFill="1" applyBorder="1" applyAlignment="1" applyProtection="1">
      <alignment horizontal="center" vertical="top" wrapText="1"/>
      <protection locked="0"/>
    </xf>
    <xf numFmtId="0" fontId="21" fillId="0" borderId="31" xfId="0" applyFont="1" applyFill="1" applyBorder="1" applyAlignment="1" applyProtection="1">
      <alignment horizontal="center" vertical="top" wrapText="1"/>
      <protection locked="0"/>
    </xf>
    <xf numFmtId="0" fontId="21" fillId="0" borderId="51" xfId="0" applyFont="1" applyFill="1" applyBorder="1" applyAlignment="1" applyProtection="1">
      <alignment horizontal="left" vertical="top" wrapText="1"/>
      <protection locked="0"/>
    </xf>
    <xf numFmtId="0" fontId="23" fillId="0" borderId="18" xfId="0" applyFont="1" applyFill="1" applyBorder="1" applyAlignment="1" applyProtection="1">
      <alignment horizontal="left" vertical="top" wrapText="1"/>
      <protection locked="0"/>
    </xf>
    <xf numFmtId="0" fontId="23" fillId="0" borderId="24" xfId="0" applyFont="1" applyFill="1" applyBorder="1" applyAlignment="1" applyProtection="1">
      <alignment horizontal="left" vertical="top" wrapText="1"/>
      <protection locked="0"/>
    </xf>
    <xf numFmtId="0" fontId="23" fillId="0" borderId="24" xfId="0" applyFont="1" applyFill="1" applyBorder="1" applyAlignment="1" applyProtection="1">
      <alignment horizontal="left" vertical="top" wrapText="1"/>
      <protection locked="0"/>
    </xf>
    <xf numFmtId="0" fontId="23" fillId="0" borderId="26" xfId="0" applyFont="1" applyFill="1" applyBorder="1" applyAlignment="1" applyProtection="1">
      <alignment horizontal="left" vertical="center" wrapText="1"/>
      <protection locked="0"/>
    </xf>
    <xf numFmtId="0" fontId="35" fillId="0" borderId="24" xfId="0" applyFont="1" applyFill="1" applyBorder="1" applyAlignment="1" applyProtection="1">
      <alignment horizontal="left" vertical="top" wrapText="1"/>
      <protection locked="0"/>
    </xf>
    <xf numFmtId="0" fontId="23" fillId="0" borderId="13" xfId="0" applyFont="1" applyFill="1" applyBorder="1" applyAlignment="1" applyProtection="1">
      <alignment horizontal="left" vertical="top" wrapText="1"/>
      <protection locked="0"/>
    </xf>
    <xf numFmtId="0" fontId="23" fillId="0" borderId="18" xfId="0" applyFont="1" applyFill="1" applyBorder="1" applyAlignment="1" applyProtection="1">
      <alignment horizontal="left" vertical="top" wrapText="1"/>
      <protection locked="0"/>
    </xf>
    <xf numFmtId="0" fontId="23" fillId="0" borderId="20" xfId="0" applyFont="1" applyFill="1" applyBorder="1" applyAlignment="1" applyProtection="1">
      <alignment horizontal="left" vertical="center" wrapText="1" shrinkToFit="1"/>
      <protection locked="0"/>
    </xf>
    <xf numFmtId="0" fontId="23" fillId="0" borderId="34" xfId="0" applyFont="1" applyFill="1" applyBorder="1" applyAlignment="1" applyProtection="1">
      <alignment horizontal="left" vertical="top" wrapText="1"/>
      <protection locked="0"/>
    </xf>
    <xf numFmtId="0" fontId="23" fillId="0" borderId="30" xfId="0" applyFont="1" applyFill="1" applyBorder="1" applyAlignment="1" applyProtection="1">
      <alignment horizontal="left" vertical="center" wrapText="1" shrinkToFit="1"/>
      <protection locked="0"/>
    </xf>
    <xf numFmtId="0" fontId="23" fillId="0" borderId="13" xfId="0" applyFont="1" applyFill="1" applyBorder="1" applyAlignment="1" applyProtection="1">
      <alignment horizontal="left" vertical="top" wrapText="1"/>
      <protection locked="0"/>
    </xf>
    <xf numFmtId="0" fontId="23" fillId="0" borderId="36" xfId="0" applyFont="1" applyFill="1" applyBorder="1" applyAlignment="1" applyProtection="1">
      <alignment horizontal="left" vertical="center" wrapText="1" shrinkToFit="1"/>
      <protection locked="0"/>
    </xf>
    <xf numFmtId="0" fontId="23" fillId="0" borderId="17" xfId="0" applyFont="1" applyFill="1" applyBorder="1" applyAlignment="1" applyProtection="1">
      <alignment horizontal="left" vertical="center" wrapText="1" shrinkToFit="1"/>
      <protection locked="0"/>
    </xf>
    <xf numFmtId="0" fontId="23" fillId="0" borderId="10" xfId="0" applyFont="1" applyFill="1" applyBorder="1" applyAlignment="1" applyProtection="1">
      <alignment horizontal="left" vertical="top" wrapText="1"/>
      <protection locked="0"/>
    </xf>
    <xf numFmtId="0" fontId="23" fillId="0" borderId="15"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center" wrapText="1"/>
      <protection locked="0"/>
    </xf>
    <xf numFmtId="0" fontId="21" fillId="0" borderId="27" xfId="0" applyFont="1" applyFill="1" applyBorder="1" applyAlignment="1" applyProtection="1">
      <alignment vertical="top" wrapText="1" shrinkToFit="1"/>
      <protection locked="0"/>
    </xf>
    <xf numFmtId="0" fontId="21" fillId="0" borderId="10" xfId="0" applyFont="1" applyFill="1" applyBorder="1" applyAlignment="1" applyProtection="1">
      <alignment vertical="center" wrapText="1" shrinkToFit="1"/>
      <protection locked="0"/>
    </xf>
    <xf numFmtId="0" fontId="21" fillId="0" borderId="29" xfId="0" applyFont="1" applyFill="1" applyBorder="1" applyAlignment="1" applyProtection="1">
      <alignment vertical="top" wrapText="1" shrinkToFit="1"/>
      <protection locked="0"/>
    </xf>
    <xf numFmtId="0" fontId="21" fillId="0" borderId="18" xfId="0" applyFont="1" applyFill="1" applyBorder="1" applyAlignment="1" applyProtection="1">
      <alignment vertical="center" wrapText="1" shrinkToFit="1"/>
      <protection locked="0"/>
    </xf>
    <xf numFmtId="177" fontId="21" fillId="25" borderId="24" xfId="0" applyNumberFormat="1" applyFont="1" applyFill="1" applyBorder="1" applyAlignment="1" applyProtection="1">
      <alignment horizontal="center" vertical="center" shrinkToFit="1"/>
      <protection locked="0"/>
    </xf>
    <xf numFmtId="0" fontId="21" fillId="25" borderId="30" xfId="0" applyFont="1" applyFill="1" applyBorder="1" applyAlignment="1" applyProtection="1">
      <alignment horizontal="left" vertical="center" wrapText="1" shrinkToFit="1"/>
      <protection locked="0"/>
    </xf>
    <xf numFmtId="0" fontId="21" fillId="0" borderId="13" xfId="0" applyFont="1" applyFill="1" applyBorder="1" applyAlignment="1" applyProtection="1">
      <alignment vertical="center" wrapText="1" shrinkToFit="1"/>
      <protection locked="0"/>
    </xf>
    <xf numFmtId="0" fontId="21" fillId="0" borderId="38" xfId="0" applyFont="1" applyFill="1" applyBorder="1" applyAlignment="1" applyProtection="1">
      <alignment horizontal="left" vertical="center" wrapText="1" shrinkToFit="1"/>
      <protection locked="0"/>
    </xf>
    <xf numFmtId="0" fontId="21" fillId="0" borderId="31" xfId="0" applyFont="1" applyFill="1" applyBorder="1" applyAlignment="1" applyProtection="1">
      <alignment vertical="top" wrapText="1" shrinkToFit="1"/>
      <protection locked="0"/>
    </xf>
    <xf numFmtId="0" fontId="21" fillId="0" borderId="15" xfId="0" applyFont="1" applyFill="1" applyBorder="1" applyAlignment="1" applyProtection="1">
      <alignment vertical="center" wrapText="1" shrinkToFit="1"/>
      <protection locked="0"/>
    </xf>
    <xf numFmtId="0" fontId="21" fillId="0" borderId="27" xfId="0" applyFont="1" applyFill="1" applyBorder="1" applyAlignment="1" applyProtection="1">
      <alignment horizontal="left" vertical="top" wrapText="1" shrinkToFit="1"/>
      <protection locked="0"/>
    </xf>
    <xf numFmtId="0" fontId="21" fillId="0" borderId="45" xfId="0" applyFont="1" applyFill="1" applyBorder="1" applyAlignment="1" applyProtection="1">
      <alignment horizontal="left" vertical="center" wrapText="1" shrinkToFit="1"/>
      <protection locked="0"/>
    </xf>
    <xf numFmtId="0" fontId="21" fillId="0" borderId="22" xfId="0" applyFont="1" applyFill="1" applyBorder="1" applyAlignment="1" applyProtection="1">
      <alignment vertical="top" wrapText="1" shrinkToFit="1"/>
      <protection locked="0"/>
    </xf>
    <xf numFmtId="0" fontId="21" fillId="0" borderId="21" xfId="0" applyFont="1" applyFill="1" applyBorder="1" applyAlignment="1" applyProtection="1">
      <alignment vertical="center" wrapText="1" shrinkToFit="1"/>
      <protection locked="0"/>
    </xf>
    <xf numFmtId="0" fontId="21" fillId="0" borderId="52" xfId="0" applyFont="1" applyBorder="1" applyAlignment="1" applyProtection="1">
      <alignment horizontal="center" vertical="center" shrinkToFit="1"/>
      <protection locked="0"/>
    </xf>
    <xf numFmtId="0" fontId="21" fillId="0" borderId="58" xfId="0" applyFont="1" applyFill="1" applyBorder="1" applyAlignment="1" applyProtection="1">
      <alignment horizontal="left" vertical="center" wrapText="1" shrinkToFit="1"/>
      <protection locked="0"/>
    </xf>
    <xf numFmtId="0" fontId="29" fillId="0" borderId="34" xfId="0" applyFont="1" applyFill="1" applyBorder="1" applyAlignment="1" applyProtection="1">
      <alignment horizontal="left" vertical="top" wrapText="1" shrinkToFit="1"/>
      <protection locked="0"/>
    </xf>
    <xf numFmtId="0" fontId="21" fillId="0" borderId="28" xfId="0" applyFont="1" applyFill="1" applyBorder="1" applyAlignment="1" applyProtection="1">
      <alignment horizontal="left" vertical="center" wrapText="1" shrinkToFit="1"/>
      <protection locked="0"/>
    </xf>
    <xf numFmtId="0" fontId="21" fillId="0" borderId="51" xfId="0" applyFont="1" applyFill="1" applyBorder="1" applyAlignment="1" applyProtection="1">
      <alignment vertical="center" wrapText="1" shrinkToFit="1"/>
      <protection locked="0"/>
    </xf>
    <xf numFmtId="0" fontId="21" fillId="0" borderId="41" xfId="0" applyFont="1" applyBorder="1" applyAlignment="1" applyProtection="1">
      <alignment horizontal="center" vertical="center" shrinkToFit="1"/>
      <protection locked="0"/>
    </xf>
    <xf numFmtId="0" fontId="21" fillId="0" borderId="46" xfId="0" applyFont="1" applyFill="1" applyBorder="1" applyAlignment="1" applyProtection="1">
      <alignment horizontal="left" vertical="center" wrapText="1" shrinkToFit="1"/>
      <protection locked="0"/>
    </xf>
    <xf numFmtId="0" fontId="29" fillId="0" borderId="51" xfId="0" applyFont="1" applyFill="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0" xfId="0" applyFont="1" applyAlignment="1" applyProtection="1">
      <alignment horizontal="center" vertical="center"/>
      <protection locked="0"/>
    </xf>
    <xf numFmtId="0" fontId="23" fillId="0" borderId="0" xfId="0" applyFont="1" applyAlignment="1" applyProtection="1">
      <alignment vertical="center" wrapText="1" shrinkToFit="1"/>
      <protection locked="0"/>
    </xf>
    <xf numFmtId="0" fontId="23" fillId="0" borderId="0" xfId="0" applyFont="1" applyAlignment="1" applyProtection="1">
      <alignment horizontal="lef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7">
    <dxf>
      <font>
        <color rgb="FFFF0000"/>
      </font>
    </dxf>
    <dxf>
      <font>
        <color rgb="FFFF0000"/>
      </font>
      <fill>
        <patternFill patternType="none">
          <bgColor auto="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431800</xdr:colOff>
      <xdr:row>2</xdr:row>
      <xdr:rowOff>292100</xdr:rowOff>
    </xdr:from>
    <xdr:to>
      <xdr:col>4</xdr:col>
      <xdr:colOff>2070100</xdr:colOff>
      <xdr:row>4</xdr:row>
      <xdr:rowOff>386080</xdr:rowOff>
    </xdr:to>
    <xdr:sp macro="" textlink="">
      <xdr:nvSpPr>
        <xdr:cNvPr id="2" name="角丸四角形吹き出し 1">
          <a:extLst>
            <a:ext uri="{FF2B5EF4-FFF2-40B4-BE49-F238E27FC236}">
              <a16:creationId xmlns:a16="http://schemas.microsoft.com/office/drawing/2014/main" id="{A6D28BC6-0D6D-4ADF-955B-2D1877F151E2}"/>
            </a:ext>
          </a:extLst>
        </xdr:cNvPr>
        <xdr:cNvSpPr/>
      </xdr:nvSpPr>
      <xdr:spPr>
        <a:xfrm>
          <a:off x="6280150" y="1028700"/>
          <a:ext cx="2730500" cy="1414780"/>
        </a:xfrm>
        <a:prstGeom prst="wedgeRoundRectCallout">
          <a:avLst>
            <a:gd name="adj1" fmla="val -69992"/>
            <a:gd name="adj2" fmla="val -47289"/>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180"/>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154" customWidth="1"/>
    <col min="2" max="2" width="56" style="154" customWidth="1"/>
    <col min="3" max="3" width="4.109375" style="155" customWidth="1"/>
    <col min="4" max="4" width="15.6640625" style="156" customWidth="1"/>
    <col min="5" max="5" width="30.6640625" style="157" customWidth="1"/>
    <col min="6" max="6" width="0" style="1" hidden="1" customWidth="1"/>
    <col min="7" max="7" width="26.44140625" style="1" hidden="1" customWidth="1"/>
    <col min="8" max="16" width="0" style="1" hidden="1" customWidth="1"/>
    <col min="17" max="16384" width="9" style="1"/>
  </cols>
  <sheetData>
    <row r="1" spans="1:16" ht="28.95" customHeight="1">
      <c r="A1" s="43" t="s">
        <v>0</v>
      </c>
      <c r="B1" s="43"/>
      <c r="C1" s="43"/>
      <c r="D1" s="44" t="s">
        <v>239</v>
      </c>
      <c r="E1" s="45" t="s">
        <v>240</v>
      </c>
      <c r="F1" s="10" t="s">
        <v>216</v>
      </c>
      <c r="G1" s="11" t="s">
        <v>217</v>
      </c>
      <c r="H1" s="12"/>
      <c r="I1" s="13" t="s">
        <v>4</v>
      </c>
      <c r="J1" s="13" t="s">
        <v>218</v>
      </c>
      <c r="K1" s="14" t="s">
        <v>219</v>
      </c>
      <c r="L1" s="14" t="s">
        <v>220</v>
      </c>
      <c r="M1" s="15" t="s">
        <v>221</v>
      </c>
      <c r="N1" s="15" t="s">
        <v>219</v>
      </c>
      <c r="O1" s="14" t="s">
        <v>192</v>
      </c>
      <c r="P1" s="14" t="s">
        <v>222</v>
      </c>
    </row>
    <row r="2" spans="1:16" ht="28.95" customHeight="1">
      <c r="A2" s="46" t="s">
        <v>3</v>
      </c>
      <c r="B2" s="47" t="s">
        <v>2</v>
      </c>
      <c r="C2" s="5"/>
      <c r="D2" s="6" t="s">
        <v>211</v>
      </c>
      <c r="E2" s="7" t="s">
        <v>212</v>
      </c>
      <c r="F2" s="17" t="s">
        <v>213</v>
      </c>
      <c r="G2" s="18" t="s">
        <v>214</v>
      </c>
      <c r="H2" s="8" t="s">
        <v>215</v>
      </c>
      <c r="I2" s="9">
        <f ca="1">TODAY()</f>
        <v>45595</v>
      </c>
    </row>
    <row r="3" spans="1:16" s="2" customFormat="1" ht="39.6">
      <c r="A3" s="48" t="s">
        <v>5</v>
      </c>
      <c r="B3" s="48" t="s">
        <v>242</v>
      </c>
      <c r="C3" s="31" t="s">
        <v>245</v>
      </c>
      <c r="D3" s="22" t="s">
        <v>1</v>
      </c>
      <c r="E3" s="49"/>
      <c r="F3" s="23"/>
      <c r="G3" s="32"/>
      <c r="H3" s="2" t="str">
        <f>IF(A3=0,H2,INDEX(調査対象選定!A:A,MATCH(A3,調査対象選定!B:B,0)))</f>
        <v>○</v>
      </c>
      <c r="I3" s="16" t="str">
        <f ca="1">TEXT(I2,"gge.m.d")&amp;CHAR(10)&amp;"指導員:"</f>
        <v>令6.10.30
指導員:</v>
      </c>
    </row>
    <row r="4" spans="1:16" s="2" customFormat="1" ht="66">
      <c r="A4" s="50" t="s">
        <v>6</v>
      </c>
      <c r="B4" s="51" t="s">
        <v>243</v>
      </c>
      <c r="C4" s="52" t="s">
        <v>4</v>
      </c>
      <c r="D4" s="53" t="s">
        <v>192</v>
      </c>
      <c r="E4" s="54"/>
      <c r="F4" s="24"/>
      <c r="G4" s="33"/>
      <c r="H4" s="2" t="str">
        <f>IF(A4=0,H3,INDEX(調査対象選定!A:A,MATCH(A4,調査対象選定!B:B,0)))</f>
        <v>○</v>
      </c>
    </row>
    <row r="5" spans="1:16" s="2" customFormat="1" ht="39.6">
      <c r="A5" s="55"/>
      <c r="B5" s="56" t="s">
        <v>244</v>
      </c>
      <c r="C5" s="57" t="s">
        <v>4</v>
      </c>
      <c r="D5" s="58" t="s">
        <v>192</v>
      </c>
      <c r="E5" s="59"/>
      <c r="F5" s="25"/>
      <c r="G5" s="34"/>
      <c r="H5" s="2" t="str">
        <f>IF(A5=0,H4,INDEX(調査対象選定!A:A,MATCH(A5,調査対象選定!B:B,0)))</f>
        <v>○</v>
      </c>
    </row>
    <row r="6" spans="1:16" s="2" customFormat="1" ht="39.6">
      <c r="A6" s="60" t="s">
        <v>100</v>
      </c>
      <c r="B6" s="51" t="s">
        <v>252</v>
      </c>
      <c r="C6" s="52" t="s">
        <v>245</v>
      </c>
      <c r="D6" s="53" t="s">
        <v>246</v>
      </c>
      <c r="E6" s="61"/>
      <c r="F6" s="24"/>
      <c r="G6" s="33"/>
      <c r="H6" s="2" t="str">
        <f>IF(A6=0,H5,INDEX(調査対象選定!A:A,MATCH(A6,調査対象選定!B:B,0)))</f>
        <v>○</v>
      </c>
    </row>
    <row r="7" spans="1:16" s="2" customFormat="1" ht="26.4">
      <c r="A7" s="62"/>
      <c r="B7" s="63" t="s">
        <v>253</v>
      </c>
      <c r="C7" s="64" t="s">
        <v>245</v>
      </c>
      <c r="D7" s="65" t="s">
        <v>247</v>
      </c>
      <c r="E7" s="66"/>
      <c r="F7" s="26"/>
      <c r="G7" s="35"/>
      <c r="H7" s="2" t="str">
        <f>IF(A7=0,H6,INDEX(調査対象選定!A:A,MATCH(A7,調査対象選定!B:B,0)))</f>
        <v>○</v>
      </c>
    </row>
    <row r="8" spans="1:16" s="2" customFormat="1" ht="26.4">
      <c r="A8" s="62"/>
      <c r="B8" s="63" t="s">
        <v>254</v>
      </c>
      <c r="C8" s="64" t="s">
        <v>245</v>
      </c>
      <c r="D8" s="65" t="s">
        <v>246</v>
      </c>
      <c r="E8" s="66"/>
      <c r="F8" s="26"/>
      <c r="G8" s="35"/>
      <c r="H8" s="2" t="str">
        <f>IF(A8=0,H7,INDEX(調査対象選定!A:A,MATCH(A8,調査対象選定!B:B,0)))</f>
        <v>○</v>
      </c>
    </row>
    <row r="9" spans="1:16" s="2" customFormat="1" ht="26.4">
      <c r="A9" s="67"/>
      <c r="B9" s="56" t="s">
        <v>255</v>
      </c>
      <c r="C9" s="68" t="s">
        <v>245</v>
      </c>
      <c r="D9" s="58" t="s">
        <v>248</v>
      </c>
      <c r="E9" s="69"/>
      <c r="F9" s="25"/>
      <c r="G9" s="34"/>
      <c r="H9" s="2" t="str">
        <f>IF(A9=0,H8,INDEX(調査対象選定!A:A,MATCH(A9,調査対象選定!B:B,0)))</f>
        <v>○</v>
      </c>
    </row>
    <row r="10" spans="1:16" s="2" customFormat="1" ht="26.4">
      <c r="A10" s="60" t="s">
        <v>101</v>
      </c>
      <c r="B10" s="51" t="s">
        <v>256</v>
      </c>
      <c r="C10" s="52" t="s">
        <v>245</v>
      </c>
      <c r="D10" s="53" t="s">
        <v>249</v>
      </c>
      <c r="E10" s="70" t="s">
        <v>102</v>
      </c>
      <c r="F10" s="27"/>
      <c r="G10" s="36"/>
      <c r="H10" s="2" t="str">
        <f>IF(A10=0,H9,INDEX(調査対象選定!A:A,MATCH(A10,調査対象選定!B:B,0)))</f>
        <v>○</v>
      </c>
    </row>
    <row r="11" spans="1:16" s="2" customFormat="1" ht="66">
      <c r="A11" s="67"/>
      <c r="B11" s="56" t="s">
        <v>250</v>
      </c>
      <c r="C11" s="68" t="s">
        <v>245</v>
      </c>
      <c r="D11" s="58" t="s">
        <v>246</v>
      </c>
      <c r="E11" s="71"/>
      <c r="F11" s="25"/>
      <c r="G11" s="34"/>
      <c r="H11" s="2" t="str">
        <f>IF(A11=0,H10,INDEX(調査対象選定!A:A,MATCH(A11,調査対象選定!B:B,0)))</f>
        <v>○</v>
      </c>
    </row>
    <row r="12" spans="1:16" s="2" customFormat="1" ht="52.8">
      <c r="A12" s="72" t="s">
        <v>9</v>
      </c>
      <c r="B12" s="73" t="s">
        <v>46</v>
      </c>
      <c r="C12" s="52" t="s">
        <v>4</v>
      </c>
      <c r="D12" s="53" t="s">
        <v>1</v>
      </c>
      <c r="E12" s="54"/>
      <c r="F12" s="27"/>
      <c r="G12" s="36"/>
      <c r="H12" s="2" t="str">
        <f>IF(A12=0,H11,INDEX(調査対象選定!A:A,MATCH(A12,調査対象選定!B:B,0)))</f>
        <v>○</v>
      </c>
    </row>
    <row r="13" spans="1:16" s="2" customFormat="1" ht="66">
      <c r="A13" s="74"/>
      <c r="B13" s="75" t="s">
        <v>47</v>
      </c>
      <c r="C13" s="68" t="s">
        <v>4</v>
      </c>
      <c r="D13" s="58" t="s">
        <v>1</v>
      </c>
      <c r="E13" s="59"/>
      <c r="F13" s="25"/>
      <c r="G13" s="34"/>
      <c r="H13" s="2" t="str">
        <f>IF(A13=0,H12,INDEX(調査対象選定!A:A,MATCH(A13,調査対象選定!B:B,0)))</f>
        <v>○</v>
      </c>
    </row>
    <row r="14" spans="1:16" s="2" customFormat="1" ht="66">
      <c r="A14" s="76" t="s">
        <v>10</v>
      </c>
      <c r="B14" s="77" t="s">
        <v>48</v>
      </c>
      <c r="C14" s="31" t="s">
        <v>4</v>
      </c>
      <c r="D14" s="78" t="s">
        <v>1</v>
      </c>
      <c r="E14" s="79" t="s">
        <v>11</v>
      </c>
      <c r="F14" s="23"/>
      <c r="G14" s="37"/>
      <c r="H14" s="2" t="str">
        <f>IF(A14=0,H13,INDEX(調査対象選定!A:A,MATCH(A14,調査対象選定!B:B,0)))</f>
        <v>○</v>
      </c>
    </row>
    <row r="15" spans="1:16" s="3" customFormat="1" ht="26.4">
      <c r="A15" s="72" t="s">
        <v>12</v>
      </c>
      <c r="B15" s="73" t="s">
        <v>49</v>
      </c>
      <c r="C15" s="52" t="s">
        <v>4</v>
      </c>
      <c r="D15" s="53" t="s">
        <v>1</v>
      </c>
      <c r="E15" s="61"/>
      <c r="F15" s="27"/>
      <c r="G15" s="36"/>
      <c r="H15" s="2" t="str">
        <f>IF(A15=0,H14,INDEX(調査対象選定!A:A,MATCH(A15,調査対象選定!B:B,0)))</f>
        <v>○</v>
      </c>
    </row>
    <row r="16" spans="1:16" s="3" customFormat="1" ht="26.4">
      <c r="A16" s="80"/>
      <c r="B16" s="63" t="s">
        <v>50</v>
      </c>
      <c r="C16" s="64" t="s">
        <v>4</v>
      </c>
      <c r="D16" s="65" t="s">
        <v>1</v>
      </c>
      <c r="E16" s="66"/>
      <c r="F16" s="26"/>
      <c r="G16" s="35"/>
      <c r="H16" s="2" t="str">
        <f>IF(A16=0,H15,INDEX(調査対象選定!A:A,MATCH(A16,調査対象選定!B:B,0)))</f>
        <v>○</v>
      </c>
    </row>
    <row r="17" spans="1:8" s="3" customFormat="1" ht="26.4">
      <c r="A17" s="80"/>
      <c r="B17" s="63" t="s">
        <v>51</v>
      </c>
      <c r="C17" s="64" t="s">
        <v>4</v>
      </c>
      <c r="D17" s="65" t="s">
        <v>1</v>
      </c>
      <c r="E17" s="66"/>
      <c r="F17" s="26"/>
      <c r="G17" s="35"/>
      <c r="H17" s="2" t="str">
        <f>IF(A17=0,H16,INDEX(調査対象選定!A:A,MATCH(A17,調査対象選定!B:B,0)))</f>
        <v>○</v>
      </c>
    </row>
    <row r="18" spans="1:8" s="3" customFormat="1" ht="26.4">
      <c r="A18" s="80"/>
      <c r="B18" s="63" t="s">
        <v>52</v>
      </c>
      <c r="C18" s="64" t="s">
        <v>4</v>
      </c>
      <c r="D18" s="65" t="s">
        <v>1</v>
      </c>
      <c r="E18" s="66"/>
      <c r="F18" s="26"/>
      <c r="G18" s="35"/>
      <c r="H18" s="2" t="str">
        <f>IF(A18=0,H17,INDEX(調査対象選定!A:A,MATCH(A18,調査対象選定!B:B,0)))</f>
        <v>○</v>
      </c>
    </row>
    <row r="19" spans="1:8" s="3" customFormat="1" ht="26.4">
      <c r="A19" s="80"/>
      <c r="B19" s="63" t="s">
        <v>53</v>
      </c>
      <c r="C19" s="64" t="s">
        <v>4</v>
      </c>
      <c r="D19" s="65" t="s">
        <v>1</v>
      </c>
      <c r="E19" s="66"/>
      <c r="F19" s="26"/>
      <c r="G19" s="35"/>
      <c r="H19" s="2" t="str">
        <f>IF(A19=0,H18,INDEX(調査対象選定!A:A,MATCH(A19,調査対象選定!B:B,0)))</f>
        <v>○</v>
      </c>
    </row>
    <row r="20" spans="1:8" s="3" customFormat="1" ht="26.4">
      <c r="A20" s="74"/>
      <c r="B20" s="75" t="s">
        <v>54</v>
      </c>
      <c r="C20" s="68" t="s">
        <v>4</v>
      </c>
      <c r="D20" s="58" t="s">
        <v>1</v>
      </c>
      <c r="E20" s="69"/>
      <c r="F20" s="25"/>
      <c r="G20" s="34"/>
      <c r="H20" s="2" t="str">
        <f>IF(A20=0,H19,INDEX(調査対象選定!A:A,MATCH(A20,調査対象選定!B:B,0)))</f>
        <v>○</v>
      </c>
    </row>
    <row r="21" spans="1:8" s="3" customFormat="1" ht="52.8">
      <c r="A21" s="81" t="s">
        <v>13</v>
      </c>
      <c r="B21" s="81" t="s">
        <v>194</v>
      </c>
      <c r="C21" s="31" t="s">
        <v>4</v>
      </c>
      <c r="D21" s="82" t="s">
        <v>1</v>
      </c>
      <c r="E21" s="83"/>
      <c r="F21" s="23"/>
      <c r="G21" s="37"/>
      <c r="H21" s="2" t="str">
        <f>IF(A21=0,H20,INDEX(調査対象選定!A:A,MATCH(A21,調査対象選定!B:B,0)))</f>
        <v>○</v>
      </c>
    </row>
    <row r="22" spans="1:8" s="3" customFormat="1" ht="39.6">
      <c r="A22" s="50" t="s">
        <v>15</v>
      </c>
      <c r="B22" s="51" t="s">
        <v>103</v>
      </c>
      <c r="C22" s="84" t="s">
        <v>4</v>
      </c>
      <c r="D22" s="85" t="s">
        <v>104</v>
      </c>
      <c r="E22" s="86"/>
      <c r="F22" s="24"/>
      <c r="G22" s="33"/>
      <c r="H22" s="2" t="str">
        <f>IF(A22=0,H21,INDEX(調査対象選定!A:A,MATCH(A22,調査対象選定!B:B,0)))</f>
        <v>○</v>
      </c>
    </row>
    <row r="23" spans="1:8" s="3" customFormat="1" ht="26.4">
      <c r="A23" s="87"/>
      <c r="B23" s="48" t="s">
        <v>105</v>
      </c>
      <c r="C23" s="64" t="s">
        <v>4</v>
      </c>
      <c r="D23" s="88" t="s">
        <v>104</v>
      </c>
      <c r="E23" s="89"/>
      <c r="F23" s="26"/>
      <c r="G23" s="35"/>
      <c r="H23" s="2" t="str">
        <f>IF(A23=0,H22,INDEX(調査対象選定!A:A,MATCH(A23,調査対象選定!B:B,0)))</f>
        <v>○</v>
      </c>
    </row>
    <row r="24" spans="1:8" s="3" customFormat="1" ht="39.6">
      <c r="A24" s="55"/>
      <c r="B24" s="75" t="s">
        <v>106</v>
      </c>
      <c r="C24" s="68" t="s">
        <v>4</v>
      </c>
      <c r="D24" s="58" t="s">
        <v>104</v>
      </c>
      <c r="E24" s="69"/>
      <c r="F24" s="25"/>
      <c r="G24" s="34"/>
      <c r="H24" s="2" t="str">
        <f>IF(A24=0,H23,INDEX(調査対象選定!A:A,MATCH(A24,調査対象選定!B:B,0)))</f>
        <v>○</v>
      </c>
    </row>
    <row r="25" spans="1:8" s="3" customFormat="1" ht="39.6">
      <c r="A25" s="50" t="s">
        <v>16</v>
      </c>
      <c r="B25" s="51" t="s">
        <v>55</v>
      </c>
      <c r="C25" s="84" t="s">
        <v>4</v>
      </c>
      <c r="D25" s="85" t="s">
        <v>17</v>
      </c>
      <c r="E25" s="86"/>
      <c r="F25" s="24"/>
      <c r="G25" s="33"/>
      <c r="H25" s="2" t="str">
        <f>IF(A25=0,H24,INDEX(調査対象選定!A:A,MATCH(A25,調査対象選定!B:B,0)))</f>
        <v>○</v>
      </c>
    </row>
    <row r="26" spans="1:8" s="3" customFormat="1" ht="105.6">
      <c r="A26" s="80"/>
      <c r="B26" s="63" t="s">
        <v>195</v>
      </c>
      <c r="C26" s="64" t="s">
        <v>4</v>
      </c>
      <c r="D26" s="65" t="s">
        <v>1</v>
      </c>
      <c r="E26" s="66"/>
      <c r="F26" s="26"/>
      <c r="G26" s="35"/>
      <c r="H26" s="2" t="str">
        <f>IF(A26=0,H25,INDEX(調査対象選定!A:A,MATCH(A26,調査対象選定!B:B,0)))</f>
        <v>○</v>
      </c>
    </row>
    <row r="27" spans="1:8" s="3" customFormat="1" ht="171.6">
      <c r="A27" s="80"/>
      <c r="B27" s="63" t="s">
        <v>196</v>
      </c>
      <c r="C27" s="64" t="s">
        <v>4</v>
      </c>
      <c r="D27" s="65" t="s">
        <v>1</v>
      </c>
      <c r="E27" s="66"/>
      <c r="F27" s="26"/>
      <c r="G27" s="35"/>
      <c r="H27" s="2" t="str">
        <f>IF(A27=0,H26,INDEX(調査対象選定!A:A,MATCH(A27,調査対象選定!B:B,0)))</f>
        <v>○</v>
      </c>
    </row>
    <row r="28" spans="1:8" s="3" customFormat="1" ht="184.8">
      <c r="A28" s="80"/>
      <c r="B28" s="63" t="s">
        <v>197</v>
      </c>
      <c r="C28" s="64" t="s">
        <v>4</v>
      </c>
      <c r="D28" s="65" t="s">
        <v>1</v>
      </c>
      <c r="E28" s="66"/>
      <c r="F28" s="26"/>
      <c r="G28" s="35"/>
      <c r="H28" s="2" t="str">
        <f>IF(A28=0,H27,INDEX(調査対象選定!A:A,MATCH(A28,調査対象選定!B:B,0)))</f>
        <v>○</v>
      </c>
    </row>
    <row r="29" spans="1:8" s="3" customFormat="1" ht="92.4">
      <c r="A29" s="80"/>
      <c r="B29" s="63" t="s">
        <v>198</v>
      </c>
      <c r="C29" s="64" t="s">
        <v>4</v>
      </c>
      <c r="D29" s="65" t="s">
        <v>1</v>
      </c>
      <c r="E29" s="66"/>
      <c r="F29" s="26"/>
      <c r="G29" s="35"/>
      <c r="H29" s="2" t="str">
        <f>IF(A29=0,H28,INDEX(調査対象選定!A:A,MATCH(A29,調査対象選定!B:B,0)))</f>
        <v>○</v>
      </c>
    </row>
    <row r="30" spans="1:8" s="3" customFormat="1" ht="79.2">
      <c r="A30" s="74"/>
      <c r="B30" s="75" t="s">
        <v>199</v>
      </c>
      <c r="C30" s="64" t="s">
        <v>4</v>
      </c>
      <c r="D30" s="65" t="s">
        <v>1</v>
      </c>
      <c r="E30" s="90"/>
      <c r="F30" s="26"/>
      <c r="G30" s="35"/>
      <c r="H30" s="2" t="str">
        <f>IF(A30=0,H29,INDEX(調査対象選定!A:A,MATCH(A30,調査対象選定!B:B,0)))</f>
        <v>○</v>
      </c>
    </row>
    <row r="31" spans="1:8" s="3" customFormat="1" ht="79.2">
      <c r="A31" s="55"/>
      <c r="B31" s="56" t="s">
        <v>56</v>
      </c>
      <c r="C31" s="68" t="s">
        <v>4</v>
      </c>
      <c r="D31" s="58" t="s">
        <v>1</v>
      </c>
      <c r="E31" s="69"/>
      <c r="F31" s="25"/>
      <c r="G31" s="34"/>
      <c r="H31" s="2" t="str">
        <f>IF(A31=0,H30,INDEX(調査対象選定!A:A,MATCH(A31,調査対象選定!B:B,0)))</f>
        <v>○</v>
      </c>
    </row>
    <row r="32" spans="1:8" s="3" customFormat="1" ht="171.6">
      <c r="A32" s="60" t="s">
        <v>19</v>
      </c>
      <c r="B32" s="51" t="s">
        <v>200</v>
      </c>
      <c r="C32" s="84" t="s">
        <v>4</v>
      </c>
      <c r="D32" s="85" t="s">
        <v>1</v>
      </c>
      <c r="E32" s="86"/>
      <c r="F32" s="24"/>
      <c r="G32" s="33"/>
      <c r="H32" s="2" t="str">
        <f>IF(A32=0,H31,INDEX(調査対象選定!A:A,MATCH(A32,調査対象選定!B:B,0)))</f>
        <v>○</v>
      </c>
    </row>
    <row r="33" spans="1:8" s="3" customFormat="1" ht="132">
      <c r="A33" s="62"/>
      <c r="B33" s="63" t="s">
        <v>201</v>
      </c>
      <c r="C33" s="64" t="s">
        <v>4</v>
      </c>
      <c r="D33" s="65" t="s">
        <v>1</v>
      </c>
      <c r="E33" s="66"/>
      <c r="F33" s="26"/>
      <c r="G33" s="35"/>
      <c r="H33" s="2" t="str">
        <f>IF(A33=0,H32,INDEX(調査対象選定!A:A,MATCH(A33,調査対象選定!B:B,0)))</f>
        <v>○</v>
      </c>
    </row>
    <row r="34" spans="1:8" s="3" customFormat="1" ht="92.4">
      <c r="A34" s="62"/>
      <c r="B34" s="63" t="s">
        <v>57</v>
      </c>
      <c r="C34" s="64" t="s">
        <v>4</v>
      </c>
      <c r="D34" s="65" t="s">
        <v>1</v>
      </c>
      <c r="E34" s="66"/>
      <c r="F34" s="26"/>
      <c r="G34" s="35"/>
      <c r="H34" s="2" t="str">
        <f>IF(A34=0,H33,INDEX(調査対象選定!A:A,MATCH(A34,調査対象選定!B:B,0)))</f>
        <v>○</v>
      </c>
    </row>
    <row r="35" spans="1:8" s="3" customFormat="1" ht="66">
      <c r="A35" s="62"/>
      <c r="B35" s="63" t="s">
        <v>58</v>
      </c>
      <c r="C35" s="64" t="s">
        <v>4</v>
      </c>
      <c r="D35" s="65" t="s">
        <v>1</v>
      </c>
      <c r="E35" s="66"/>
      <c r="F35" s="26"/>
      <c r="G35" s="35"/>
      <c r="H35" s="2" t="str">
        <f>IF(A35=0,H34,INDEX(調査対象選定!A:A,MATCH(A35,調査対象選定!B:B,0)))</f>
        <v>○</v>
      </c>
    </row>
    <row r="36" spans="1:8" s="3" customFormat="1" ht="92.4">
      <c r="A36" s="62"/>
      <c r="B36" s="63" t="s">
        <v>59</v>
      </c>
      <c r="C36" s="64" t="s">
        <v>4</v>
      </c>
      <c r="D36" s="65" t="s">
        <v>1</v>
      </c>
      <c r="E36" s="66"/>
      <c r="F36" s="26"/>
      <c r="G36" s="35"/>
      <c r="H36" s="2" t="str">
        <f>IF(A36=0,H35,INDEX(調査対象選定!A:A,MATCH(A36,調査対象選定!B:B,0)))</f>
        <v>○</v>
      </c>
    </row>
    <row r="37" spans="1:8" s="3" customFormat="1" ht="79.2">
      <c r="A37" s="62"/>
      <c r="B37" s="63" t="s">
        <v>60</v>
      </c>
      <c r="C37" s="64" t="s">
        <v>4</v>
      </c>
      <c r="D37" s="65" t="s">
        <v>1</v>
      </c>
      <c r="E37" s="66"/>
      <c r="F37" s="26"/>
      <c r="G37" s="35"/>
      <c r="H37" s="2" t="str">
        <f>IF(A37=0,H36,INDEX(調査対象選定!A:A,MATCH(A37,調査対象選定!B:B,0)))</f>
        <v>○</v>
      </c>
    </row>
    <row r="38" spans="1:8" s="3" customFormat="1" ht="52.8">
      <c r="A38" s="62"/>
      <c r="B38" s="63" t="s">
        <v>61</v>
      </c>
      <c r="C38" s="64" t="s">
        <v>4</v>
      </c>
      <c r="D38" s="65" t="s">
        <v>1</v>
      </c>
      <c r="E38" s="66"/>
      <c r="F38" s="26"/>
      <c r="G38" s="35"/>
      <c r="H38" s="2" t="str">
        <f>IF(A38=0,H37,INDEX(調査対象選定!A:A,MATCH(A38,調査対象選定!B:B,0)))</f>
        <v>○</v>
      </c>
    </row>
    <row r="39" spans="1:8" s="3" customFormat="1" ht="26.4">
      <c r="A39" s="67"/>
      <c r="B39" s="91" t="s">
        <v>189</v>
      </c>
      <c r="C39" s="68" t="s">
        <v>4</v>
      </c>
      <c r="D39" s="58" t="s">
        <v>1</v>
      </c>
      <c r="E39" s="69"/>
      <c r="F39" s="25"/>
      <c r="G39" s="34"/>
      <c r="H39" s="2" t="str">
        <f>IF(A39=0,H38,INDEX(調査対象選定!A:A,MATCH(A39,調査対象選定!B:B,0)))</f>
        <v>○</v>
      </c>
    </row>
    <row r="40" spans="1:8" s="3" customFormat="1" ht="171.6">
      <c r="A40" s="50" t="s">
        <v>7</v>
      </c>
      <c r="B40" s="51" t="s">
        <v>202</v>
      </c>
      <c r="C40" s="84" t="s">
        <v>4</v>
      </c>
      <c r="D40" s="85" t="s">
        <v>1</v>
      </c>
      <c r="E40" s="86"/>
      <c r="F40" s="24"/>
      <c r="G40" s="33"/>
      <c r="H40" s="2" t="str">
        <f>IF(A40=0,H39,INDEX(調査対象選定!A:A,MATCH(A40,調査対象選定!B:B,0)))</f>
        <v>○</v>
      </c>
    </row>
    <row r="41" spans="1:8" s="3" customFormat="1" ht="52.8">
      <c r="A41" s="72"/>
      <c r="B41" s="73" t="s">
        <v>62</v>
      </c>
      <c r="C41" s="64" t="s">
        <v>4</v>
      </c>
      <c r="D41" s="85" t="s">
        <v>1</v>
      </c>
      <c r="E41" s="86"/>
      <c r="F41" s="26"/>
      <c r="G41" s="35"/>
      <c r="H41" s="2" t="str">
        <f>IF(A41=0,H40,INDEX(調査対象選定!A:A,MATCH(A41,調査対象選定!B:B,0)))</f>
        <v>○</v>
      </c>
    </row>
    <row r="42" spans="1:8" s="3" customFormat="1" ht="92.4">
      <c r="A42" s="80"/>
      <c r="B42" s="63" t="s">
        <v>57</v>
      </c>
      <c r="C42" s="64" t="s">
        <v>4</v>
      </c>
      <c r="D42" s="65" t="s">
        <v>1</v>
      </c>
      <c r="E42" s="66"/>
      <c r="F42" s="26"/>
      <c r="G42" s="35"/>
      <c r="H42" s="2" t="str">
        <f>IF(A42=0,H41,INDEX(調査対象選定!A:A,MATCH(A42,調査対象選定!B:B,0)))</f>
        <v>○</v>
      </c>
    </row>
    <row r="43" spans="1:8" s="3" customFormat="1" ht="66">
      <c r="A43" s="80"/>
      <c r="B43" s="63" t="s">
        <v>58</v>
      </c>
      <c r="C43" s="64" t="s">
        <v>4</v>
      </c>
      <c r="D43" s="65" t="s">
        <v>1</v>
      </c>
      <c r="E43" s="66"/>
      <c r="F43" s="26"/>
      <c r="G43" s="35"/>
      <c r="H43" s="2" t="str">
        <f>IF(A43=0,H42,INDEX(調査対象選定!A:A,MATCH(A43,調査対象選定!B:B,0)))</f>
        <v>○</v>
      </c>
    </row>
    <row r="44" spans="1:8" s="3" customFormat="1" ht="92.4">
      <c r="A44" s="80"/>
      <c r="B44" s="63" t="s">
        <v>59</v>
      </c>
      <c r="C44" s="64" t="s">
        <v>4</v>
      </c>
      <c r="D44" s="65" t="s">
        <v>1</v>
      </c>
      <c r="E44" s="66"/>
      <c r="F44" s="26"/>
      <c r="G44" s="35"/>
      <c r="H44" s="2" t="str">
        <f>IF(A44=0,H43,INDEX(調査対象選定!A:A,MATCH(A44,調査対象選定!B:B,0)))</f>
        <v>○</v>
      </c>
    </row>
    <row r="45" spans="1:8" s="3" customFormat="1" ht="92.4">
      <c r="A45" s="80"/>
      <c r="B45" s="63" t="s">
        <v>63</v>
      </c>
      <c r="C45" s="64" t="s">
        <v>4</v>
      </c>
      <c r="D45" s="65" t="s">
        <v>1</v>
      </c>
      <c r="E45" s="66"/>
      <c r="F45" s="26"/>
      <c r="G45" s="35"/>
      <c r="H45" s="2" t="str">
        <f>IF(A45=0,H44,INDEX(調査対象選定!A:A,MATCH(A45,調査対象選定!B:B,0)))</f>
        <v>○</v>
      </c>
    </row>
    <row r="46" spans="1:8" s="3" customFormat="1" ht="52.8">
      <c r="A46" s="74"/>
      <c r="B46" s="63" t="s">
        <v>61</v>
      </c>
      <c r="C46" s="64" t="s">
        <v>4</v>
      </c>
      <c r="D46" s="65" t="s">
        <v>1</v>
      </c>
      <c r="E46" s="66"/>
      <c r="F46" s="26"/>
      <c r="G46" s="35"/>
      <c r="H46" s="2" t="str">
        <f>IF(A46=0,H45,INDEX(調査対象選定!A:A,MATCH(A46,調査対象選定!B:B,0)))</f>
        <v>○</v>
      </c>
    </row>
    <row r="47" spans="1:8" s="3" customFormat="1" ht="39.6">
      <c r="A47" s="55"/>
      <c r="B47" s="91" t="s">
        <v>190</v>
      </c>
      <c r="C47" s="68" t="s">
        <v>4</v>
      </c>
      <c r="D47" s="58" t="s">
        <v>1</v>
      </c>
      <c r="E47" s="69"/>
      <c r="F47" s="25"/>
      <c r="G47" s="34"/>
      <c r="H47" s="2" t="str">
        <f>IF(A47=0,H46,INDEX(調査対象選定!A:A,MATCH(A47,調査対象選定!B:B,0)))</f>
        <v>○</v>
      </c>
    </row>
    <row r="48" spans="1:8" s="3" customFormat="1" ht="158.4">
      <c r="A48" s="72" t="s">
        <v>20</v>
      </c>
      <c r="B48" s="73" t="s">
        <v>64</v>
      </c>
      <c r="C48" s="84" t="s">
        <v>4</v>
      </c>
      <c r="D48" s="85" t="s">
        <v>1</v>
      </c>
      <c r="E48" s="86"/>
      <c r="F48" s="24"/>
      <c r="G48" s="33"/>
      <c r="H48" s="2" t="str">
        <f>IF(A48=0,H47,INDEX(調査対象選定!A:A,MATCH(A48,調査対象選定!B:B,0)))</f>
        <v>○</v>
      </c>
    </row>
    <row r="49" spans="1:8" s="3" customFormat="1" ht="39.6">
      <c r="A49" s="80"/>
      <c r="B49" s="92" t="s">
        <v>65</v>
      </c>
      <c r="C49" s="64" t="s">
        <v>4</v>
      </c>
      <c r="D49" s="65" t="s">
        <v>1</v>
      </c>
      <c r="E49" s="66"/>
      <c r="F49" s="26"/>
      <c r="G49" s="35"/>
      <c r="H49" s="2" t="str">
        <f>IF(A49=0,H48,INDEX(調査対象選定!A:A,MATCH(A49,調査対象選定!B:B,0)))</f>
        <v>○</v>
      </c>
    </row>
    <row r="50" spans="1:8" s="3" customFormat="1" ht="52.8">
      <c r="A50" s="80"/>
      <c r="B50" s="63" t="s">
        <v>188</v>
      </c>
      <c r="C50" s="64" t="s">
        <v>4</v>
      </c>
      <c r="D50" s="65" t="s">
        <v>1</v>
      </c>
      <c r="E50" s="66" t="s">
        <v>14</v>
      </c>
      <c r="F50" s="26"/>
      <c r="G50" s="35"/>
      <c r="H50" s="2" t="str">
        <f>IF(A50=0,H49,INDEX(調査対象選定!A:A,MATCH(A50,調査対象選定!B:B,0)))</f>
        <v>○</v>
      </c>
    </row>
    <row r="51" spans="1:8" s="3" customFormat="1" ht="52.8">
      <c r="A51" s="80"/>
      <c r="B51" s="63" t="s">
        <v>66</v>
      </c>
      <c r="C51" s="64" t="s">
        <v>4</v>
      </c>
      <c r="D51" s="65" t="s">
        <v>1</v>
      </c>
      <c r="E51" s="66"/>
      <c r="F51" s="26"/>
      <c r="G51" s="35"/>
      <c r="H51" s="2" t="str">
        <f>IF(A51=0,H50,INDEX(調査対象選定!A:A,MATCH(A51,調査対象選定!B:B,0)))</f>
        <v>○</v>
      </c>
    </row>
    <row r="52" spans="1:8" s="3" customFormat="1" ht="52.8">
      <c r="A52" s="74"/>
      <c r="B52" s="75" t="s">
        <v>67</v>
      </c>
      <c r="C52" s="68" t="s">
        <v>4</v>
      </c>
      <c r="D52" s="58" t="s">
        <v>1</v>
      </c>
      <c r="E52" s="69"/>
      <c r="F52" s="25"/>
      <c r="G52" s="34"/>
      <c r="H52" s="2" t="str">
        <f>IF(A52=0,H51,INDEX(調査対象選定!A:A,MATCH(A52,調査対象選定!B:B,0)))</f>
        <v>○</v>
      </c>
    </row>
    <row r="53" spans="1:8" s="3" customFormat="1" ht="26.4">
      <c r="A53" s="93" t="s">
        <v>21</v>
      </c>
      <c r="B53" s="94" t="s">
        <v>68</v>
      </c>
      <c r="C53" s="84" t="s">
        <v>4</v>
      </c>
      <c r="D53" s="95" t="s">
        <v>1</v>
      </c>
      <c r="E53" s="86"/>
      <c r="F53" s="24"/>
      <c r="G53" s="33"/>
      <c r="H53" s="2" t="str">
        <f>IF(A53=0,H52,INDEX(調査対象選定!A:A,MATCH(A53,調査対象選定!B:B,0)))</f>
        <v>○</v>
      </c>
    </row>
    <row r="54" spans="1:8" s="3" customFormat="1" ht="26.4">
      <c r="A54" s="96"/>
      <c r="B54" s="97" t="s">
        <v>69</v>
      </c>
      <c r="C54" s="64" t="s">
        <v>4</v>
      </c>
      <c r="D54" s="98" t="s">
        <v>1</v>
      </c>
      <c r="E54" s="66"/>
      <c r="F54" s="26"/>
      <c r="G54" s="35"/>
      <c r="H54" s="2" t="str">
        <f>IF(A54=0,H53,INDEX(調査対象選定!A:A,MATCH(A54,調査対象選定!B:B,0)))</f>
        <v>○</v>
      </c>
    </row>
    <row r="55" spans="1:8" s="3" customFormat="1" ht="39.6">
      <c r="A55" s="99"/>
      <c r="B55" s="100" t="s">
        <v>70</v>
      </c>
      <c r="C55" s="68" t="s">
        <v>4</v>
      </c>
      <c r="D55" s="101" t="s">
        <v>1</v>
      </c>
      <c r="E55" s="69"/>
      <c r="F55" s="25"/>
      <c r="G55" s="34"/>
      <c r="H55" s="2" t="str">
        <f>IF(A55=0,H54,INDEX(調査対象選定!A:A,MATCH(A55,調査対象選定!B:B,0)))</f>
        <v>○</v>
      </c>
    </row>
    <row r="56" spans="1:8" s="3" customFormat="1" ht="52.8">
      <c r="A56" s="72" t="s">
        <v>22</v>
      </c>
      <c r="B56" s="51" t="s">
        <v>71</v>
      </c>
      <c r="C56" s="84" t="s">
        <v>4</v>
      </c>
      <c r="D56" s="85" t="s">
        <v>1</v>
      </c>
      <c r="E56" s="86"/>
      <c r="F56" s="24"/>
      <c r="G56" s="33"/>
      <c r="H56" s="2" t="str">
        <f>IF(A56=0,H55,INDEX(調査対象選定!A:A,MATCH(A56,調査対象選定!B:B,0)))</f>
        <v>○</v>
      </c>
    </row>
    <row r="57" spans="1:8" s="3" customFormat="1" ht="39.6">
      <c r="A57" s="74"/>
      <c r="B57" s="56" t="s">
        <v>72</v>
      </c>
      <c r="C57" s="68" t="s">
        <v>4</v>
      </c>
      <c r="D57" s="58" t="s">
        <v>1</v>
      </c>
      <c r="E57" s="69"/>
      <c r="F57" s="25"/>
      <c r="G57" s="34"/>
      <c r="H57" s="2" t="str">
        <f>IF(A57=0,H56,INDEX(調査対象選定!A:A,MATCH(A57,調査対象選定!B:B,0)))</f>
        <v>○</v>
      </c>
    </row>
    <row r="58" spans="1:8" s="3" customFormat="1" ht="39.6">
      <c r="A58" s="102" t="s">
        <v>23</v>
      </c>
      <c r="B58" s="73" t="s">
        <v>73</v>
      </c>
      <c r="C58" s="84" t="s">
        <v>4</v>
      </c>
      <c r="D58" s="95" t="s">
        <v>1</v>
      </c>
      <c r="E58" s="86"/>
      <c r="F58" s="24"/>
      <c r="G58" s="33"/>
      <c r="H58" s="2" t="str">
        <f>IF(A58=0,H57,INDEX(調査対象選定!A:A,MATCH(A58,調査対象選定!B:B,0)))</f>
        <v>○</v>
      </c>
    </row>
    <row r="59" spans="1:8" s="3" customFormat="1" ht="66">
      <c r="A59" s="103"/>
      <c r="B59" s="63" t="s">
        <v>74</v>
      </c>
      <c r="C59" s="64" t="s">
        <v>4</v>
      </c>
      <c r="D59" s="65" t="s">
        <v>1</v>
      </c>
      <c r="E59" s="66"/>
      <c r="F59" s="26"/>
      <c r="G59" s="35"/>
      <c r="H59" s="2" t="str">
        <f>IF(A59=0,H58,INDEX(調査対象選定!A:A,MATCH(A59,調査対象選定!B:B,0)))</f>
        <v>○</v>
      </c>
    </row>
    <row r="60" spans="1:8" s="3" customFormat="1" ht="39.6">
      <c r="A60" s="103"/>
      <c r="B60" s="63" t="s">
        <v>75</v>
      </c>
      <c r="C60" s="64" t="s">
        <v>4</v>
      </c>
      <c r="D60" s="65" t="s">
        <v>1</v>
      </c>
      <c r="E60" s="66"/>
      <c r="F60" s="26"/>
      <c r="G60" s="35"/>
      <c r="H60" s="2" t="str">
        <f>IF(A60=0,H59,INDEX(調査対象選定!A:A,MATCH(A60,調査対象選定!B:B,0)))</f>
        <v>○</v>
      </c>
    </row>
    <row r="61" spans="1:8" s="3" customFormat="1" ht="52.8">
      <c r="A61" s="103"/>
      <c r="B61" s="104" t="s">
        <v>203</v>
      </c>
      <c r="C61" s="64" t="s">
        <v>4</v>
      </c>
      <c r="D61" s="105" t="s">
        <v>1</v>
      </c>
      <c r="E61" s="90"/>
      <c r="F61" s="26"/>
      <c r="G61" s="35"/>
      <c r="H61" s="2" t="str">
        <f>IF(A61=0,H60,INDEX(調査対象選定!A:A,MATCH(A61,調査対象選定!B:B,0)))</f>
        <v>○</v>
      </c>
    </row>
    <row r="62" spans="1:8" s="3" customFormat="1" ht="66">
      <c r="A62" s="106"/>
      <c r="B62" s="56" t="s">
        <v>191</v>
      </c>
      <c r="C62" s="68" t="s">
        <v>4</v>
      </c>
      <c r="D62" s="101" t="s">
        <v>192</v>
      </c>
      <c r="E62" s="69"/>
      <c r="F62" s="25"/>
      <c r="G62" s="34"/>
      <c r="H62" s="2" t="str">
        <f>IF(A62=0,H61,INDEX(調査対象選定!A:A,MATCH(A62,調査対象選定!B:B,0)))</f>
        <v>○</v>
      </c>
    </row>
    <row r="63" spans="1:8" s="3" customFormat="1" ht="39.6">
      <c r="A63" s="60" t="s">
        <v>24</v>
      </c>
      <c r="B63" s="73" t="s">
        <v>76</v>
      </c>
      <c r="C63" s="84" t="s">
        <v>4</v>
      </c>
      <c r="D63" s="85" t="s">
        <v>25</v>
      </c>
      <c r="E63" s="86"/>
      <c r="F63" s="24"/>
      <c r="G63" s="33"/>
      <c r="H63" s="2" t="str">
        <f>IF(A63=0,H62,INDEX(調査対象選定!A:A,MATCH(A63,調査対象選定!B:B,0)))</f>
        <v>○</v>
      </c>
    </row>
    <row r="64" spans="1:8" s="3" customFormat="1" ht="52.8">
      <c r="A64" s="62"/>
      <c r="B64" s="92" t="s">
        <v>77</v>
      </c>
      <c r="C64" s="64" t="s">
        <v>4</v>
      </c>
      <c r="D64" s="65" t="s">
        <v>26</v>
      </c>
      <c r="E64" s="66" t="s">
        <v>18</v>
      </c>
      <c r="F64" s="26"/>
      <c r="G64" s="35"/>
      <c r="H64" s="2" t="str">
        <f>IF(A64=0,H63,INDEX(調査対象選定!A:A,MATCH(A64,調査対象選定!B:B,0)))</f>
        <v>○</v>
      </c>
    </row>
    <row r="65" spans="1:8" s="3" customFormat="1" ht="26.4">
      <c r="A65" s="62"/>
      <c r="B65" s="63" t="s">
        <v>78</v>
      </c>
      <c r="C65" s="64" t="s">
        <v>4</v>
      </c>
      <c r="D65" s="65" t="s">
        <v>26</v>
      </c>
      <c r="E65" s="66"/>
      <c r="F65" s="26"/>
      <c r="G65" s="35"/>
      <c r="H65" s="2" t="str">
        <f>IF(A65=0,H64,INDEX(調査対象選定!A:A,MATCH(A65,調査対象選定!B:B,0)))</f>
        <v>○</v>
      </c>
    </row>
    <row r="66" spans="1:8" s="3" customFormat="1" ht="39.6">
      <c r="A66" s="62"/>
      <c r="B66" s="63" t="s">
        <v>79</v>
      </c>
      <c r="C66" s="64" t="s">
        <v>4</v>
      </c>
      <c r="D66" s="65" t="s">
        <v>26</v>
      </c>
      <c r="E66" s="66" t="s">
        <v>27</v>
      </c>
      <c r="F66" s="26"/>
      <c r="G66" s="35"/>
      <c r="H66" s="2" t="str">
        <f>IF(A66=0,H65,INDEX(調査対象選定!A:A,MATCH(A66,調査対象選定!B:B,0)))</f>
        <v>○</v>
      </c>
    </row>
    <row r="67" spans="1:8" s="3" customFormat="1" ht="39.6">
      <c r="A67" s="62"/>
      <c r="B67" s="63" t="s">
        <v>80</v>
      </c>
      <c r="C67" s="64" t="s">
        <v>4</v>
      </c>
      <c r="D67" s="65" t="s">
        <v>28</v>
      </c>
      <c r="E67" s="66" t="s">
        <v>29</v>
      </c>
      <c r="F67" s="26"/>
      <c r="G67" s="35"/>
      <c r="H67" s="2" t="str">
        <f>IF(A67=0,H66,INDEX(調査対象選定!A:A,MATCH(A67,調査対象選定!B:B,0)))</f>
        <v>○</v>
      </c>
    </row>
    <row r="68" spans="1:8" s="3" customFormat="1" ht="26.4">
      <c r="A68" s="62"/>
      <c r="B68" s="63" t="s">
        <v>81</v>
      </c>
      <c r="C68" s="64" t="s">
        <v>4</v>
      </c>
      <c r="D68" s="65" t="s">
        <v>26</v>
      </c>
      <c r="E68" s="66"/>
      <c r="F68" s="26"/>
      <c r="G68" s="35"/>
      <c r="H68" s="2" t="str">
        <f>IF(A68=0,H67,INDEX(調査対象選定!A:A,MATCH(A68,調査対象選定!B:B,0)))</f>
        <v>○</v>
      </c>
    </row>
    <row r="69" spans="1:8" s="3" customFormat="1" ht="26.4">
      <c r="A69" s="67"/>
      <c r="B69" s="56" t="s">
        <v>82</v>
      </c>
      <c r="C69" s="68" t="s">
        <v>4</v>
      </c>
      <c r="D69" s="58" t="s">
        <v>31</v>
      </c>
      <c r="E69" s="69"/>
      <c r="F69" s="25"/>
      <c r="G69" s="34"/>
      <c r="H69" s="2" t="str">
        <f>IF(A69=0,H68,INDEX(調査対象選定!A:A,MATCH(A69,調査対象選定!B:B,0)))</f>
        <v>○</v>
      </c>
    </row>
    <row r="70" spans="1:8" s="3" customFormat="1" ht="39.6">
      <c r="A70" s="50" t="s">
        <v>32</v>
      </c>
      <c r="B70" s="51" t="s">
        <v>107</v>
      </c>
      <c r="C70" s="84" t="s">
        <v>4</v>
      </c>
      <c r="D70" s="107" t="s">
        <v>108</v>
      </c>
      <c r="E70" s="86"/>
      <c r="F70" s="24"/>
      <c r="G70" s="33"/>
      <c r="H70" s="2" t="str">
        <f>IF(A70=0,H69,INDEX(調査対象選定!A:A,MATCH(A70,調査対象選定!B:B,0)))</f>
        <v>○</v>
      </c>
    </row>
    <row r="71" spans="1:8" s="3" customFormat="1" ht="39.6">
      <c r="A71" s="80"/>
      <c r="B71" s="63" t="s">
        <v>109</v>
      </c>
      <c r="C71" s="64" t="s">
        <v>4</v>
      </c>
      <c r="D71" s="108" t="s">
        <v>108</v>
      </c>
      <c r="E71" s="66"/>
      <c r="F71" s="26"/>
      <c r="G71" s="35"/>
      <c r="H71" s="2" t="str">
        <f>IF(A71=0,H70,INDEX(調査対象選定!A:A,MATCH(A71,調査対象選定!B:B,0)))</f>
        <v>○</v>
      </c>
    </row>
    <row r="72" spans="1:8" s="3" customFormat="1" ht="26.4">
      <c r="A72" s="80"/>
      <c r="B72" s="63" t="s">
        <v>110</v>
      </c>
      <c r="C72" s="64" t="s">
        <v>4</v>
      </c>
      <c r="D72" s="108" t="s">
        <v>108</v>
      </c>
      <c r="E72" s="66"/>
      <c r="F72" s="26"/>
      <c r="G72" s="35"/>
      <c r="H72" s="2" t="str">
        <f>IF(A72=0,H71,INDEX(調査対象選定!A:A,MATCH(A72,調査対象選定!B:B,0)))</f>
        <v>○</v>
      </c>
    </row>
    <row r="73" spans="1:8" s="3" customFormat="1" ht="92.4">
      <c r="A73" s="80"/>
      <c r="B73" s="63" t="s">
        <v>204</v>
      </c>
      <c r="C73" s="64" t="s">
        <v>4</v>
      </c>
      <c r="D73" s="108" t="s">
        <v>111</v>
      </c>
      <c r="E73" s="66"/>
      <c r="F73" s="26"/>
      <c r="G73" s="35"/>
      <c r="H73" s="2" t="str">
        <f>IF(A73=0,H72,INDEX(調査対象選定!A:A,MATCH(A73,調査対象選定!B:B,0)))</f>
        <v>○</v>
      </c>
    </row>
    <row r="74" spans="1:8" s="3" customFormat="1" ht="79.2">
      <c r="A74" s="80"/>
      <c r="B74" s="63" t="s">
        <v>205</v>
      </c>
      <c r="C74" s="64" t="s">
        <v>4</v>
      </c>
      <c r="D74" s="108" t="s">
        <v>111</v>
      </c>
      <c r="E74" s="66"/>
      <c r="F74" s="26"/>
      <c r="G74" s="35"/>
      <c r="H74" s="2" t="str">
        <f>IF(A74=0,H73,INDEX(調査対象選定!A:A,MATCH(A74,調査対象選定!B:B,0)))</f>
        <v>○</v>
      </c>
    </row>
    <row r="75" spans="1:8" s="3" customFormat="1" ht="39.6">
      <c r="A75" s="55"/>
      <c r="B75" s="56" t="s">
        <v>112</v>
      </c>
      <c r="C75" s="68" t="s">
        <v>4</v>
      </c>
      <c r="D75" s="109" t="s">
        <v>111</v>
      </c>
      <c r="E75" s="69"/>
      <c r="F75" s="25"/>
      <c r="G75" s="34"/>
      <c r="H75" s="2" t="str">
        <f>IF(A75=0,H74,INDEX(調査対象選定!A:A,MATCH(A75,調査対象選定!B:B,0)))</f>
        <v>○</v>
      </c>
    </row>
    <row r="76" spans="1:8" s="3" customFormat="1" ht="52.8">
      <c r="A76" s="50" t="s">
        <v>30</v>
      </c>
      <c r="B76" s="51" t="s">
        <v>113</v>
      </c>
      <c r="C76" s="84" t="s">
        <v>4</v>
      </c>
      <c r="D76" s="110" t="s">
        <v>108</v>
      </c>
      <c r="E76" s="86"/>
      <c r="F76" s="24"/>
      <c r="G76" s="33"/>
      <c r="H76" s="2" t="str">
        <f>IF(A76=0,H75,INDEX(調査対象選定!A:A,MATCH(A76,調査対象選定!B:B,0)))</f>
        <v>○</v>
      </c>
    </row>
    <row r="77" spans="1:8" s="3" customFormat="1" ht="92.4">
      <c r="A77" s="80"/>
      <c r="B77" s="63" t="s">
        <v>206</v>
      </c>
      <c r="C77" s="64" t="s">
        <v>4</v>
      </c>
      <c r="D77" s="108" t="s">
        <v>108</v>
      </c>
      <c r="E77" s="66"/>
      <c r="F77" s="26"/>
      <c r="G77" s="35"/>
      <c r="H77" s="2" t="str">
        <f>IF(A77=0,H76,INDEX(調査対象選定!A:A,MATCH(A77,調査対象選定!B:B,0)))</f>
        <v>○</v>
      </c>
    </row>
    <row r="78" spans="1:8" s="3" customFormat="1" ht="52.8">
      <c r="A78" s="80"/>
      <c r="B78" s="63" t="s">
        <v>114</v>
      </c>
      <c r="C78" s="64" t="s">
        <v>4</v>
      </c>
      <c r="D78" s="111" t="s">
        <v>108</v>
      </c>
      <c r="E78" s="66"/>
      <c r="F78" s="26"/>
      <c r="G78" s="35"/>
      <c r="H78" s="2" t="str">
        <f>IF(A78=0,H77,INDEX(調査対象選定!A:A,MATCH(A78,調査対象選定!B:B,0)))</f>
        <v>○</v>
      </c>
    </row>
    <row r="79" spans="1:8" s="3" customFormat="1" ht="52.8">
      <c r="A79" s="80"/>
      <c r="B79" s="63" t="s">
        <v>207</v>
      </c>
      <c r="C79" s="64" t="s">
        <v>4</v>
      </c>
      <c r="D79" s="65" t="s">
        <v>104</v>
      </c>
      <c r="E79" s="66"/>
      <c r="F79" s="26"/>
      <c r="G79" s="35"/>
      <c r="H79" s="2" t="str">
        <f>IF(A79=0,H78,INDEX(調査対象選定!A:A,MATCH(A79,調査対象選定!B:B,0)))</f>
        <v>○</v>
      </c>
    </row>
    <row r="80" spans="1:8" s="3" customFormat="1" ht="66">
      <c r="A80" s="80"/>
      <c r="B80" s="63" t="s">
        <v>115</v>
      </c>
      <c r="C80" s="64" t="s">
        <v>4</v>
      </c>
      <c r="D80" s="65" t="s">
        <v>104</v>
      </c>
      <c r="E80" s="66"/>
      <c r="F80" s="26"/>
      <c r="G80" s="35"/>
      <c r="H80" s="2" t="str">
        <f>IF(A80=0,H79,INDEX(調査対象選定!A:A,MATCH(A80,調査対象選定!B:B,0)))</f>
        <v>○</v>
      </c>
    </row>
    <row r="81" spans="1:8" s="3" customFormat="1" ht="92.4">
      <c r="A81" s="80"/>
      <c r="B81" s="63" t="s">
        <v>208</v>
      </c>
      <c r="C81" s="64" t="s">
        <v>4</v>
      </c>
      <c r="D81" s="65" t="s">
        <v>104</v>
      </c>
      <c r="E81" s="66"/>
      <c r="F81" s="26"/>
      <c r="G81" s="35"/>
      <c r="H81" s="2" t="str">
        <f>IF(A81=0,H80,INDEX(調査対象選定!A:A,MATCH(A81,調査対象選定!B:B,0)))</f>
        <v>○</v>
      </c>
    </row>
    <row r="82" spans="1:8" s="3" customFormat="1" ht="39.6">
      <c r="A82" s="80"/>
      <c r="B82" s="63" t="s">
        <v>116</v>
      </c>
      <c r="C82" s="64" t="s">
        <v>4</v>
      </c>
      <c r="D82" s="65" t="s">
        <v>104</v>
      </c>
      <c r="E82" s="66"/>
      <c r="F82" s="26"/>
      <c r="G82" s="35"/>
      <c r="H82" s="2" t="str">
        <f>IF(A82=0,H81,INDEX(調査対象選定!A:A,MATCH(A82,調査対象選定!B:B,0)))</f>
        <v>○</v>
      </c>
    </row>
    <row r="83" spans="1:8" s="3" customFormat="1" ht="26.4">
      <c r="A83" s="80"/>
      <c r="B83" s="63" t="s">
        <v>117</v>
      </c>
      <c r="C83" s="64" t="s">
        <v>4</v>
      </c>
      <c r="D83" s="65" t="s">
        <v>104</v>
      </c>
      <c r="E83" s="66"/>
      <c r="F83" s="26"/>
      <c r="G83" s="35"/>
      <c r="H83" s="2" t="str">
        <f>IF(A83=0,H82,INDEX(調査対象選定!A:A,MATCH(A83,調査対象選定!B:B,0)))</f>
        <v>○</v>
      </c>
    </row>
    <row r="84" spans="1:8" s="3" customFormat="1" ht="26.4">
      <c r="A84" s="55"/>
      <c r="B84" s="56" t="s">
        <v>81</v>
      </c>
      <c r="C84" s="68" t="s">
        <v>4</v>
      </c>
      <c r="D84" s="58" t="s">
        <v>104</v>
      </c>
      <c r="E84" s="69"/>
      <c r="F84" s="25"/>
      <c r="G84" s="34"/>
      <c r="H84" s="2" t="str">
        <f>IF(A84=0,H83,INDEX(調査対象選定!A:A,MATCH(A84,調査対象選定!B:B,0)))</f>
        <v>○</v>
      </c>
    </row>
    <row r="85" spans="1:8" s="3" customFormat="1" ht="26.4">
      <c r="A85" s="112" t="s">
        <v>33</v>
      </c>
      <c r="B85" s="51" t="s">
        <v>83</v>
      </c>
      <c r="C85" s="84" t="s">
        <v>4</v>
      </c>
      <c r="D85" s="85" t="s">
        <v>25</v>
      </c>
      <c r="E85" s="86"/>
      <c r="F85" s="24"/>
      <c r="G85" s="33"/>
      <c r="H85" s="2" t="str">
        <f>IF(A85=0,H84,INDEX(調査対象選定!A:A,MATCH(A85,調査対象選定!B:B,0)))</f>
        <v>○</v>
      </c>
    </row>
    <row r="86" spans="1:8" s="3" customFormat="1" ht="39.6">
      <c r="A86" s="113"/>
      <c r="B86" s="63" t="s">
        <v>84</v>
      </c>
      <c r="C86" s="64" t="s">
        <v>4</v>
      </c>
      <c r="D86" s="65" t="s">
        <v>26</v>
      </c>
      <c r="E86" s="66" t="s">
        <v>34</v>
      </c>
      <c r="F86" s="26"/>
      <c r="G86" s="35"/>
      <c r="H86" s="2" t="str">
        <f>IF(A86=0,H85,INDEX(調査対象選定!A:A,MATCH(A86,調査対象選定!B:B,0)))</f>
        <v>○</v>
      </c>
    </row>
    <row r="87" spans="1:8" s="3" customFormat="1" ht="26.4">
      <c r="A87" s="113"/>
      <c r="B87" s="63" t="s">
        <v>78</v>
      </c>
      <c r="C87" s="64" t="s">
        <v>4</v>
      </c>
      <c r="D87" s="65" t="s">
        <v>26</v>
      </c>
      <c r="E87" s="66"/>
      <c r="F87" s="26"/>
      <c r="G87" s="35"/>
      <c r="H87" s="2" t="str">
        <f>IF(A87=0,H86,INDEX(調査対象選定!A:A,MATCH(A87,調査対象選定!B:B,0)))</f>
        <v>○</v>
      </c>
    </row>
    <row r="88" spans="1:8" s="3" customFormat="1" ht="39.6">
      <c r="A88" s="113"/>
      <c r="B88" s="63" t="s">
        <v>85</v>
      </c>
      <c r="C88" s="64" t="s">
        <v>4</v>
      </c>
      <c r="D88" s="65" t="s">
        <v>26</v>
      </c>
      <c r="E88" s="66" t="s">
        <v>34</v>
      </c>
      <c r="F88" s="26"/>
      <c r="G88" s="35"/>
      <c r="H88" s="2" t="str">
        <f>IF(A88=0,H87,INDEX(調査対象選定!A:A,MATCH(A88,調査対象選定!B:B,0)))</f>
        <v>○</v>
      </c>
    </row>
    <row r="89" spans="1:8" s="3" customFormat="1" ht="39.6">
      <c r="A89" s="113"/>
      <c r="B89" s="92" t="s">
        <v>86</v>
      </c>
      <c r="C89" s="64" t="s">
        <v>4</v>
      </c>
      <c r="D89" s="65" t="s">
        <v>28</v>
      </c>
      <c r="E89" s="66" t="s">
        <v>36</v>
      </c>
      <c r="F89" s="26"/>
      <c r="G89" s="35"/>
      <c r="H89" s="2" t="str">
        <f>IF(A89=0,H88,INDEX(調査対象選定!A:A,MATCH(A89,調査対象選定!B:B,0)))</f>
        <v>○</v>
      </c>
    </row>
    <row r="90" spans="1:8" s="3" customFormat="1" ht="26.4">
      <c r="A90" s="113"/>
      <c r="B90" s="63" t="s">
        <v>81</v>
      </c>
      <c r="C90" s="64" t="s">
        <v>4</v>
      </c>
      <c r="D90" s="65" t="s">
        <v>26</v>
      </c>
      <c r="E90" s="66"/>
      <c r="F90" s="26"/>
      <c r="G90" s="35"/>
      <c r="H90" s="2" t="str">
        <f>IF(A90=0,H89,INDEX(調査対象選定!A:A,MATCH(A90,調査対象選定!B:B,0)))</f>
        <v>○</v>
      </c>
    </row>
    <row r="91" spans="1:8" s="3" customFormat="1" ht="39.6">
      <c r="A91" s="114"/>
      <c r="B91" s="115" t="s">
        <v>193</v>
      </c>
      <c r="C91" s="68" t="s">
        <v>4</v>
      </c>
      <c r="D91" s="101" t="s">
        <v>1</v>
      </c>
      <c r="E91" s="69"/>
      <c r="F91" s="25"/>
      <c r="G91" s="34"/>
      <c r="H91" s="2" t="str">
        <f>IF(A91=0,H90,INDEX(調査対象選定!A:A,MATCH(A91,調査対象選定!B:B,0)))</f>
        <v>○</v>
      </c>
    </row>
    <row r="92" spans="1:8" s="3" customFormat="1" ht="26.4">
      <c r="A92" s="116" t="s">
        <v>8</v>
      </c>
      <c r="B92" s="73" t="s">
        <v>83</v>
      </c>
      <c r="C92" s="84" t="s">
        <v>4</v>
      </c>
      <c r="D92" s="85" t="s">
        <v>25</v>
      </c>
      <c r="E92" s="86"/>
      <c r="F92" s="24"/>
      <c r="G92" s="33"/>
      <c r="H92" s="2" t="str">
        <f>IF(A92=0,H91,INDEX(調査対象選定!A:A,MATCH(A92,調査対象選定!B:B,0)))</f>
        <v>○</v>
      </c>
    </row>
    <row r="93" spans="1:8" s="3" customFormat="1" ht="39.6">
      <c r="A93" s="117"/>
      <c r="B93" s="63" t="s">
        <v>84</v>
      </c>
      <c r="C93" s="64" t="s">
        <v>4</v>
      </c>
      <c r="D93" s="65" t="s">
        <v>26</v>
      </c>
      <c r="E93" s="66" t="s">
        <v>34</v>
      </c>
      <c r="F93" s="26"/>
      <c r="G93" s="35"/>
      <c r="H93" s="2" t="str">
        <f>IF(A93=0,H92,INDEX(調査対象選定!A:A,MATCH(A93,調査対象選定!B:B,0)))</f>
        <v>○</v>
      </c>
    </row>
    <row r="94" spans="1:8" s="3" customFormat="1" ht="26.4">
      <c r="A94" s="117"/>
      <c r="B94" s="63" t="s">
        <v>78</v>
      </c>
      <c r="C94" s="64" t="s">
        <v>4</v>
      </c>
      <c r="D94" s="65" t="s">
        <v>26</v>
      </c>
      <c r="E94" s="66"/>
      <c r="F94" s="26"/>
      <c r="G94" s="35"/>
      <c r="H94" s="2" t="str">
        <f>IF(A94=0,H93,INDEX(調査対象選定!A:A,MATCH(A94,調査対象選定!B:B,0)))</f>
        <v>○</v>
      </c>
    </row>
    <row r="95" spans="1:8" s="3" customFormat="1" ht="39.6">
      <c r="A95" s="117"/>
      <c r="B95" s="63" t="s">
        <v>85</v>
      </c>
      <c r="C95" s="64" t="s">
        <v>4</v>
      </c>
      <c r="D95" s="65" t="s">
        <v>26</v>
      </c>
      <c r="E95" s="66" t="s">
        <v>34</v>
      </c>
      <c r="F95" s="26"/>
      <c r="G95" s="35"/>
      <c r="H95" s="2" t="str">
        <f>IF(A95=0,H94,INDEX(調査対象選定!A:A,MATCH(A95,調査対象選定!B:B,0)))</f>
        <v>○</v>
      </c>
    </row>
    <row r="96" spans="1:8" s="3" customFormat="1" ht="39.6">
      <c r="A96" s="117"/>
      <c r="B96" s="92" t="s">
        <v>86</v>
      </c>
      <c r="C96" s="64" t="s">
        <v>4</v>
      </c>
      <c r="D96" s="65" t="s">
        <v>28</v>
      </c>
      <c r="E96" s="66" t="s">
        <v>36</v>
      </c>
      <c r="F96" s="26"/>
      <c r="G96" s="35"/>
      <c r="H96" s="2" t="str">
        <f>IF(A96=0,H95,INDEX(調査対象選定!A:A,MATCH(A96,調査対象選定!B:B,0)))</f>
        <v>○</v>
      </c>
    </row>
    <row r="97" spans="1:8" s="3" customFormat="1" ht="26.4">
      <c r="A97" s="117"/>
      <c r="B97" s="118" t="s">
        <v>81</v>
      </c>
      <c r="C97" s="64" t="s">
        <v>4</v>
      </c>
      <c r="D97" s="119" t="s">
        <v>26</v>
      </c>
      <c r="E97" s="120"/>
      <c r="F97" s="26"/>
      <c r="G97" s="35"/>
      <c r="H97" s="2" t="str">
        <f>IF(A97=0,H96,INDEX(調査対象選定!A:A,MATCH(A97,調査対象選定!B:B,0)))</f>
        <v>○</v>
      </c>
    </row>
    <row r="98" spans="1:8" s="3" customFormat="1" ht="39.6">
      <c r="A98" s="121"/>
      <c r="B98" s="63" t="s">
        <v>193</v>
      </c>
      <c r="C98" s="64" t="s">
        <v>4</v>
      </c>
      <c r="D98" s="98" t="s">
        <v>1</v>
      </c>
      <c r="E98" s="66"/>
      <c r="F98" s="26"/>
      <c r="G98" s="35"/>
      <c r="H98" s="2" t="str">
        <f>IF(A98=0,H97,INDEX(調査対象選定!A:A,MATCH(A98,調査対象選定!B:B,0)))</f>
        <v>○</v>
      </c>
    </row>
    <row r="99" spans="1:8" s="3" customFormat="1" ht="39.6">
      <c r="A99" s="121"/>
      <c r="B99" s="48" t="s">
        <v>87</v>
      </c>
      <c r="C99" s="68" t="s">
        <v>4</v>
      </c>
      <c r="D99" s="58" t="s">
        <v>35</v>
      </c>
      <c r="E99" s="69"/>
      <c r="F99" s="25"/>
      <c r="G99" s="34"/>
      <c r="H99" s="2" t="str">
        <f>IF(A99=0,H98,INDEX(調査対象選定!A:A,MATCH(A99,調査対象選定!B:B,0)))</f>
        <v>○</v>
      </c>
    </row>
    <row r="100" spans="1:8" s="2" customFormat="1" ht="52.8">
      <c r="A100" s="50" t="s">
        <v>37</v>
      </c>
      <c r="B100" s="51" t="s">
        <v>88</v>
      </c>
      <c r="C100" s="84" t="s">
        <v>4</v>
      </c>
      <c r="D100" s="85" t="s">
        <v>1</v>
      </c>
      <c r="E100" s="86"/>
      <c r="F100" s="24"/>
      <c r="G100" s="33"/>
      <c r="H100" s="2" t="str">
        <f>IF(A100=0,H99,INDEX(調査対象選定!A:A,MATCH(A100,調査対象選定!B:B,0)))</f>
        <v>○</v>
      </c>
    </row>
    <row r="101" spans="1:8" s="2" customFormat="1" ht="66">
      <c r="A101" s="55"/>
      <c r="B101" s="56" t="s">
        <v>209</v>
      </c>
      <c r="C101" s="68" t="s">
        <v>4</v>
      </c>
      <c r="D101" s="58" t="s">
        <v>1</v>
      </c>
      <c r="E101" s="69"/>
      <c r="F101" s="25"/>
      <c r="G101" s="34"/>
      <c r="H101" s="2" t="str">
        <f>IF(A101=0,H100,INDEX(調査対象選定!A:A,MATCH(A101,調査対象選定!B:B,0)))</f>
        <v>○</v>
      </c>
    </row>
    <row r="102" spans="1:8" s="2" customFormat="1" ht="105.6">
      <c r="A102" s="77" t="s">
        <v>38</v>
      </c>
      <c r="B102" s="81" t="s">
        <v>89</v>
      </c>
      <c r="C102" s="31" t="s">
        <v>4</v>
      </c>
      <c r="D102" s="82" t="s">
        <v>1</v>
      </c>
      <c r="E102" s="79"/>
      <c r="F102" s="23"/>
      <c r="G102" s="37"/>
      <c r="H102" s="2" t="str">
        <f>IF(A102=0,H101,INDEX(調査対象選定!A:A,MATCH(A102,調査対象選定!B:B,0)))</f>
        <v>○</v>
      </c>
    </row>
    <row r="103" spans="1:8" s="2" customFormat="1" ht="52.8">
      <c r="A103" s="81" t="s">
        <v>39</v>
      </c>
      <c r="B103" s="81" t="s">
        <v>90</v>
      </c>
      <c r="C103" s="31" t="s">
        <v>4</v>
      </c>
      <c r="D103" s="82" t="s">
        <v>1</v>
      </c>
      <c r="E103" s="79"/>
      <c r="F103" s="23"/>
      <c r="G103" s="37"/>
      <c r="H103" s="2" t="str">
        <f>IF(A103=0,H102,INDEX(調査対象選定!A:A,MATCH(A103,調査対象選定!B:B,0)))</f>
        <v>○</v>
      </c>
    </row>
    <row r="104" spans="1:8" s="3" customFormat="1" ht="26.4">
      <c r="A104" s="116" t="s">
        <v>40</v>
      </c>
      <c r="B104" s="122" t="s">
        <v>91</v>
      </c>
      <c r="C104" s="84" t="s">
        <v>4</v>
      </c>
      <c r="D104" s="123" t="s">
        <v>1</v>
      </c>
      <c r="E104" s="86"/>
      <c r="F104" s="24"/>
      <c r="G104" s="33"/>
      <c r="H104" s="2" t="str">
        <f>IF(A104=0,H103,INDEX(調査対象選定!A:A,MATCH(A104,調査対象選定!B:B,0)))</f>
        <v>○</v>
      </c>
    </row>
    <row r="105" spans="1:8" s="3" customFormat="1" ht="39.6">
      <c r="A105" s="124"/>
      <c r="B105" s="118" t="s">
        <v>92</v>
      </c>
      <c r="C105" s="64" t="s">
        <v>4</v>
      </c>
      <c r="D105" s="125" t="s">
        <v>1</v>
      </c>
      <c r="E105" s="89"/>
      <c r="F105" s="26"/>
      <c r="G105" s="35"/>
      <c r="H105" s="2" t="str">
        <f>IF(A105=0,H104,INDEX(調査対象選定!A:A,MATCH(A105,調査対象選定!B:B,0)))</f>
        <v>○</v>
      </c>
    </row>
    <row r="106" spans="1:8" s="3" customFormat="1" ht="39.6">
      <c r="A106" s="124"/>
      <c r="B106" s="118" t="s">
        <v>93</v>
      </c>
      <c r="C106" s="64" t="s">
        <v>4</v>
      </c>
      <c r="D106" s="125" t="s">
        <v>1</v>
      </c>
      <c r="E106" s="66"/>
      <c r="F106" s="26"/>
      <c r="G106" s="35"/>
      <c r="H106" s="2" t="str">
        <f>IF(A106=0,H105,INDEX(調査対象選定!A:A,MATCH(A106,調査対象選定!B:B,0)))</f>
        <v>○</v>
      </c>
    </row>
    <row r="107" spans="1:8" s="3" customFormat="1" ht="26.4">
      <c r="A107" s="124"/>
      <c r="B107" s="126" t="s">
        <v>81</v>
      </c>
      <c r="C107" s="64" t="s">
        <v>4</v>
      </c>
      <c r="D107" s="127" t="s">
        <v>1</v>
      </c>
      <c r="E107" s="90"/>
      <c r="F107" s="26"/>
      <c r="G107" s="35"/>
      <c r="H107" s="2" t="str">
        <f>IF(A107=0,H106,INDEX(調査対象選定!A:A,MATCH(A107,調査対象選定!B:B,0)))</f>
        <v>○</v>
      </c>
    </row>
    <row r="108" spans="1:8" s="3" customFormat="1" ht="26.4">
      <c r="A108" s="121"/>
      <c r="B108" s="126" t="s">
        <v>94</v>
      </c>
      <c r="C108" s="68" t="s">
        <v>4</v>
      </c>
      <c r="D108" s="128" t="s">
        <v>1</v>
      </c>
      <c r="E108" s="59"/>
      <c r="F108" s="25"/>
      <c r="G108" s="34"/>
      <c r="H108" s="2" t="str">
        <f>IF(A108=0,H107,INDEX(調査対象選定!A:A,MATCH(A108,調査対象選定!B:B,0)))</f>
        <v>○</v>
      </c>
    </row>
    <row r="109" spans="1:8" s="2" customFormat="1" ht="26.4">
      <c r="A109" s="129" t="s">
        <v>41</v>
      </c>
      <c r="B109" s="51" t="s">
        <v>95</v>
      </c>
      <c r="C109" s="84" t="s">
        <v>4</v>
      </c>
      <c r="D109" s="85" t="s">
        <v>1</v>
      </c>
      <c r="E109" s="86"/>
      <c r="F109" s="24"/>
      <c r="G109" s="33"/>
      <c r="H109" s="2" t="str">
        <f>IF(A109=0,H108,INDEX(調査対象選定!A:A,MATCH(A109,調査対象選定!B:B,0)))</f>
        <v>○</v>
      </c>
    </row>
    <row r="110" spans="1:8" s="2" customFormat="1" ht="26.4">
      <c r="A110" s="124"/>
      <c r="B110" s="48" t="s">
        <v>81</v>
      </c>
      <c r="C110" s="64" t="s">
        <v>4</v>
      </c>
      <c r="D110" s="88" t="s">
        <v>42</v>
      </c>
      <c r="E110" s="89"/>
      <c r="F110" s="26"/>
      <c r="G110" s="35"/>
      <c r="H110" s="2" t="str">
        <f>IF(A110=0,H109,INDEX(調査対象選定!A:A,MATCH(A110,調査対象選定!B:B,0)))</f>
        <v>○</v>
      </c>
    </row>
    <row r="111" spans="1:8" s="2" customFormat="1" ht="39.6">
      <c r="A111" s="130"/>
      <c r="B111" s="56" t="s">
        <v>96</v>
      </c>
      <c r="C111" s="68" t="s">
        <v>4</v>
      </c>
      <c r="D111" s="58" t="s">
        <v>1</v>
      </c>
      <c r="E111" s="69"/>
      <c r="F111" s="25"/>
      <c r="G111" s="34"/>
      <c r="H111" s="2" t="str">
        <f>IF(A111=0,H110,INDEX(調査対象選定!A:A,MATCH(A111,調査対象選定!B:B,0)))</f>
        <v>○</v>
      </c>
    </row>
    <row r="112" spans="1:8" s="2" customFormat="1" ht="26.4">
      <c r="A112" s="129" t="s">
        <v>43</v>
      </c>
      <c r="B112" s="131" t="s">
        <v>97</v>
      </c>
      <c r="C112" s="84" t="s">
        <v>4</v>
      </c>
      <c r="D112" s="85" t="s">
        <v>44</v>
      </c>
      <c r="E112" s="86"/>
      <c r="F112" s="24"/>
      <c r="G112" s="33"/>
      <c r="H112" s="2" t="str">
        <f>IF(A112=0,H111,INDEX(調査対象選定!A:A,MATCH(A112,調査対象選定!B:B,0)))</f>
        <v>○</v>
      </c>
    </row>
    <row r="113" spans="1:8" s="2" customFormat="1" ht="39.6">
      <c r="A113" s="124"/>
      <c r="B113" s="63" t="s">
        <v>98</v>
      </c>
      <c r="C113" s="64" t="s">
        <v>4</v>
      </c>
      <c r="D113" s="98" t="s">
        <v>1</v>
      </c>
      <c r="E113" s="66"/>
      <c r="F113" s="26"/>
      <c r="G113" s="35"/>
      <c r="H113" s="2" t="str">
        <f>IF(A113=0,H112,INDEX(調査対象選定!A:A,MATCH(A113,調査対象選定!B:B,0)))</f>
        <v>○</v>
      </c>
    </row>
    <row r="114" spans="1:8" s="2" customFormat="1" ht="39.6">
      <c r="A114" s="124"/>
      <c r="B114" s="63" t="s">
        <v>99</v>
      </c>
      <c r="C114" s="64" t="s">
        <v>4</v>
      </c>
      <c r="D114" s="88" t="s">
        <v>1</v>
      </c>
      <c r="E114" s="89"/>
      <c r="F114" s="26"/>
      <c r="G114" s="35"/>
      <c r="H114" s="2" t="str">
        <f>IF(A114=0,H113,INDEX(調査対象選定!A:A,MATCH(A114,調査対象選定!B:B,0)))</f>
        <v>○</v>
      </c>
    </row>
    <row r="115" spans="1:8" s="2" customFormat="1" ht="26.4">
      <c r="A115" s="130"/>
      <c r="B115" s="56" t="s">
        <v>81</v>
      </c>
      <c r="C115" s="68" t="s">
        <v>4</v>
      </c>
      <c r="D115" s="58" t="s">
        <v>1</v>
      </c>
      <c r="E115" s="69"/>
      <c r="F115" s="25"/>
      <c r="G115" s="34"/>
      <c r="H115" s="2" t="str">
        <f>IF(A115=0,H114,INDEX(調査対象選定!A:A,MATCH(A115,調査対象選定!B:B,0)))</f>
        <v>○</v>
      </c>
    </row>
    <row r="116" spans="1:8" s="4" customFormat="1" ht="52.8">
      <c r="A116" s="132" t="s">
        <v>118</v>
      </c>
      <c r="B116" s="133" t="s">
        <v>119</v>
      </c>
      <c r="C116" s="84" t="s">
        <v>4</v>
      </c>
      <c r="D116" s="95" t="s">
        <v>120</v>
      </c>
      <c r="E116" s="86" t="s">
        <v>121</v>
      </c>
      <c r="F116" s="24"/>
      <c r="G116" s="33"/>
      <c r="H116" s="2" t="str">
        <f>IF(A116=0,H115,INDEX(調査対象選定!A:A,MATCH(A116,調査対象選定!B:B,0)))</f>
        <v>○</v>
      </c>
    </row>
    <row r="117" spans="1:8" s="4" customFormat="1" ht="52.8">
      <c r="A117" s="134"/>
      <c r="B117" s="135" t="s">
        <v>122</v>
      </c>
      <c r="C117" s="64" t="s">
        <v>4</v>
      </c>
      <c r="D117" s="98" t="s">
        <v>123</v>
      </c>
      <c r="E117" s="66"/>
      <c r="F117" s="26"/>
      <c r="G117" s="35"/>
      <c r="H117" s="2" t="str">
        <f>IF(A117=0,H116,INDEX(調査対象選定!A:A,MATCH(A117,調査対象選定!B:B,0)))</f>
        <v>○</v>
      </c>
    </row>
    <row r="118" spans="1:8" s="4" customFormat="1" ht="66">
      <c r="A118" s="134"/>
      <c r="B118" s="135" t="s">
        <v>124</v>
      </c>
      <c r="C118" s="64" t="s">
        <v>4</v>
      </c>
      <c r="D118" s="98" t="s">
        <v>123</v>
      </c>
      <c r="E118" s="66"/>
      <c r="F118" s="26"/>
      <c r="G118" s="35"/>
      <c r="H118" s="2" t="str">
        <f>IF(A118=0,H117,INDEX(調査対象選定!A:A,MATCH(A118,調査対象選定!B:B,0)))</f>
        <v>○</v>
      </c>
    </row>
    <row r="119" spans="1:8" s="4" customFormat="1" ht="26.4">
      <c r="A119" s="134"/>
      <c r="B119" s="97" t="s">
        <v>125</v>
      </c>
      <c r="C119" s="64" t="s">
        <v>4</v>
      </c>
      <c r="D119" s="98" t="s">
        <v>120</v>
      </c>
      <c r="E119" s="66" t="s">
        <v>121</v>
      </c>
      <c r="F119" s="26"/>
      <c r="G119" s="35"/>
      <c r="H119" s="2" t="str">
        <f>IF(A119=0,H118,INDEX(調査対象選定!A:A,MATCH(A119,調査対象選定!B:B,0)))</f>
        <v>○</v>
      </c>
    </row>
    <row r="120" spans="1:8" s="4" customFormat="1" ht="26.4">
      <c r="A120" s="134"/>
      <c r="B120" s="97" t="s">
        <v>126</v>
      </c>
      <c r="C120" s="64" t="s">
        <v>4</v>
      </c>
      <c r="D120" s="98" t="s">
        <v>120</v>
      </c>
      <c r="E120" s="66"/>
      <c r="F120" s="26"/>
      <c r="G120" s="35"/>
      <c r="H120" s="2" t="str">
        <f>IF(A120=0,H119,INDEX(調査対象選定!A:A,MATCH(A120,調査対象選定!B:B,0)))</f>
        <v>○</v>
      </c>
    </row>
    <row r="121" spans="1:8" s="4" customFormat="1" ht="26.4">
      <c r="A121" s="134"/>
      <c r="B121" s="97" t="s">
        <v>127</v>
      </c>
      <c r="C121" s="64" t="s">
        <v>4</v>
      </c>
      <c r="D121" s="98" t="s">
        <v>120</v>
      </c>
      <c r="E121" s="66" t="s">
        <v>128</v>
      </c>
      <c r="F121" s="26"/>
      <c r="G121" s="35"/>
      <c r="H121" s="2" t="str">
        <f>IF(A121=0,H120,INDEX(調査対象選定!A:A,MATCH(A121,調査対象選定!B:B,0)))</f>
        <v>○</v>
      </c>
    </row>
    <row r="122" spans="1:8" s="4" customFormat="1" ht="26.4">
      <c r="A122" s="134"/>
      <c r="B122" s="97" t="s">
        <v>210</v>
      </c>
      <c r="C122" s="64" t="s">
        <v>4</v>
      </c>
      <c r="D122" s="98" t="s">
        <v>129</v>
      </c>
      <c r="E122" s="66"/>
      <c r="F122" s="26"/>
      <c r="G122" s="35"/>
      <c r="H122" s="2" t="str">
        <f>IF(A122=0,H121,INDEX(調査対象選定!A:A,MATCH(A122,調査対象選定!B:B,0)))</f>
        <v>○</v>
      </c>
    </row>
    <row r="123" spans="1:8" s="4" customFormat="1" ht="26.4">
      <c r="A123" s="134"/>
      <c r="B123" s="97" t="s">
        <v>130</v>
      </c>
      <c r="C123" s="64" t="s">
        <v>4</v>
      </c>
      <c r="D123" s="98" t="s">
        <v>131</v>
      </c>
      <c r="E123" s="66"/>
      <c r="F123" s="26"/>
      <c r="G123" s="35"/>
      <c r="H123" s="2" t="str">
        <f>IF(A123=0,H122,INDEX(調査対象選定!A:A,MATCH(A123,調査対象選定!B:B,0)))</f>
        <v>○</v>
      </c>
    </row>
    <row r="124" spans="1:8" s="4" customFormat="1" ht="26.4">
      <c r="A124" s="134"/>
      <c r="B124" s="97" t="s">
        <v>132</v>
      </c>
      <c r="C124" s="136" t="str">
        <f>IF(AND(C125=$J$1,C126=$J$1,C127=$J$1),$J$1,$I$1)</f>
        <v>□</v>
      </c>
      <c r="D124" s="137" t="s">
        <v>251</v>
      </c>
      <c r="E124" s="66"/>
      <c r="F124" s="26"/>
      <c r="G124" s="35"/>
      <c r="H124" s="2" t="str">
        <f>IF(A124=0,H123,INDEX(調査対象選定!A:A,MATCH(A124,調査対象選定!B:B,0)))</f>
        <v>○</v>
      </c>
    </row>
    <row r="125" spans="1:8" s="4" customFormat="1" ht="39.6">
      <c r="A125" s="134"/>
      <c r="B125" s="97" t="s">
        <v>133</v>
      </c>
      <c r="C125" s="64" t="s">
        <v>4</v>
      </c>
      <c r="D125" s="98" t="s">
        <v>120</v>
      </c>
      <c r="E125" s="66"/>
      <c r="F125" s="26"/>
      <c r="G125" s="35"/>
      <c r="H125" s="2" t="str">
        <f>IF(A125=0,H124,INDEX(調査対象選定!A:A,MATCH(A125,調査対象選定!B:B,0)))</f>
        <v>○</v>
      </c>
    </row>
    <row r="126" spans="1:8" s="4" customFormat="1" ht="39.6">
      <c r="A126" s="134"/>
      <c r="B126" s="97" t="s">
        <v>134</v>
      </c>
      <c r="C126" s="64" t="s">
        <v>4</v>
      </c>
      <c r="D126" s="98" t="s">
        <v>120</v>
      </c>
      <c r="E126" s="66" t="s">
        <v>135</v>
      </c>
      <c r="F126" s="26"/>
      <c r="G126" s="35"/>
      <c r="H126" s="2" t="str">
        <f>IF(A126=0,H125,INDEX(調査対象選定!A:A,MATCH(A126,調査対象選定!B:B,0)))</f>
        <v>○</v>
      </c>
    </row>
    <row r="127" spans="1:8" s="4" customFormat="1" ht="52.8">
      <c r="A127" s="134"/>
      <c r="B127" s="138" t="s">
        <v>136</v>
      </c>
      <c r="C127" s="64" t="s">
        <v>4</v>
      </c>
      <c r="D127" s="139" t="s">
        <v>45</v>
      </c>
      <c r="E127" s="90"/>
      <c r="F127" s="26"/>
      <c r="G127" s="35"/>
      <c r="H127" s="2" t="str">
        <f>IF(A127=0,H126,INDEX(調査対象選定!A:A,MATCH(A127,調査対象選定!B:B,0)))</f>
        <v>○</v>
      </c>
    </row>
    <row r="128" spans="1:8" s="4" customFormat="1" ht="39.6">
      <c r="A128" s="134"/>
      <c r="B128" s="97" t="s">
        <v>137</v>
      </c>
      <c r="C128" s="64" t="s">
        <v>4</v>
      </c>
      <c r="D128" s="98" t="s">
        <v>120</v>
      </c>
      <c r="E128" s="66"/>
      <c r="F128" s="26"/>
      <c r="G128" s="35"/>
      <c r="H128" s="2" t="str">
        <f>IF(A128=0,H127,INDEX(調査対象選定!A:A,MATCH(A128,調査対象選定!B:B,0)))</f>
        <v>○</v>
      </c>
    </row>
    <row r="129" spans="1:8" s="4" customFormat="1" ht="39.6">
      <c r="A129" s="134"/>
      <c r="B129" s="97" t="s">
        <v>138</v>
      </c>
      <c r="C129" s="64" t="s">
        <v>4</v>
      </c>
      <c r="D129" s="98" t="s">
        <v>120</v>
      </c>
      <c r="E129" s="66"/>
      <c r="F129" s="26"/>
      <c r="G129" s="35"/>
      <c r="H129" s="2" t="str">
        <f>IF(A129=0,H128,INDEX(調査対象選定!A:A,MATCH(A129,調査対象選定!B:B,0)))</f>
        <v>○</v>
      </c>
    </row>
    <row r="130" spans="1:8" s="4" customFormat="1" ht="26.4">
      <c r="A130" s="140"/>
      <c r="B130" s="141" t="s">
        <v>139</v>
      </c>
      <c r="C130" s="68" t="s">
        <v>4</v>
      </c>
      <c r="D130" s="101" t="s">
        <v>140</v>
      </c>
      <c r="E130" s="69"/>
      <c r="F130" s="25"/>
      <c r="G130" s="34"/>
      <c r="H130" s="2" t="str">
        <f>IF(A130=0,H129,INDEX(調査対象選定!A:A,MATCH(A130,調査対象選定!B:B,0)))</f>
        <v>○</v>
      </c>
    </row>
    <row r="131" spans="1:8" s="4" customFormat="1" ht="39.6">
      <c r="A131" s="142" t="s">
        <v>141</v>
      </c>
      <c r="B131" s="133" t="s">
        <v>142</v>
      </c>
      <c r="C131" s="31" t="s">
        <v>4</v>
      </c>
      <c r="D131" s="143" t="s">
        <v>123</v>
      </c>
      <c r="E131" s="83"/>
      <c r="F131" s="23"/>
      <c r="G131" s="37"/>
      <c r="H131" s="2" t="str">
        <f>IF(A131=0,H130,INDEX(調査対象選定!A:A,MATCH(A131,調査対象選定!B:B,0)))</f>
        <v>○</v>
      </c>
    </row>
    <row r="132" spans="1:8" s="4" customFormat="1" ht="39.6">
      <c r="A132" s="142" t="s">
        <v>143</v>
      </c>
      <c r="B132" s="133" t="s">
        <v>144</v>
      </c>
      <c r="C132" s="31" t="s">
        <v>4</v>
      </c>
      <c r="D132" s="143" t="s">
        <v>123</v>
      </c>
      <c r="E132" s="83"/>
      <c r="F132" s="23"/>
      <c r="G132" s="37"/>
      <c r="H132" s="2" t="str">
        <f>IF(A132=0,H131,INDEX(調査対象選定!A:A,MATCH(A132,調査対象選定!B:B,0)))</f>
        <v>○</v>
      </c>
    </row>
    <row r="133" spans="1:8" s="4" customFormat="1" ht="39.6">
      <c r="A133" s="144" t="s">
        <v>145</v>
      </c>
      <c r="B133" s="145" t="s">
        <v>146</v>
      </c>
      <c r="C133" s="31" t="s">
        <v>4</v>
      </c>
      <c r="D133" s="143" t="s">
        <v>123</v>
      </c>
      <c r="E133" s="83"/>
      <c r="F133" s="23"/>
      <c r="G133" s="37"/>
      <c r="H133" s="2" t="str">
        <f>IF(A133=0,H132,INDEX(調査対象選定!A:A,MATCH(A133,調査対象選定!B:B,0)))</f>
        <v>○</v>
      </c>
    </row>
    <row r="134" spans="1:8" s="4" customFormat="1" ht="66">
      <c r="A134" s="132" t="s">
        <v>147</v>
      </c>
      <c r="B134" s="133" t="s">
        <v>148</v>
      </c>
      <c r="C134" s="146" t="s">
        <v>4</v>
      </c>
      <c r="D134" s="147" t="s">
        <v>123</v>
      </c>
      <c r="E134" s="148" t="s">
        <v>149</v>
      </c>
      <c r="F134" s="28"/>
      <c r="G134" s="38"/>
      <c r="H134" s="2" t="str">
        <f>IF(A134=0,H133,INDEX(調査対象選定!A:A,MATCH(A134,調査対象選定!B:B,0)))</f>
        <v>○</v>
      </c>
    </row>
    <row r="135" spans="1:8" s="4" customFormat="1" ht="39.6">
      <c r="A135" s="140"/>
      <c r="B135" s="141" t="s">
        <v>150</v>
      </c>
      <c r="C135" s="31" t="s">
        <v>4</v>
      </c>
      <c r="D135" s="143" t="s">
        <v>123</v>
      </c>
      <c r="E135" s="83"/>
      <c r="F135" s="23"/>
      <c r="G135" s="37"/>
      <c r="H135" s="2" t="str">
        <f>IF(A135=0,H134,INDEX(調査対象選定!A:A,MATCH(A135,調査対象選定!B:B,0)))</f>
        <v>○</v>
      </c>
    </row>
    <row r="136" spans="1:8" s="4" customFormat="1" ht="66">
      <c r="A136" s="132" t="s">
        <v>151</v>
      </c>
      <c r="B136" s="133" t="s">
        <v>152</v>
      </c>
      <c r="C136" s="146" t="s">
        <v>4</v>
      </c>
      <c r="D136" s="147" t="s">
        <v>123</v>
      </c>
      <c r="E136" s="89"/>
      <c r="F136" s="28"/>
      <c r="G136" s="38"/>
      <c r="H136" s="2" t="str">
        <f>IF(A136=0,H135,INDEX(調査対象選定!A:A,MATCH(A136,調査対象選定!B:B,0)))</f>
        <v>○</v>
      </c>
    </row>
    <row r="137" spans="1:8" s="4" customFormat="1" ht="39.6">
      <c r="A137" s="140"/>
      <c r="B137" s="141" t="s">
        <v>153</v>
      </c>
      <c r="C137" s="31" t="s">
        <v>4</v>
      </c>
      <c r="D137" s="143" t="s">
        <v>123</v>
      </c>
      <c r="E137" s="83"/>
      <c r="F137" s="23"/>
      <c r="G137" s="37"/>
      <c r="H137" s="2" t="str">
        <f>IF(A137=0,H136,INDEX(調査対象選定!A:A,MATCH(A137,調査対象選定!B:B,0)))</f>
        <v>○</v>
      </c>
    </row>
    <row r="138" spans="1:8" s="4" customFormat="1" ht="66">
      <c r="A138" s="132" t="s">
        <v>154</v>
      </c>
      <c r="B138" s="133" t="s">
        <v>155</v>
      </c>
      <c r="C138" s="146" t="s">
        <v>4</v>
      </c>
      <c r="D138" s="147" t="s">
        <v>123</v>
      </c>
      <c r="E138" s="89"/>
      <c r="F138" s="28"/>
      <c r="G138" s="38"/>
      <c r="H138" s="2" t="str">
        <f>IF(A138=0,H137,INDEX(調査対象選定!A:A,MATCH(A138,調査対象選定!B:B,0)))</f>
        <v>○</v>
      </c>
    </row>
    <row r="139" spans="1:8" s="4" customFormat="1" ht="39.6">
      <c r="A139" s="140"/>
      <c r="B139" s="141" t="s">
        <v>156</v>
      </c>
      <c r="C139" s="31" t="s">
        <v>4</v>
      </c>
      <c r="D139" s="143" t="s">
        <v>123</v>
      </c>
      <c r="E139" s="83"/>
      <c r="F139" s="23"/>
      <c r="G139" s="37"/>
      <c r="H139" s="2" t="str">
        <f>IF(A139=0,H138,INDEX(調査対象選定!A:A,MATCH(A139,調査対象選定!B:B,0)))</f>
        <v>○</v>
      </c>
    </row>
    <row r="140" spans="1:8" s="4" customFormat="1" ht="66">
      <c r="A140" s="132" t="s">
        <v>157</v>
      </c>
      <c r="B140" s="133" t="s">
        <v>158</v>
      </c>
      <c r="C140" s="146" t="s">
        <v>4</v>
      </c>
      <c r="D140" s="147" t="s">
        <v>123</v>
      </c>
      <c r="E140" s="89"/>
      <c r="F140" s="28"/>
      <c r="G140" s="38"/>
      <c r="H140" s="2" t="str">
        <f>IF(A140=0,H139,INDEX(調査対象選定!A:A,MATCH(A140,調査対象選定!B:B,0)))</f>
        <v>○</v>
      </c>
    </row>
    <row r="141" spans="1:8" s="4" customFormat="1" ht="39.6">
      <c r="A141" s="140"/>
      <c r="B141" s="141" t="s">
        <v>159</v>
      </c>
      <c r="C141" s="31" t="s">
        <v>4</v>
      </c>
      <c r="D141" s="143" t="s">
        <v>123</v>
      </c>
      <c r="E141" s="83"/>
      <c r="F141" s="23"/>
      <c r="G141" s="37"/>
      <c r="H141" s="2" t="str">
        <f>IF(A141=0,H140,INDEX(調査対象選定!A:A,MATCH(A141,調査対象選定!B:B,0)))</f>
        <v>○</v>
      </c>
    </row>
    <row r="142" spans="1:8" s="4" customFormat="1" ht="66">
      <c r="A142" s="132" t="s">
        <v>160</v>
      </c>
      <c r="B142" s="133" t="s">
        <v>161</v>
      </c>
      <c r="C142" s="52" t="s">
        <v>4</v>
      </c>
      <c r="D142" s="149" t="s">
        <v>123</v>
      </c>
      <c r="E142" s="61"/>
      <c r="F142" s="27"/>
      <c r="G142" s="36"/>
      <c r="H142" s="2" t="str">
        <f>IF(A142=0,H141,INDEX(調査対象選定!A:A,MATCH(A142,調査対象選定!B:B,0)))</f>
        <v>○</v>
      </c>
    </row>
    <row r="143" spans="1:8" s="4" customFormat="1" ht="39.6">
      <c r="A143" s="140"/>
      <c r="B143" s="150" t="s">
        <v>153</v>
      </c>
      <c r="C143" s="151" t="s">
        <v>4</v>
      </c>
      <c r="D143" s="152" t="s">
        <v>123</v>
      </c>
      <c r="E143" s="153"/>
      <c r="F143" s="29"/>
      <c r="G143" s="39"/>
      <c r="H143" s="2" t="str">
        <f>IF(A143=0,H142,INDEX(調査対象選定!A:A,MATCH(A143,調査対象選定!B:B,0)))</f>
        <v>○</v>
      </c>
    </row>
    <row r="144" spans="1:8" s="4" customFormat="1" ht="66">
      <c r="A144" s="132" t="s">
        <v>162</v>
      </c>
      <c r="B144" s="133" t="s">
        <v>163</v>
      </c>
      <c r="C144" s="146" t="s">
        <v>4</v>
      </c>
      <c r="D144" s="147" t="s">
        <v>123</v>
      </c>
      <c r="E144" s="89"/>
      <c r="F144" s="28"/>
      <c r="G144" s="38"/>
      <c r="H144" s="2" t="str">
        <f>IF(A144=0,H143,INDEX(調査対象選定!A:A,MATCH(A144,調査対象選定!B:B,0)))</f>
        <v>○</v>
      </c>
    </row>
    <row r="145" spans="1:8" s="4" customFormat="1" ht="39.6">
      <c r="A145" s="140"/>
      <c r="B145" s="141" t="s">
        <v>159</v>
      </c>
      <c r="C145" s="31" t="s">
        <v>4</v>
      </c>
      <c r="D145" s="143" t="s">
        <v>123</v>
      </c>
      <c r="E145" s="83"/>
      <c r="F145" s="23"/>
      <c r="G145" s="37"/>
      <c r="H145" s="2" t="str">
        <f>IF(A145=0,H144,INDEX(調査対象選定!A:A,MATCH(A145,調査対象選定!B:B,0)))</f>
        <v>○</v>
      </c>
    </row>
    <row r="146" spans="1:8" s="4" customFormat="1" ht="66">
      <c r="A146" s="132" t="s">
        <v>164</v>
      </c>
      <c r="B146" s="133" t="s">
        <v>165</v>
      </c>
      <c r="C146" s="84" t="s">
        <v>4</v>
      </c>
      <c r="D146" s="95" t="s">
        <v>123</v>
      </c>
      <c r="E146" s="86"/>
      <c r="F146" s="24"/>
      <c r="G146" s="33"/>
      <c r="H146" s="2" t="str">
        <f>IF(A146=0,H145,INDEX(調査対象選定!A:A,MATCH(A146,調査対象選定!B:B,0)))</f>
        <v>○</v>
      </c>
    </row>
    <row r="147" spans="1:8" s="4" customFormat="1" ht="39.6">
      <c r="A147" s="134"/>
      <c r="B147" s="97" t="s">
        <v>166</v>
      </c>
      <c r="C147" s="64" t="s">
        <v>4</v>
      </c>
      <c r="D147" s="98" t="s">
        <v>123</v>
      </c>
      <c r="E147" s="66"/>
      <c r="F147" s="26"/>
      <c r="G147" s="35"/>
      <c r="H147" s="2" t="str">
        <f>IF(A147=0,H146,INDEX(調査対象選定!A:A,MATCH(A147,調査対象選定!B:B,0)))</f>
        <v>○</v>
      </c>
    </row>
    <row r="148" spans="1:8" s="4" customFormat="1" ht="26.4">
      <c r="A148" s="134"/>
      <c r="B148" s="97" t="s">
        <v>167</v>
      </c>
      <c r="C148" s="41" t="str">
        <f>IF(OR(C149=$J$1,C150=$J$1),$J$1,$I$1)</f>
        <v>□</v>
      </c>
      <c r="D148" s="42" t="s">
        <v>1</v>
      </c>
      <c r="E148" s="66"/>
      <c r="F148" s="26"/>
      <c r="G148" s="35"/>
      <c r="H148" s="2" t="str">
        <f>IF(A148=0,H147,INDEX(調査対象選定!A:A,MATCH(A148,調査対象選定!B:B,0)))</f>
        <v>○</v>
      </c>
    </row>
    <row r="149" spans="1:8" s="4" customFormat="1" ht="39.6">
      <c r="A149" s="134"/>
      <c r="B149" s="97" t="s">
        <v>133</v>
      </c>
      <c r="C149" s="57" t="s">
        <v>4</v>
      </c>
      <c r="D149" s="139" t="s">
        <v>123</v>
      </c>
      <c r="E149" s="90"/>
      <c r="F149" s="30"/>
      <c r="G149" s="40"/>
      <c r="H149" s="2" t="str">
        <f>IF(A149=0,H148,INDEX(調査対象選定!A:A,MATCH(A149,調査対象選定!B:B,0)))</f>
        <v>○</v>
      </c>
    </row>
    <row r="150" spans="1:8" s="4" customFormat="1" ht="39.6">
      <c r="A150" s="140"/>
      <c r="B150" s="141" t="s">
        <v>134</v>
      </c>
      <c r="C150" s="31" t="s">
        <v>4</v>
      </c>
      <c r="D150" s="143" t="s">
        <v>123</v>
      </c>
      <c r="E150" s="83" t="s">
        <v>135</v>
      </c>
      <c r="F150" s="23"/>
      <c r="G150" s="37"/>
      <c r="H150" s="2" t="str">
        <f>IF(A150=0,H149,INDEX(調査対象選定!A:A,MATCH(A150,調査対象選定!B:B,0)))</f>
        <v>○</v>
      </c>
    </row>
    <row r="151" spans="1:8" s="4" customFormat="1" ht="66">
      <c r="A151" s="132" t="s">
        <v>168</v>
      </c>
      <c r="B151" s="133" t="s">
        <v>169</v>
      </c>
      <c r="C151" s="146" t="s">
        <v>4</v>
      </c>
      <c r="D151" s="147" t="s">
        <v>123</v>
      </c>
      <c r="E151" s="89"/>
      <c r="F151" s="28"/>
      <c r="G151" s="38"/>
      <c r="H151" s="2" t="str">
        <f>IF(A151=0,H150,INDEX(調査対象選定!A:A,MATCH(A151,調査対象選定!B:B,0)))</f>
        <v>○</v>
      </c>
    </row>
    <row r="152" spans="1:8" s="4" customFormat="1" ht="39.6">
      <c r="A152" s="140"/>
      <c r="B152" s="141" t="s">
        <v>170</v>
      </c>
      <c r="C152" s="31" t="s">
        <v>4</v>
      </c>
      <c r="D152" s="143" t="s">
        <v>123</v>
      </c>
      <c r="E152" s="83"/>
      <c r="F152" s="23"/>
      <c r="G152" s="37"/>
      <c r="H152" s="2" t="str">
        <f>IF(A152=0,H151,INDEX(調査対象選定!A:A,MATCH(A152,調査対象選定!B:B,0)))</f>
        <v>○</v>
      </c>
    </row>
    <row r="153" spans="1:8" s="4" customFormat="1" ht="66">
      <c r="A153" s="132" t="s">
        <v>171</v>
      </c>
      <c r="B153" s="133" t="s">
        <v>172</v>
      </c>
      <c r="C153" s="84" t="s">
        <v>4</v>
      </c>
      <c r="D153" s="95" t="s">
        <v>123</v>
      </c>
      <c r="E153" s="86"/>
      <c r="F153" s="24"/>
      <c r="G153" s="33"/>
      <c r="H153" s="2" t="str">
        <f>IF(A153=0,H152,INDEX(調査対象選定!A:A,MATCH(A153,調査対象選定!B:B,0)))</f>
        <v>○</v>
      </c>
    </row>
    <row r="154" spans="1:8" s="4" customFormat="1" ht="39.6">
      <c r="A154" s="134"/>
      <c r="B154" s="97" t="s">
        <v>173</v>
      </c>
      <c r="C154" s="64" t="s">
        <v>4</v>
      </c>
      <c r="D154" s="98" t="s">
        <v>123</v>
      </c>
      <c r="E154" s="66"/>
      <c r="F154" s="26"/>
      <c r="G154" s="35"/>
      <c r="H154" s="2" t="str">
        <f>IF(A154=0,H153,INDEX(調査対象選定!A:A,MATCH(A154,調査対象選定!B:B,0)))</f>
        <v>○</v>
      </c>
    </row>
    <row r="155" spans="1:8" s="4" customFormat="1" ht="26.4">
      <c r="A155" s="134"/>
      <c r="B155" s="97" t="s">
        <v>167</v>
      </c>
      <c r="C155" s="41" t="str">
        <f>IF(OR(C156=$J$1,C157=$J$1),$J$1,$I$1)</f>
        <v>□</v>
      </c>
      <c r="D155" s="137" t="s">
        <v>241</v>
      </c>
      <c r="E155" s="66"/>
      <c r="F155" s="26"/>
      <c r="G155" s="35"/>
      <c r="H155" s="2" t="str">
        <f>IF(A155=0,H154,INDEX(調査対象選定!A:A,MATCH(A155,調査対象選定!B:B,0)))</f>
        <v>○</v>
      </c>
    </row>
    <row r="156" spans="1:8" s="4" customFormat="1" ht="39.6">
      <c r="A156" s="134"/>
      <c r="B156" s="97" t="s">
        <v>133</v>
      </c>
      <c r="C156" s="57" t="s">
        <v>4</v>
      </c>
      <c r="D156" s="139" t="s">
        <v>123</v>
      </c>
      <c r="E156" s="90"/>
      <c r="F156" s="30"/>
      <c r="G156" s="40"/>
      <c r="H156" s="2" t="str">
        <f>IF(A156=0,H155,INDEX(調査対象選定!A:A,MATCH(A156,調査対象選定!B:B,0)))</f>
        <v>○</v>
      </c>
    </row>
    <row r="157" spans="1:8" s="4" customFormat="1" ht="39.6">
      <c r="A157" s="140"/>
      <c r="B157" s="141" t="s">
        <v>134</v>
      </c>
      <c r="C157" s="31" t="s">
        <v>4</v>
      </c>
      <c r="D157" s="143" t="s">
        <v>123</v>
      </c>
      <c r="E157" s="83" t="s">
        <v>135</v>
      </c>
      <c r="F157" s="23"/>
      <c r="G157" s="37"/>
      <c r="H157" s="2" t="str">
        <f>IF(A157=0,H156,INDEX(調査対象選定!A:A,MATCH(A157,調査対象選定!B:B,0)))</f>
        <v>○</v>
      </c>
    </row>
    <row r="158" spans="1:8" s="4" customFormat="1" ht="66">
      <c r="A158" s="132" t="s">
        <v>174</v>
      </c>
      <c r="B158" s="133" t="s">
        <v>175</v>
      </c>
      <c r="C158" s="84" t="s">
        <v>4</v>
      </c>
      <c r="D158" s="95" t="s">
        <v>123</v>
      </c>
      <c r="E158" s="86"/>
      <c r="F158" s="24"/>
      <c r="G158" s="33"/>
      <c r="H158" s="2" t="str">
        <f>IF(A158=0,H157,INDEX(調査対象選定!A:A,MATCH(A158,調査対象選定!B:B,0)))</f>
        <v>○</v>
      </c>
    </row>
    <row r="159" spans="1:8" s="4" customFormat="1" ht="39.6">
      <c r="A159" s="134"/>
      <c r="B159" s="97" t="s">
        <v>176</v>
      </c>
      <c r="C159" s="64" t="s">
        <v>4</v>
      </c>
      <c r="D159" s="98" t="s">
        <v>123</v>
      </c>
      <c r="E159" s="66"/>
      <c r="F159" s="26"/>
      <c r="G159" s="35"/>
      <c r="H159" s="2" t="str">
        <f>IF(A159=0,H158,INDEX(調査対象選定!A:A,MATCH(A159,調査対象選定!B:B,0)))</f>
        <v>○</v>
      </c>
    </row>
    <row r="160" spans="1:8" s="4" customFormat="1" ht="26.4">
      <c r="A160" s="134"/>
      <c r="B160" s="97" t="s">
        <v>167</v>
      </c>
      <c r="C160" s="41" t="str">
        <f>IF(OR(C161=$J$1,C162=$J$1),$J$1,$I$1)</f>
        <v>□</v>
      </c>
      <c r="D160" s="137" t="s">
        <v>241</v>
      </c>
      <c r="E160" s="66"/>
      <c r="F160" s="26"/>
      <c r="G160" s="35"/>
      <c r="H160" s="2" t="str">
        <f>IF(A160=0,H159,INDEX(調査対象選定!A:A,MATCH(A160,調査対象選定!B:B,0)))</f>
        <v>○</v>
      </c>
    </row>
    <row r="161" spans="1:8" s="4" customFormat="1" ht="39.6">
      <c r="A161" s="134"/>
      <c r="B161" s="97" t="s">
        <v>133</v>
      </c>
      <c r="C161" s="57" t="s">
        <v>4</v>
      </c>
      <c r="D161" s="139" t="s">
        <v>123</v>
      </c>
      <c r="E161" s="90"/>
      <c r="F161" s="30"/>
      <c r="G161" s="40"/>
      <c r="H161" s="2" t="str">
        <f>IF(A161=0,H160,INDEX(調査対象選定!A:A,MATCH(A161,調査対象選定!B:B,0)))</f>
        <v>○</v>
      </c>
    </row>
    <row r="162" spans="1:8" s="4" customFormat="1" ht="39.6">
      <c r="A162" s="140"/>
      <c r="B162" s="141" t="s">
        <v>134</v>
      </c>
      <c r="C162" s="31" t="s">
        <v>4</v>
      </c>
      <c r="D162" s="143" t="s">
        <v>123</v>
      </c>
      <c r="E162" s="83" t="s">
        <v>135</v>
      </c>
      <c r="F162" s="23"/>
      <c r="G162" s="37"/>
      <c r="H162" s="2" t="str">
        <f>IF(A162=0,H161,INDEX(調査対象選定!A:A,MATCH(A162,調査対象選定!B:B,0)))</f>
        <v>○</v>
      </c>
    </row>
    <row r="163" spans="1:8" s="4" customFormat="1" ht="66">
      <c r="A163" s="132" t="s">
        <v>177</v>
      </c>
      <c r="B163" s="133" t="s">
        <v>178</v>
      </c>
      <c r="C163" s="146" t="s">
        <v>4</v>
      </c>
      <c r="D163" s="147" t="s">
        <v>123</v>
      </c>
      <c r="E163" s="89"/>
      <c r="F163" s="28"/>
      <c r="G163" s="38"/>
      <c r="H163" s="2" t="str">
        <f>IF(A163=0,H162,INDEX(調査対象選定!A:A,MATCH(A163,調査対象選定!B:B,0)))</f>
        <v>○</v>
      </c>
    </row>
    <row r="164" spans="1:8" s="4" customFormat="1" ht="52.8">
      <c r="A164" s="140"/>
      <c r="B164" s="141" t="s">
        <v>179</v>
      </c>
      <c r="C164" s="31" t="s">
        <v>4</v>
      </c>
      <c r="D164" s="143" t="s">
        <v>123</v>
      </c>
      <c r="E164" s="83"/>
      <c r="F164" s="23"/>
      <c r="G164" s="37"/>
      <c r="H164" s="2" t="str">
        <f>IF(A164=0,H163,INDEX(調査対象選定!A:A,MATCH(A164,調査対象選定!B:B,0)))</f>
        <v>○</v>
      </c>
    </row>
    <row r="165" spans="1:8" s="4" customFormat="1" ht="66">
      <c r="A165" s="132" t="s">
        <v>180</v>
      </c>
      <c r="B165" s="133" t="s">
        <v>181</v>
      </c>
      <c r="C165" s="84" t="s">
        <v>4</v>
      </c>
      <c r="D165" s="95" t="s">
        <v>123</v>
      </c>
      <c r="E165" s="86"/>
      <c r="F165" s="24"/>
      <c r="G165" s="33"/>
      <c r="H165" s="2" t="str">
        <f>IF(A165=0,H164,INDEX(調査対象選定!A:A,MATCH(A165,調査対象選定!B:B,0)))</f>
        <v>○</v>
      </c>
    </row>
    <row r="166" spans="1:8" s="4" customFormat="1" ht="39.6">
      <c r="A166" s="134"/>
      <c r="B166" s="97" t="s">
        <v>182</v>
      </c>
      <c r="C166" s="64" t="s">
        <v>4</v>
      </c>
      <c r="D166" s="98" t="s">
        <v>123</v>
      </c>
      <c r="E166" s="66"/>
      <c r="F166" s="26"/>
      <c r="G166" s="35"/>
      <c r="H166" s="2" t="str">
        <f>IF(A166=0,H165,INDEX(調査対象選定!A:A,MATCH(A166,調査対象選定!B:B,0)))</f>
        <v>○</v>
      </c>
    </row>
    <row r="167" spans="1:8" s="4" customFormat="1" ht="26.4">
      <c r="A167" s="134"/>
      <c r="B167" s="97" t="s">
        <v>167</v>
      </c>
      <c r="C167" s="41" t="str">
        <f>IF(OR(C168=$J$1,C169=$J$1),$J$1,$I$1)</f>
        <v>□</v>
      </c>
      <c r="D167" s="137" t="s">
        <v>241</v>
      </c>
      <c r="E167" s="66"/>
      <c r="F167" s="26"/>
      <c r="G167" s="35"/>
      <c r="H167" s="2" t="str">
        <f>IF(A167=0,H166,INDEX(調査対象選定!A:A,MATCH(A167,調査対象選定!B:B,0)))</f>
        <v>○</v>
      </c>
    </row>
    <row r="168" spans="1:8" s="4" customFormat="1" ht="39.6">
      <c r="A168" s="134"/>
      <c r="B168" s="97" t="s">
        <v>133</v>
      </c>
      <c r="C168" s="57" t="s">
        <v>4</v>
      </c>
      <c r="D168" s="139" t="s">
        <v>123</v>
      </c>
      <c r="E168" s="90"/>
      <c r="F168" s="30"/>
      <c r="G168" s="40"/>
      <c r="H168" s="2" t="str">
        <f>IF(A168=0,H167,INDEX(調査対象選定!A:A,MATCH(A168,調査対象選定!B:B,0)))</f>
        <v>○</v>
      </c>
    </row>
    <row r="169" spans="1:8" s="4" customFormat="1" ht="39.6">
      <c r="A169" s="140"/>
      <c r="B169" s="141" t="s">
        <v>134</v>
      </c>
      <c r="C169" s="31" t="s">
        <v>4</v>
      </c>
      <c r="D169" s="143" t="s">
        <v>123</v>
      </c>
      <c r="E169" s="83" t="s">
        <v>135</v>
      </c>
      <c r="F169" s="23"/>
      <c r="G169" s="37"/>
      <c r="H169" s="2" t="str">
        <f>IF(A169=0,H168,INDEX(調査対象選定!A:A,MATCH(A169,調査対象選定!B:B,0)))</f>
        <v>○</v>
      </c>
    </row>
    <row r="170" spans="1:8" s="4" customFormat="1" ht="66">
      <c r="A170" s="132" t="s">
        <v>183</v>
      </c>
      <c r="B170" s="133" t="s">
        <v>184</v>
      </c>
      <c r="C170" s="52" t="s">
        <v>4</v>
      </c>
      <c r="D170" s="149" t="s">
        <v>123</v>
      </c>
      <c r="E170" s="61"/>
      <c r="F170" s="27"/>
      <c r="G170" s="36"/>
      <c r="H170" s="2" t="str">
        <f>IF(A170=0,H169,INDEX(調査対象選定!A:A,MATCH(A170,調査対象選定!B:B,0)))</f>
        <v>○</v>
      </c>
    </row>
    <row r="171" spans="1:8" s="4" customFormat="1" ht="39.6">
      <c r="A171" s="134"/>
      <c r="B171" s="97" t="s">
        <v>185</v>
      </c>
      <c r="C171" s="64" t="s">
        <v>4</v>
      </c>
      <c r="D171" s="98" t="s">
        <v>123</v>
      </c>
      <c r="E171" s="66"/>
      <c r="F171" s="26"/>
      <c r="G171" s="35"/>
      <c r="H171" s="2" t="str">
        <f>IF(A171=0,H170,INDEX(調査対象選定!A:A,MATCH(A171,調査対象選定!B:B,0)))</f>
        <v>○</v>
      </c>
    </row>
    <row r="172" spans="1:8" s="4" customFormat="1" ht="26.4">
      <c r="A172" s="134"/>
      <c r="B172" s="97" t="s">
        <v>167</v>
      </c>
      <c r="C172" s="41" t="str">
        <f>IF(OR(C173=$J$1,C174=$J$1),$J$1,$I$1)</f>
        <v>□</v>
      </c>
      <c r="D172" s="137" t="s">
        <v>241</v>
      </c>
      <c r="E172" s="66"/>
      <c r="F172" s="26"/>
      <c r="G172" s="35"/>
      <c r="H172" s="2" t="str">
        <f>IF(A172=0,H171,INDEX(調査対象選定!A:A,MATCH(A172,調査対象選定!B:B,0)))</f>
        <v>○</v>
      </c>
    </row>
    <row r="173" spans="1:8" s="4" customFormat="1" ht="39.6">
      <c r="A173" s="134"/>
      <c r="B173" s="97" t="s">
        <v>133</v>
      </c>
      <c r="C173" s="57" t="s">
        <v>4</v>
      </c>
      <c r="D173" s="139" t="s">
        <v>123</v>
      </c>
      <c r="E173" s="90"/>
      <c r="F173" s="30"/>
      <c r="G173" s="40"/>
      <c r="H173" s="2" t="str">
        <f>IF(A173=0,H172,INDEX(調査対象選定!A:A,MATCH(A173,調査対象選定!B:B,0)))</f>
        <v>○</v>
      </c>
    </row>
    <row r="174" spans="1:8" s="4" customFormat="1" ht="39.6">
      <c r="A174" s="140"/>
      <c r="B174" s="141" t="s">
        <v>134</v>
      </c>
      <c r="C174" s="31" t="s">
        <v>4</v>
      </c>
      <c r="D174" s="143" t="s">
        <v>123</v>
      </c>
      <c r="E174" s="83" t="s">
        <v>135</v>
      </c>
      <c r="F174" s="23"/>
      <c r="G174" s="37"/>
      <c r="H174" s="2" t="str">
        <f>IF(A174=0,H173,INDEX(調査対象選定!A:A,MATCH(A174,調査対象選定!B:B,0)))</f>
        <v>○</v>
      </c>
    </row>
    <row r="175" spans="1:8" s="4" customFormat="1" ht="66">
      <c r="A175" s="132" t="s">
        <v>186</v>
      </c>
      <c r="B175" s="133" t="s">
        <v>187</v>
      </c>
      <c r="C175" s="84" t="s">
        <v>4</v>
      </c>
      <c r="D175" s="95" t="s">
        <v>123</v>
      </c>
      <c r="E175" s="86"/>
      <c r="F175" s="24"/>
      <c r="G175" s="33"/>
      <c r="H175" s="2" t="str">
        <f>IF(A175=0,H174,INDEX(調査対象選定!A:A,MATCH(A175,調査対象選定!B:B,0)))</f>
        <v>○</v>
      </c>
    </row>
    <row r="176" spans="1:8" s="4" customFormat="1" ht="39.6">
      <c r="A176" s="134"/>
      <c r="B176" s="97" t="s">
        <v>185</v>
      </c>
      <c r="C176" s="64" t="s">
        <v>4</v>
      </c>
      <c r="D176" s="98" t="s">
        <v>123</v>
      </c>
      <c r="E176" s="66"/>
      <c r="F176" s="26"/>
      <c r="G176" s="35"/>
      <c r="H176" s="2" t="str">
        <f>IF(A176=0,H175,INDEX(調査対象選定!A:A,MATCH(A176,調査対象選定!B:B,0)))</f>
        <v>○</v>
      </c>
    </row>
    <row r="177" spans="1:8" s="4" customFormat="1" ht="26.4">
      <c r="A177" s="134"/>
      <c r="B177" s="97" t="s">
        <v>167</v>
      </c>
      <c r="C177" s="41" t="str">
        <f>IF(OR(C178=$J$1,C179=$J$1),$J$1,$I$1)</f>
        <v>□</v>
      </c>
      <c r="D177" s="137" t="s">
        <v>241</v>
      </c>
      <c r="E177" s="66"/>
      <c r="F177" s="26"/>
      <c r="G177" s="35"/>
      <c r="H177" s="2" t="str">
        <f>IF(A177=0,H176,INDEX(調査対象選定!A:A,MATCH(A177,調査対象選定!B:B,0)))</f>
        <v>○</v>
      </c>
    </row>
    <row r="178" spans="1:8" s="4" customFormat="1" ht="39.6">
      <c r="A178" s="134"/>
      <c r="B178" s="97" t="s">
        <v>133</v>
      </c>
      <c r="C178" s="64" t="s">
        <v>4</v>
      </c>
      <c r="D178" s="98" t="s">
        <v>123</v>
      </c>
      <c r="E178" s="66"/>
      <c r="F178" s="26"/>
      <c r="G178" s="35"/>
      <c r="H178" s="2" t="str">
        <f>IF(A178=0,H177,INDEX(調査対象選定!A:A,MATCH(A178,調査対象選定!B:B,0)))</f>
        <v>○</v>
      </c>
    </row>
    <row r="179" spans="1:8" s="4" customFormat="1" ht="39.6">
      <c r="A179" s="140"/>
      <c r="B179" s="141" t="s">
        <v>134</v>
      </c>
      <c r="C179" s="68" t="s">
        <v>4</v>
      </c>
      <c r="D179" s="101" t="s">
        <v>123</v>
      </c>
      <c r="E179" s="69" t="s">
        <v>135</v>
      </c>
      <c r="F179" s="25"/>
      <c r="G179" s="34"/>
      <c r="H179" s="2" t="str">
        <f>IF(A179=0,H178,INDEX(調査対象選定!A:A,MATCH(A179,調査対象選定!B:B,0)))</f>
        <v>○</v>
      </c>
    </row>
    <row r="180" spans="1:8" ht="20.100000000000001" customHeight="1">
      <c r="A180" s="154" t="s">
        <v>226</v>
      </c>
    </row>
  </sheetData>
  <sheetProtection sheet="1" objects="1" scenarios="1"/>
  <mergeCells count="38">
    <mergeCell ref="A58:A62"/>
    <mergeCell ref="A63:A69"/>
    <mergeCell ref="A70:A75"/>
    <mergeCell ref="A76:A84"/>
    <mergeCell ref="A56:A57"/>
    <mergeCell ref="A53:A55"/>
    <mergeCell ref="A4:A5"/>
    <mergeCell ref="A12:A13"/>
    <mergeCell ref="A15:A20"/>
    <mergeCell ref="E10:E11"/>
    <mergeCell ref="A6:A9"/>
    <mergeCell ref="A10:A11"/>
    <mergeCell ref="A22:A24"/>
    <mergeCell ref="A25:A31"/>
    <mergeCell ref="A32:A39"/>
    <mergeCell ref="A40:A47"/>
    <mergeCell ref="A48:A52"/>
    <mergeCell ref="A140:A141"/>
    <mergeCell ref="A142:A143"/>
    <mergeCell ref="A144:A145"/>
    <mergeCell ref="A146:A150"/>
    <mergeCell ref="A116:A130"/>
    <mergeCell ref="A138:A139"/>
    <mergeCell ref="A134:A135"/>
    <mergeCell ref="A136:A137"/>
    <mergeCell ref="A175:A179"/>
    <mergeCell ref="A151:A152"/>
    <mergeCell ref="A153:A157"/>
    <mergeCell ref="A158:A162"/>
    <mergeCell ref="A163:A164"/>
    <mergeCell ref="A165:A169"/>
    <mergeCell ref="A170:A174"/>
    <mergeCell ref="A92:A99"/>
    <mergeCell ref="A85:A91"/>
    <mergeCell ref="A109:A111"/>
    <mergeCell ref="A112:A115"/>
    <mergeCell ref="A100:A101"/>
    <mergeCell ref="A104:A108"/>
  </mergeCells>
  <phoneticPr fontId="22"/>
  <conditionalFormatting sqref="C3:D180">
    <cfRule type="expression" dxfId="6" priority="14">
      <formula>$C3=$J$1</formula>
    </cfRule>
  </conditionalFormatting>
  <conditionalFormatting sqref="D3:D180">
    <cfRule type="expression" dxfId="5" priority="13">
      <formula>$C3=$K$1</formula>
    </cfRule>
  </conditionalFormatting>
  <conditionalFormatting sqref="A3:E180">
    <cfRule type="expression" dxfId="4" priority="15">
      <formula>AND($H3&lt;&gt;$L$1,$C3=$I$1)</formula>
    </cfRule>
  </conditionalFormatting>
  <conditionalFormatting sqref="C3:C180">
    <cfRule type="expression" dxfId="3" priority="12">
      <formula>$C3=$K$1</formula>
    </cfRule>
  </conditionalFormatting>
  <conditionalFormatting sqref="C124:D124">
    <cfRule type="expression" dxfId="2" priority="2">
      <formula>AND($C125=$J$1,$C126=$J$1,$C127=$J$1)</formula>
    </cfRule>
  </conditionalFormatting>
  <conditionalFormatting sqref="C148:D148 C155:D155 C160:D160 C167:D167 C172:D172 C177:D177">
    <cfRule type="expression" dxfId="1" priority="1">
      <formula>OR($C149=$J$1,$C150=$J$1)</formula>
    </cfRule>
  </conditionalFormatting>
  <conditionalFormatting sqref="F3:G180">
    <cfRule type="expression" dxfId="0" priority="7">
      <formula>OR($F3=$M$1,$F3=$N$1)</formula>
    </cfRule>
  </conditionalFormatting>
  <dataValidations count="4">
    <dataValidation type="list" allowBlank="1" showInputMessage="1" sqref="G1">
      <formula1>$I$3</formula1>
    </dataValidation>
    <dataValidation type="list" allowBlank="1" showInputMessage="1" sqref="C3:C11">
      <formula1>$I$1:$J$1</formula1>
    </dataValidation>
    <dataValidation type="list" allowBlank="1" showInputMessage="1" sqref="C12:C179">
      <formula1>$I$1:$K$1</formula1>
    </dataValidation>
    <dataValidation type="list" allowBlank="1" showInputMessage="1" sqref="F3:F179">
      <formula1>$L$1:$P$1</formula1>
    </dataValidation>
  </dataValidations>
  <printOptions horizontalCentered="1"/>
  <pageMargins left="0.39370078740157483" right="0.39370078740157483" top="0.39370078740157483" bottom="0.39370078740157483" header="0.19685039370078741" footer="0.19685039370078741"/>
  <pageSetup paperSize="9" firstPageNumber="0" fitToHeight="0" orientation="landscape" useFirstPageNumber="1" horizontalDpi="300" verticalDpi="300" r:id="rId1"/>
  <headerFooter alignWithMargins="0">
    <oddFooter>&amp;L（自己点検シート）&amp;R&amp;10&amp;A（&amp;P/&amp;N）</oddFooter>
  </headerFooter>
  <rowBreaks count="2" manualBreakCount="2">
    <brk id="55" max="6" man="1"/>
    <brk id="69" max="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pane ySplit="1" topLeftCell="A2" activePane="bottomLeft" state="frozen"/>
      <selection pane="bottomLeft" activeCell="A2" sqref="A2"/>
    </sheetView>
  </sheetViews>
  <sheetFormatPr defaultRowHeight="13.2"/>
  <cols>
    <col min="2" max="2" width="93.21875" bestFit="1" customWidth="1"/>
  </cols>
  <sheetData>
    <row r="1" spans="1:6" s="13" customFormat="1">
      <c r="A1" s="13" t="s">
        <v>227</v>
      </c>
      <c r="B1" s="13" t="s">
        <v>228</v>
      </c>
      <c r="C1" s="13" t="s">
        <v>229</v>
      </c>
      <c r="D1" s="13" t="s">
        <v>230</v>
      </c>
      <c r="E1" s="13" t="str">
        <f>'701介護予防認知症対応型通所介護費'!L1</f>
        <v>○</v>
      </c>
      <c r="F1" s="20" t="s">
        <v>231</v>
      </c>
    </row>
    <row r="2" spans="1:6">
      <c r="A2" s="21" t="s">
        <v>238</v>
      </c>
      <c r="B2" t="s">
        <v>5</v>
      </c>
      <c r="C2">
        <f>MATCH(B2,'701介護予防認知症対応型通所介護費'!A:A,0)</f>
        <v>3</v>
      </c>
      <c r="D2">
        <f t="shared" ref="D2:D47" si="0">C3-1</f>
        <v>3</v>
      </c>
      <c r="F2" s="20" t="s">
        <v>232</v>
      </c>
    </row>
    <row r="3" spans="1:6">
      <c r="A3" s="21" t="s">
        <v>238</v>
      </c>
      <c r="B3" t="s">
        <v>6</v>
      </c>
      <c r="C3">
        <f>MATCH(B3,'701介護予防認知症対応型通所介護費'!A:A,0)</f>
        <v>4</v>
      </c>
      <c r="D3">
        <f t="shared" si="0"/>
        <v>5</v>
      </c>
      <c r="F3" s="20" t="s">
        <v>233</v>
      </c>
    </row>
    <row r="4" spans="1:6">
      <c r="A4" s="21" t="s">
        <v>238</v>
      </c>
      <c r="B4" t="s">
        <v>100</v>
      </c>
      <c r="C4">
        <f>MATCH(B4,'701介護予防認知症対応型通所介護費'!A:A,0)</f>
        <v>6</v>
      </c>
      <c r="D4">
        <f t="shared" si="0"/>
        <v>9</v>
      </c>
      <c r="F4" s="20" t="s">
        <v>234</v>
      </c>
    </row>
    <row r="5" spans="1:6">
      <c r="A5" s="21" t="s">
        <v>238</v>
      </c>
      <c r="B5" t="s">
        <v>101</v>
      </c>
      <c r="C5">
        <f>MATCH(B5,'701介護予防認知症対応型通所介護費'!A:A,0)</f>
        <v>10</v>
      </c>
      <c r="D5">
        <f t="shared" si="0"/>
        <v>11</v>
      </c>
      <c r="F5" s="20" t="s">
        <v>235</v>
      </c>
    </row>
    <row r="6" spans="1:6">
      <c r="A6" s="21" t="s">
        <v>238</v>
      </c>
      <c r="B6" t="s">
        <v>9</v>
      </c>
      <c r="C6">
        <f>MATCH(B6,'701介護予防認知症対応型通所介護費'!A:A,0)</f>
        <v>12</v>
      </c>
      <c r="D6">
        <f t="shared" si="0"/>
        <v>13</v>
      </c>
      <c r="F6" s="20" t="s">
        <v>236</v>
      </c>
    </row>
    <row r="7" spans="1:6">
      <c r="A7" s="21" t="s">
        <v>238</v>
      </c>
      <c r="B7" t="s">
        <v>10</v>
      </c>
      <c r="C7">
        <f>MATCH(B7,'701介護予防認知症対応型通所介護費'!A:A,0)</f>
        <v>14</v>
      </c>
      <c r="D7">
        <f t="shared" si="0"/>
        <v>14</v>
      </c>
      <c r="F7" s="20" t="s">
        <v>237</v>
      </c>
    </row>
    <row r="8" spans="1:6">
      <c r="A8" s="21" t="s">
        <v>238</v>
      </c>
      <c r="B8" t="s">
        <v>12</v>
      </c>
      <c r="C8">
        <f>MATCH(B8,'701介護予防認知症対応型通所介護費'!A:A,0)</f>
        <v>15</v>
      </c>
      <c r="D8">
        <f t="shared" si="0"/>
        <v>20</v>
      </c>
    </row>
    <row r="9" spans="1:6">
      <c r="A9" s="21" t="s">
        <v>238</v>
      </c>
      <c r="B9" t="s">
        <v>13</v>
      </c>
      <c r="C9">
        <f>MATCH(B9,'701介護予防認知症対応型通所介護費'!A:A,0)</f>
        <v>21</v>
      </c>
      <c r="D9">
        <f t="shared" si="0"/>
        <v>21</v>
      </c>
    </row>
    <row r="10" spans="1:6">
      <c r="A10" s="21" t="s">
        <v>238</v>
      </c>
      <c r="B10" t="s">
        <v>15</v>
      </c>
      <c r="C10">
        <f>MATCH(B10,'701介護予防認知症対応型通所介護費'!A:A,0)</f>
        <v>22</v>
      </c>
      <c r="D10">
        <f t="shared" si="0"/>
        <v>24</v>
      </c>
    </row>
    <row r="11" spans="1:6">
      <c r="A11" s="21" t="s">
        <v>238</v>
      </c>
      <c r="B11" t="s">
        <v>16</v>
      </c>
      <c r="C11">
        <f>MATCH(B11,'701介護予防認知症対応型通所介護費'!A:A,0)</f>
        <v>25</v>
      </c>
      <c r="D11">
        <f t="shared" si="0"/>
        <v>31</v>
      </c>
    </row>
    <row r="12" spans="1:6">
      <c r="A12" s="21" t="s">
        <v>238</v>
      </c>
      <c r="B12" t="s">
        <v>19</v>
      </c>
      <c r="C12">
        <f>MATCH(B12,'701介護予防認知症対応型通所介護費'!A:A,0)</f>
        <v>32</v>
      </c>
      <c r="D12">
        <f t="shared" si="0"/>
        <v>39</v>
      </c>
    </row>
    <row r="13" spans="1:6">
      <c r="A13" s="21" t="s">
        <v>238</v>
      </c>
      <c r="B13" t="s">
        <v>7</v>
      </c>
      <c r="C13">
        <f>MATCH(B13,'701介護予防認知症対応型通所介護費'!A:A,0)</f>
        <v>40</v>
      </c>
      <c r="D13">
        <f t="shared" si="0"/>
        <v>47</v>
      </c>
    </row>
    <row r="14" spans="1:6">
      <c r="A14" s="21" t="s">
        <v>238</v>
      </c>
      <c r="B14" t="s">
        <v>20</v>
      </c>
      <c r="C14">
        <f>MATCH(B14,'701介護予防認知症対応型通所介護費'!A:A,0)</f>
        <v>48</v>
      </c>
      <c r="D14">
        <f t="shared" si="0"/>
        <v>52</v>
      </c>
    </row>
    <row r="15" spans="1:6">
      <c r="A15" s="21" t="s">
        <v>238</v>
      </c>
      <c r="B15" t="s">
        <v>21</v>
      </c>
      <c r="C15">
        <f>MATCH(B15,'701介護予防認知症対応型通所介護費'!A:A,0)</f>
        <v>53</v>
      </c>
      <c r="D15">
        <f t="shared" si="0"/>
        <v>55</v>
      </c>
    </row>
    <row r="16" spans="1:6">
      <c r="A16" s="21" t="s">
        <v>238</v>
      </c>
      <c r="B16" t="s">
        <v>22</v>
      </c>
      <c r="C16">
        <f>MATCH(B16,'701介護予防認知症対応型通所介護費'!A:A,0)</f>
        <v>56</v>
      </c>
      <c r="D16">
        <f t="shared" si="0"/>
        <v>57</v>
      </c>
    </row>
    <row r="17" spans="1:4">
      <c r="A17" s="21" t="s">
        <v>238</v>
      </c>
      <c r="B17" t="s">
        <v>23</v>
      </c>
      <c r="C17">
        <f>MATCH(B17,'701介護予防認知症対応型通所介護費'!A:A,0)</f>
        <v>58</v>
      </c>
      <c r="D17">
        <f t="shared" si="0"/>
        <v>62</v>
      </c>
    </row>
    <row r="18" spans="1:4">
      <c r="A18" s="21" t="s">
        <v>238</v>
      </c>
      <c r="B18" t="s">
        <v>24</v>
      </c>
      <c r="C18">
        <f>MATCH(B18,'701介護予防認知症対応型通所介護費'!A:A,0)</f>
        <v>63</v>
      </c>
      <c r="D18">
        <f t="shared" si="0"/>
        <v>69</v>
      </c>
    </row>
    <row r="19" spans="1:4">
      <c r="A19" s="21" t="s">
        <v>238</v>
      </c>
      <c r="B19" t="s">
        <v>32</v>
      </c>
      <c r="C19">
        <f>MATCH(B19,'701介護予防認知症対応型通所介護費'!A:A,0)</f>
        <v>70</v>
      </c>
      <c r="D19">
        <f t="shared" si="0"/>
        <v>75</v>
      </c>
    </row>
    <row r="20" spans="1:4">
      <c r="A20" s="21" t="s">
        <v>238</v>
      </c>
      <c r="B20" t="s">
        <v>30</v>
      </c>
      <c r="C20">
        <f>MATCH(B20,'701介護予防認知症対応型通所介護費'!A:A,0)</f>
        <v>76</v>
      </c>
      <c r="D20">
        <f t="shared" si="0"/>
        <v>84</v>
      </c>
    </row>
    <row r="21" spans="1:4">
      <c r="A21" s="21" t="s">
        <v>238</v>
      </c>
      <c r="B21" t="s">
        <v>33</v>
      </c>
      <c r="C21">
        <f>MATCH(B21,'701介護予防認知症対応型通所介護費'!A:A,0)</f>
        <v>85</v>
      </c>
      <c r="D21">
        <f t="shared" si="0"/>
        <v>91</v>
      </c>
    </row>
    <row r="22" spans="1:4">
      <c r="A22" s="21" t="s">
        <v>238</v>
      </c>
      <c r="B22" t="s">
        <v>223</v>
      </c>
      <c r="C22">
        <f>MATCH(B22,'701介護予防認知症対応型通所介護費'!A:A,0)</f>
        <v>92</v>
      </c>
      <c r="D22">
        <f t="shared" si="0"/>
        <v>99</v>
      </c>
    </row>
    <row r="23" spans="1:4">
      <c r="A23" s="21" t="s">
        <v>238</v>
      </c>
      <c r="B23" t="s">
        <v>224</v>
      </c>
      <c r="C23">
        <f>MATCH(B23,'701介護予防認知症対応型通所介護費'!A:A,0)</f>
        <v>100</v>
      </c>
      <c r="D23">
        <f t="shared" si="0"/>
        <v>101</v>
      </c>
    </row>
    <row r="24" spans="1:4">
      <c r="A24" s="21" t="s">
        <v>238</v>
      </c>
      <c r="B24" t="s">
        <v>38</v>
      </c>
      <c r="C24">
        <f>MATCH(B24,'701介護予防認知症対応型通所介護費'!A:A,0)</f>
        <v>102</v>
      </c>
      <c r="D24">
        <f t="shared" si="0"/>
        <v>102</v>
      </c>
    </row>
    <row r="25" spans="1:4">
      <c r="A25" s="21" t="s">
        <v>238</v>
      </c>
      <c r="B25" t="s">
        <v>39</v>
      </c>
      <c r="C25">
        <f>MATCH(B25,'701介護予防認知症対応型通所介護費'!A:A,0)</f>
        <v>103</v>
      </c>
      <c r="D25">
        <f t="shared" si="0"/>
        <v>103</v>
      </c>
    </row>
    <row r="26" spans="1:4">
      <c r="A26" s="21" t="s">
        <v>238</v>
      </c>
      <c r="B26" t="s">
        <v>40</v>
      </c>
      <c r="C26">
        <f>MATCH(B26,'701介護予防認知症対応型通所介護費'!A:A,0)</f>
        <v>104</v>
      </c>
      <c r="D26">
        <f t="shared" si="0"/>
        <v>108</v>
      </c>
    </row>
    <row r="27" spans="1:4">
      <c r="A27" s="21" t="s">
        <v>238</v>
      </c>
      <c r="B27" t="s">
        <v>41</v>
      </c>
      <c r="C27">
        <f>MATCH(B27,'701介護予防認知症対応型通所介護費'!A:A,0)</f>
        <v>109</v>
      </c>
      <c r="D27">
        <f t="shared" si="0"/>
        <v>111</v>
      </c>
    </row>
    <row r="28" spans="1:4">
      <c r="A28" s="21" t="s">
        <v>238</v>
      </c>
      <c r="B28" t="s">
        <v>43</v>
      </c>
      <c r="C28">
        <f>MATCH(B28,'701介護予防認知症対応型通所介護費'!A:A,0)</f>
        <v>112</v>
      </c>
      <c r="D28">
        <f t="shared" si="0"/>
        <v>115</v>
      </c>
    </row>
    <row r="29" spans="1:4">
      <c r="A29" s="21" t="s">
        <v>238</v>
      </c>
      <c r="B29" t="s">
        <v>118</v>
      </c>
      <c r="C29">
        <f>MATCH(B29,'701介護予防認知症対応型通所介護費'!A:A,0)</f>
        <v>116</v>
      </c>
      <c r="D29">
        <f t="shared" si="0"/>
        <v>130</v>
      </c>
    </row>
    <row r="30" spans="1:4">
      <c r="A30" s="21" t="s">
        <v>238</v>
      </c>
      <c r="B30" t="s">
        <v>141</v>
      </c>
      <c r="C30">
        <f>MATCH(B30,'701介護予防認知症対応型通所介護費'!A:A,0)</f>
        <v>131</v>
      </c>
      <c r="D30">
        <f t="shared" si="0"/>
        <v>131</v>
      </c>
    </row>
    <row r="31" spans="1:4">
      <c r="A31" s="21" t="s">
        <v>238</v>
      </c>
      <c r="B31" t="s">
        <v>143</v>
      </c>
      <c r="C31">
        <f>MATCH(B31,'701介護予防認知症対応型通所介護費'!A:A,0)</f>
        <v>132</v>
      </c>
      <c r="D31">
        <f t="shared" si="0"/>
        <v>132</v>
      </c>
    </row>
    <row r="32" spans="1:4">
      <c r="A32" s="21" t="s">
        <v>238</v>
      </c>
      <c r="B32" t="s">
        <v>145</v>
      </c>
      <c r="C32">
        <f>MATCH(B32,'701介護予防認知症対応型通所介護費'!A:A,0)</f>
        <v>133</v>
      </c>
      <c r="D32">
        <f t="shared" si="0"/>
        <v>133</v>
      </c>
    </row>
    <row r="33" spans="1:4">
      <c r="A33" s="21" t="s">
        <v>238</v>
      </c>
      <c r="B33" t="s">
        <v>147</v>
      </c>
      <c r="C33">
        <f>MATCH(B33,'701介護予防認知症対応型通所介護費'!A:A,0)</f>
        <v>134</v>
      </c>
      <c r="D33">
        <f t="shared" si="0"/>
        <v>135</v>
      </c>
    </row>
    <row r="34" spans="1:4">
      <c r="A34" s="21" t="s">
        <v>238</v>
      </c>
      <c r="B34" t="s">
        <v>151</v>
      </c>
      <c r="C34">
        <f>MATCH(B34,'701介護予防認知症対応型通所介護費'!A:A,0)</f>
        <v>136</v>
      </c>
      <c r="D34">
        <f t="shared" si="0"/>
        <v>137</v>
      </c>
    </row>
    <row r="35" spans="1:4">
      <c r="A35" s="21" t="s">
        <v>238</v>
      </c>
      <c r="B35" t="s">
        <v>154</v>
      </c>
      <c r="C35">
        <f>MATCH(B35,'701介護予防認知症対応型通所介護費'!A:A,0)</f>
        <v>138</v>
      </c>
      <c r="D35">
        <f t="shared" si="0"/>
        <v>139</v>
      </c>
    </row>
    <row r="36" spans="1:4">
      <c r="A36" s="21" t="s">
        <v>238</v>
      </c>
      <c r="B36" t="s">
        <v>157</v>
      </c>
      <c r="C36">
        <f>MATCH(B36,'701介護予防認知症対応型通所介護費'!A:A,0)</f>
        <v>140</v>
      </c>
      <c r="D36">
        <f t="shared" si="0"/>
        <v>141</v>
      </c>
    </row>
    <row r="37" spans="1:4">
      <c r="A37" s="21" t="s">
        <v>238</v>
      </c>
      <c r="B37" t="s">
        <v>160</v>
      </c>
      <c r="C37">
        <f>MATCH(B37,'701介護予防認知症対応型通所介護費'!A:A,0)</f>
        <v>142</v>
      </c>
      <c r="D37">
        <f t="shared" si="0"/>
        <v>143</v>
      </c>
    </row>
    <row r="38" spans="1:4">
      <c r="A38" s="21" t="s">
        <v>238</v>
      </c>
      <c r="B38" t="s">
        <v>162</v>
      </c>
      <c r="C38">
        <f>MATCH(B38,'701介護予防認知症対応型通所介護費'!A:A,0)</f>
        <v>144</v>
      </c>
      <c r="D38">
        <f t="shared" si="0"/>
        <v>145</v>
      </c>
    </row>
    <row r="39" spans="1:4">
      <c r="A39" s="21" t="s">
        <v>238</v>
      </c>
      <c r="B39" t="s">
        <v>164</v>
      </c>
      <c r="C39">
        <f>MATCH(B39,'701介護予防認知症対応型通所介護費'!A:A,0)</f>
        <v>146</v>
      </c>
      <c r="D39">
        <f t="shared" si="0"/>
        <v>150</v>
      </c>
    </row>
    <row r="40" spans="1:4">
      <c r="A40" s="21" t="s">
        <v>238</v>
      </c>
      <c r="B40" t="s">
        <v>168</v>
      </c>
      <c r="C40">
        <f>MATCH(B40,'701介護予防認知症対応型通所介護費'!A:A,0)</f>
        <v>151</v>
      </c>
      <c r="D40">
        <f t="shared" si="0"/>
        <v>152</v>
      </c>
    </row>
    <row r="41" spans="1:4">
      <c r="A41" s="21" t="s">
        <v>238</v>
      </c>
      <c r="B41" t="s">
        <v>171</v>
      </c>
      <c r="C41">
        <f>MATCH(B41,'701介護予防認知症対応型通所介護費'!A:A,0)</f>
        <v>153</v>
      </c>
      <c r="D41">
        <f t="shared" si="0"/>
        <v>157</v>
      </c>
    </row>
    <row r="42" spans="1:4">
      <c r="A42" s="21" t="s">
        <v>238</v>
      </c>
      <c r="B42" t="s">
        <v>174</v>
      </c>
      <c r="C42">
        <f>MATCH(B42,'701介護予防認知症対応型通所介護費'!A:A,0)</f>
        <v>158</v>
      </c>
      <c r="D42">
        <f t="shared" si="0"/>
        <v>162</v>
      </c>
    </row>
    <row r="43" spans="1:4">
      <c r="A43" s="21" t="s">
        <v>238</v>
      </c>
      <c r="B43" t="s">
        <v>177</v>
      </c>
      <c r="C43">
        <f>MATCH(B43,'701介護予防認知症対応型通所介護費'!A:A,0)</f>
        <v>163</v>
      </c>
      <c r="D43">
        <f t="shared" si="0"/>
        <v>164</v>
      </c>
    </row>
    <row r="44" spans="1:4">
      <c r="A44" s="21" t="s">
        <v>238</v>
      </c>
      <c r="B44" t="s">
        <v>180</v>
      </c>
      <c r="C44">
        <f>MATCH(B44,'701介護予防認知症対応型通所介護費'!A:A,0)</f>
        <v>165</v>
      </c>
      <c r="D44">
        <f t="shared" si="0"/>
        <v>169</v>
      </c>
    </row>
    <row r="45" spans="1:4">
      <c r="A45" s="21" t="s">
        <v>238</v>
      </c>
      <c r="B45" t="s">
        <v>183</v>
      </c>
      <c r="C45">
        <f>MATCH(B45,'701介護予防認知症対応型通所介護費'!A:A,0)</f>
        <v>170</v>
      </c>
      <c r="D45">
        <f t="shared" si="0"/>
        <v>174</v>
      </c>
    </row>
    <row r="46" spans="1:4">
      <c r="A46" s="21" t="s">
        <v>238</v>
      </c>
      <c r="B46" t="s">
        <v>186</v>
      </c>
      <c r="C46">
        <f>MATCH(B46,'701介護予防認知症対応型通所介護費'!A:A,0)</f>
        <v>175</v>
      </c>
      <c r="D46">
        <f t="shared" si="0"/>
        <v>179</v>
      </c>
    </row>
    <row r="47" spans="1:4">
      <c r="B47" s="19" t="s">
        <v>225</v>
      </c>
      <c r="C47">
        <f>MATCH(B47,'701介護予防認知症対応型通所介護費'!A:A,0)</f>
        <v>180</v>
      </c>
      <c r="D47">
        <f t="shared" si="0"/>
        <v>-1</v>
      </c>
    </row>
  </sheetData>
  <sortState ref="A1:B180">
    <sortCondition ref="A1:A180"/>
  </sortState>
  <phoneticPr fontId="22"/>
  <dataValidations count="1">
    <dataValidation type="list" allowBlank="1" showInputMessage="1" showErrorMessage="1" sqref="A2:A46">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701介護予防認知症対応型通所介護費</vt:lpstr>
      <vt:lpstr>調査対象選定</vt:lpstr>
      <vt:lpstr>'701介護予防認知症対応型通所介護費'!Print_Area</vt:lpstr>
      <vt:lpstr>'701介護予防認知症対応型通所介護費'!Print_Titles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revision>0</cp:revision>
  <cp:lastPrinted>2024-10-18T06:52:37Z</cp:lastPrinted>
  <dcterms:created xsi:type="dcterms:W3CDTF">2023-02-01T02:31:16Z</dcterms:created>
  <dcterms:modified xsi:type="dcterms:W3CDTF">2024-10-30T06:41:09Z</dcterms:modified>
</cp:coreProperties>
</file>