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10104" yWindow="0" windowWidth="10416" windowHeight="10908"/>
  </bookViews>
  <sheets>
    <sheet name="701介護予防認知症対応型通所介護費" sheetId="6" r:id="rId1"/>
    <sheet name="調査対象選定" sheetId="7" state="hidden" r:id="rId2"/>
  </sheets>
  <definedNames>
    <definedName name="_xlnm.Print_Area" localSheetId="0">'701介護予防認知症対応型通所介護費'!$A$1:$G$159</definedName>
    <definedName name="_xlnm.Print_Titles" localSheetId="0">'701介護予防認知症対応型通所介護費'!$2:$2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7" l="1"/>
  <c r="D32" i="7" s="1"/>
  <c r="C34" i="7"/>
  <c r="D33" i="7" s="1"/>
  <c r="C35" i="7"/>
  <c r="D34" i="7" s="1"/>
  <c r="C36" i="7"/>
  <c r="D35" i="7" s="1"/>
  <c r="C37" i="7"/>
  <c r="D36" i="7" s="1"/>
  <c r="C38" i="7"/>
  <c r="D37" i="7" s="1"/>
  <c r="C39" i="7"/>
  <c r="D38" i="7" s="1"/>
  <c r="H134" i="6"/>
  <c r="H135" i="6" s="1"/>
  <c r="H136" i="6" s="1"/>
  <c r="H137" i="6" s="1"/>
  <c r="H138" i="6" s="1"/>
  <c r="H139" i="6" s="1"/>
  <c r="H140" i="6" s="1"/>
  <c r="H141" i="6" s="1"/>
  <c r="H142" i="6" s="1"/>
  <c r="H143" i="6" s="1"/>
  <c r="H144" i="6" s="1"/>
  <c r="H145" i="6" s="1"/>
  <c r="H146" i="6" s="1"/>
  <c r="H147" i="6" s="1"/>
  <c r="H148" i="6" s="1"/>
  <c r="H149" i="6"/>
  <c r="H150" i="6" s="1"/>
  <c r="H151" i="6" s="1"/>
  <c r="H152" i="6" s="1"/>
  <c r="H153" i="6"/>
  <c r="H154" i="6"/>
  <c r="H155" i="6" s="1"/>
  <c r="H156" i="6" s="1"/>
  <c r="H157" i="6" s="1"/>
  <c r="H158" i="6"/>
  <c r="H159" i="6"/>
  <c r="C155" i="6"/>
  <c r="C150" i="6"/>
  <c r="C142" i="6"/>
  <c r="H40" i="6" l="1"/>
  <c r="H6" i="6"/>
  <c r="C124" i="6"/>
  <c r="C2" i="7" l="1"/>
  <c r="C3" i="7"/>
  <c r="D2" i="7" s="1"/>
  <c r="C4" i="7"/>
  <c r="D3" i="7" s="1"/>
  <c r="C5" i="7"/>
  <c r="D4" i="7" s="1"/>
  <c r="C6" i="7"/>
  <c r="D5" i="7" s="1"/>
  <c r="C7" i="7"/>
  <c r="D6" i="7" s="1"/>
  <c r="C8" i="7"/>
  <c r="D7" i="7" s="1"/>
  <c r="C9" i="7"/>
  <c r="D8" i="7" s="1"/>
  <c r="C10" i="7"/>
  <c r="D9" i="7" s="1"/>
  <c r="C11" i="7"/>
  <c r="D10" i="7" s="1"/>
  <c r="C12" i="7"/>
  <c r="D11" i="7" s="1"/>
  <c r="C13" i="7"/>
  <c r="D12" i="7" s="1"/>
  <c r="C14" i="7"/>
  <c r="D13" i="7" s="1"/>
  <c r="C15" i="7"/>
  <c r="D14" i="7" s="1"/>
  <c r="C16" i="7"/>
  <c r="D15" i="7" s="1"/>
  <c r="C17" i="7"/>
  <c r="D16" i="7" s="1"/>
  <c r="C18" i="7"/>
  <c r="D17" i="7" s="1"/>
  <c r="C19" i="7"/>
  <c r="D18" i="7" s="1"/>
  <c r="C20" i="7"/>
  <c r="D19" i="7" s="1"/>
  <c r="C21" i="7"/>
  <c r="D20" i="7" s="1"/>
  <c r="C22" i="7"/>
  <c r="D21" i="7" s="1"/>
  <c r="C23" i="7"/>
  <c r="D22" i="7" s="1"/>
  <c r="C24" i="7"/>
  <c r="D23" i="7" s="1"/>
  <c r="C25" i="7"/>
  <c r="D24" i="7" s="1"/>
  <c r="C26" i="7"/>
  <c r="D25" i="7" s="1"/>
  <c r="C27" i="7"/>
  <c r="D26" i="7" s="1"/>
  <c r="C28" i="7"/>
  <c r="D27" i="7" s="1"/>
  <c r="C29" i="7"/>
  <c r="D28" i="7" s="1"/>
  <c r="C30" i="7"/>
  <c r="D29" i="7" s="1"/>
  <c r="C31" i="7"/>
  <c r="D30" i="7" s="1"/>
  <c r="C32" i="7"/>
  <c r="D31" i="7" s="1"/>
  <c r="E1" i="7"/>
  <c r="H3" i="6"/>
  <c r="H4" i="6"/>
  <c r="H5" i="6" s="1"/>
  <c r="H7" i="6"/>
  <c r="H8" i="6" s="1"/>
  <c r="H9" i="6" s="1"/>
  <c r="H10" i="6"/>
  <c r="H11" i="6" s="1"/>
  <c r="H12" i="6"/>
  <c r="H13" i="6" s="1"/>
  <c r="H14" i="6"/>
  <c r="H15" i="6"/>
  <c r="H16" i="6" s="1"/>
  <c r="H17" i="6" s="1"/>
  <c r="H18" i="6" s="1"/>
  <c r="H19" i="6" s="1"/>
  <c r="H20" i="6" s="1"/>
  <c r="H21" i="6"/>
  <c r="H22" i="6"/>
  <c r="H23" i="6" s="1"/>
  <c r="H24" i="6" s="1"/>
  <c r="H25" i="6"/>
  <c r="H26" i="6" s="1"/>
  <c r="H27" i="6" s="1"/>
  <c r="H28" i="6" s="1"/>
  <c r="H29" i="6" s="1"/>
  <c r="H30" i="6" s="1"/>
  <c r="H31" i="6" s="1"/>
  <c r="H32" i="6"/>
  <c r="H33" i="6" s="1"/>
  <c r="H34" i="6" s="1"/>
  <c r="H35" i="6" s="1"/>
  <c r="H36" i="6" s="1"/>
  <c r="H37" i="6" s="1"/>
  <c r="H38" i="6" s="1"/>
  <c r="H39" i="6" s="1"/>
  <c r="H41" i="6"/>
  <c r="H42" i="6" s="1"/>
  <c r="H43" i="6" s="1"/>
  <c r="H44" i="6" s="1"/>
  <c r="H45" i="6" s="1"/>
  <c r="H46" i="6" s="1"/>
  <c r="H47" i="6" s="1"/>
  <c r="H48" i="6"/>
  <c r="H49" i="6" s="1"/>
  <c r="H50" i="6" s="1"/>
  <c r="H51" i="6" s="1"/>
  <c r="H52" i="6" s="1"/>
  <c r="H53" i="6"/>
  <c r="H54" i="6" s="1"/>
  <c r="H55" i="6" s="1"/>
  <c r="H56" i="6"/>
  <c r="H57" i="6" s="1"/>
  <c r="H58" i="6"/>
  <c r="H59" i="6" s="1"/>
  <c r="H60" i="6" s="1"/>
  <c r="H61" i="6" s="1"/>
  <c r="H62" i="6" s="1"/>
  <c r="H63" i="6"/>
  <c r="H64" i="6" s="1"/>
  <c r="H65" i="6" s="1"/>
  <c r="H66" i="6" s="1"/>
  <c r="H67" i="6" s="1"/>
  <c r="H68" i="6" s="1"/>
  <c r="H69" i="6" s="1"/>
  <c r="H70" i="6"/>
  <c r="H71" i="6" s="1"/>
  <c r="H72" i="6" s="1"/>
  <c r="H73" i="6" s="1"/>
  <c r="H74" i="6" s="1"/>
  <c r="H75" i="6" s="1"/>
  <c r="H76" i="6"/>
  <c r="H77" i="6" s="1"/>
  <c r="H78" i="6" s="1"/>
  <c r="H79" i="6" s="1"/>
  <c r="H80" i="6" s="1"/>
  <c r="H81" i="6" s="1"/>
  <c r="H82" i="6" s="1"/>
  <c r="H83" i="6" s="1"/>
  <c r="H84" i="6" s="1"/>
  <c r="H85" i="6"/>
  <c r="H86" i="6" s="1"/>
  <c r="H87" i="6" s="1"/>
  <c r="H88" i="6" s="1"/>
  <c r="H89" i="6" s="1"/>
  <c r="H90" i="6" s="1"/>
  <c r="H91" i="6" s="1"/>
  <c r="H92" i="6"/>
  <c r="H93" i="6" s="1"/>
  <c r="H94" i="6" s="1"/>
  <c r="H95" i="6" s="1"/>
  <c r="H96" i="6" s="1"/>
  <c r="H97" i="6" s="1"/>
  <c r="H98" i="6" s="1"/>
  <c r="H99" i="6" s="1"/>
  <c r="H100" i="6"/>
  <c r="H101" i="6" s="1"/>
  <c r="H102" i="6"/>
  <c r="H103" i="6"/>
  <c r="H104" i="6"/>
  <c r="H105" i="6" s="1"/>
  <c r="H106" i="6" s="1"/>
  <c r="H107" i="6" s="1"/>
  <c r="H108" i="6" s="1"/>
  <c r="H109" i="6"/>
  <c r="H110" i="6" s="1"/>
  <c r="H111" i="6" s="1"/>
  <c r="H112" i="6"/>
  <c r="H113" i="6" s="1"/>
  <c r="H114" i="6" s="1"/>
  <c r="H115" i="6" s="1"/>
  <c r="H116" i="6"/>
  <c r="H117" i="6" s="1"/>
  <c r="H118" i="6" s="1"/>
  <c r="H119" i="6" s="1"/>
  <c r="H120" i="6" s="1"/>
  <c r="H121" i="6" s="1"/>
  <c r="H122" i="6" s="1"/>
  <c r="H123" i="6" s="1"/>
  <c r="H124" i="6" s="1"/>
  <c r="H125" i="6" s="1"/>
  <c r="H126" i="6" s="1"/>
  <c r="H127" i="6" s="1"/>
  <c r="H128" i="6" s="1"/>
  <c r="H129" i="6" s="1"/>
  <c r="H130" i="6" s="1"/>
  <c r="H131" i="6"/>
  <c r="H132" i="6"/>
  <c r="H133" i="6"/>
  <c r="I2" i="6"/>
  <c r="I3" i="6"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<sst xmlns="http://schemas.openxmlformats.org/spreadsheetml/2006/main" count="630" uniqueCount="246">
  <si>
    <t>701 介護予防認知症対応型通所介護費</t>
    <phoneticPr fontId="22"/>
  </si>
  <si>
    <t>該当</t>
    <rPh sb="0" eb="2">
      <t>ガイトウ</t>
    </rPh>
    <phoneticPr fontId="22"/>
  </si>
  <si>
    <t>点検事項</t>
    <rPh sb="0" eb="2">
      <t>テンケン</t>
    </rPh>
    <rPh sb="2" eb="4">
      <t>ジコウ</t>
    </rPh>
    <phoneticPr fontId="22"/>
  </si>
  <si>
    <t>点検項目</t>
    <rPh sb="0" eb="2">
      <t>テンケン</t>
    </rPh>
    <rPh sb="2" eb="4">
      <t>コウモク</t>
    </rPh>
    <phoneticPr fontId="22"/>
  </si>
  <si>
    <t>□</t>
    <phoneticPr fontId="22"/>
  </si>
  <si>
    <t>定員超過減算</t>
    <rPh sb="0" eb="2">
      <t>テイイン</t>
    </rPh>
    <rPh sb="2" eb="4">
      <t>チョウカ</t>
    </rPh>
    <rPh sb="4" eb="6">
      <t>ゲンサン</t>
    </rPh>
    <phoneticPr fontId="22"/>
  </si>
  <si>
    <t>人員基準減算</t>
    <rPh sb="0" eb="2">
      <t>ジンイン</t>
    </rPh>
    <rPh sb="2" eb="4">
      <t>キジュン</t>
    </rPh>
    <rPh sb="4" eb="6">
      <t>ゲンサン</t>
    </rPh>
    <phoneticPr fontId="22"/>
  </si>
  <si>
    <t>生活機能向上連携加算（Ⅱ）</t>
    <rPh sb="0" eb="2">
      <t>セイカツ</t>
    </rPh>
    <rPh sb="2" eb="4">
      <t>キノウ</t>
    </rPh>
    <rPh sb="4" eb="6">
      <t>コウジョウ</t>
    </rPh>
    <rPh sb="6" eb="8">
      <t>レンケイ</t>
    </rPh>
    <rPh sb="8" eb="10">
      <t>カサン</t>
    </rPh>
    <phoneticPr fontId="22"/>
  </si>
  <si>
    <t>口腔機能向上加算（Ⅱ）</t>
    <phoneticPr fontId="22"/>
  </si>
  <si>
    <t>２時間以上３時間未満の介護予防認知症対応型通所介護を行う場合</t>
    <rPh sb="1" eb="3">
      <t>ジカン</t>
    </rPh>
    <rPh sb="3" eb="5">
      <t>イジョウ</t>
    </rPh>
    <rPh sb="6" eb="8">
      <t>ジカン</t>
    </rPh>
    <rPh sb="8" eb="10">
      <t>ミマン</t>
    </rPh>
    <rPh sb="11" eb="13">
      <t>カイゴ</t>
    </rPh>
    <rPh sb="13" eb="15">
      <t>ヨボウ</t>
    </rPh>
    <rPh sb="15" eb="18">
      <t>ニンチショウ</t>
    </rPh>
    <rPh sb="18" eb="21">
      <t>タイオウガタ</t>
    </rPh>
    <rPh sb="21" eb="23">
      <t>ツウショ</t>
    </rPh>
    <rPh sb="23" eb="25">
      <t>カイゴ</t>
    </rPh>
    <rPh sb="26" eb="27">
      <t>オコナ</t>
    </rPh>
    <rPh sb="28" eb="30">
      <t>バアイ</t>
    </rPh>
    <phoneticPr fontId="22"/>
  </si>
  <si>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22"/>
  </si>
  <si>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22"/>
  </si>
  <si>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2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</si>
  <si>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2"/>
  </si>
  <si>
    <t>個別機能訓練計画</t>
    <phoneticPr fontId="22"/>
  </si>
  <si>
    <t>入浴介助加算(Ⅰ)</t>
    <rPh sb="0" eb="2">
      <t>ニュウヨク</t>
    </rPh>
    <rPh sb="2" eb="4">
      <t>カイジョ</t>
    </rPh>
    <rPh sb="4" eb="6">
      <t>カサン</t>
    </rPh>
    <phoneticPr fontId="22"/>
  </si>
  <si>
    <t>入浴介助加算(Ⅱ)</t>
    <rPh sb="0" eb="2">
      <t>ニュウヨク</t>
    </rPh>
    <rPh sb="2" eb="4">
      <t>カイジョ</t>
    </rPh>
    <rPh sb="4" eb="6">
      <t>カサン</t>
    </rPh>
    <phoneticPr fontId="22"/>
  </si>
  <si>
    <t>満たす</t>
    <rPh sb="0" eb="1">
      <t>ミ</t>
    </rPh>
    <phoneticPr fontId="22"/>
  </si>
  <si>
    <t>栄養ケア計画(参考様式)</t>
    <rPh sb="0" eb="2">
      <t>エイヨウ</t>
    </rPh>
    <rPh sb="4" eb="6">
      <t>ケイカク</t>
    </rPh>
    <rPh sb="7" eb="9">
      <t>サンコウ</t>
    </rPh>
    <rPh sb="9" eb="11">
      <t>ヨウシキ</t>
    </rPh>
    <phoneticPr fontId="22"/>
  </si>
  <si>
    <t>生活機能向上連携加算(Ⅰ)</t>
    <rPh sb="0" eb="2">
      <t>セイカツ</t>
    </rPh>
    <rPh sb="2" eb="4">
      <t>キノウ</t>
    </rPh>
    <rPh sb="4" eb="6">
      <t>コウジョウ</t>
    </rPh>
    <rPh sb="6" eb="8">
      <t>レンケイ</t>
    </rPh>
    <rPh sb="8" eb="10">
      <t>カサン</t>
    </rPh>
    <phoneticPr fontId="22"/>
  </si>
  <si>
    <t>個別機能訓練加算（Ⅰ）</t>
    <rPh sb="0" eb="2">
      <t>コベツ</t>
    </rPh>
    <rPh sb="2" eb="4">
      <t>キノウ</t>
    </rPh>
    <rPh sb="4" eb="6">
      <t>クンレン</t>
    </rPh>
    <rPh sb="6" eb="8">
      <t>カサン</t>
    </rPh>
    <phoneticPr fontId="22"/>
  </si>
  <si>
    <t>個別機能訓練加算（Ⅱ）</t>
    <rPh sb="0" eb="2">
      <t>コベツ</t>
    </rPh>
    <rPh sb="2" eb="4">
      <t>キノウ</t>
    </rPh>
    <rPh sb="4" eb="6">
      <t>クンレン</t>
    </rPh>
    <rPh sb="6" eb="8">
      <t>カサン</t>
    </rPh>
    <phoneticPr fontId="22"/>
  </si>
  <si>
    <t>若年性認知症利用者受入加算</t>
    <rPh sb="0" eb="2">
      <t>ジャクネン</t>
    </rPh>
    <rPh sb="2" eb="3">
      <t>セイ</t>
    </rPh>
    <rPh sb="3" eb="6">
      <t>ニンチショウ</t>
    </rPh>
    <rPh sb="6" eb="9">
      <t>リヨウシャ</t>
    </rPh>
    <rPh sb="9" eb="11">
      <t>ウケイレ</t>
    </rPh>
    <rPh sb="11" eb="13">
      <t>カサン</t>
    </rPh>
    <phoneticPr fontId="22"/>
  </si>
  <si>
    <t>栄養アセスメント加算</t>
    <rPh sb="0" eb="2">
      <t>エイヨウ</t>
    </rPh>
    <rPh sb="8" eb="10">
      <t>カサン</t>
    </rPh>
    <phoneticPr fontId="22"/>
  </si>
  <si>
    <t>栄養改善加算</t>
    <rPh sb="0" eb="2">
      <t>エイヨウ</t>
    </rPh>
    <rPh sb="2" eb="4">
      <t>カイゼン</t>
    </rPh>
    <rPh sb="4" eb="6">
      <t>カサン</t>
    </rPh>
    <phoneticPr fontId="22"/>
  </si>
  <si>
    <t>配置</t>
    <rPh sb="0" eb="2">
      <t>ハイチ</t>
    </rPh>
    <phoneticPr fontId="22"/>
  </si>
  <si>
    <t>あり</t>
    <phoneticPr fontId="22"/>
  </si>
  <si>
    <t>栄養ケア提供経過記録
(参考様式)</t>
    <rPh sb="0" eb="2">
      <t>エイヨウ</t>
    </rPh>
    <rPh sb="4" eb="6">
      <t>テイキョウ</t>
    </rPh>
    <rPh sb="6" eb="8">
      <t>ケイカ</t>
    </rPh>
    <rPh sb="8" eb="10">
      <t>キロク</t>
    </rPh>
    <rPh sb="12" eb="14">
      <t>サンコウ</t>
    </rPh>
    <rPh sb="14" eb="16">
      <t>ヨウシキ</t>
    </rPh>
    <phoneticPr fontId="22"/>
  </si>
  <si>
    <t>３月ごとに実施</t>
    <rPh sb="1" eb="2">
      <t>ツキ</t>
    </rPh>
    <rPh sb="5" eb="7">
      <t>ジッシ</t>
    </rPh>
    <phoneticPr fontId="22"/>
  </si>
  <si>
    <t>栄養ケアモニタリング
(参考様式)</t>
    <rPh sb="0" eb="2">
      <t>エイヨウ</t>
    </rPh>
    <rPh sb="12" eb="14">
      <t>サンコウ</t>
    </rPh>
    <rPh sb="14" eb="16">
      <t>ヨウシキ</t>
    </rPh>
    <phoneticPr fontId="22"/>
  </si>
  <si>
    <t>口腔・栄養スクリーニング加算（Ⅱ）</t>
    <rPh sb="0" eb="2">
      <t>コウクウ</t>
    </rPh>
    <rPh sb="3" eb="5">
      <t>エイヨウ</t>
    </rPh>
    <rPh sb="12" eb="14">
      <t>カサン</t>
    </rPh>
    <phoneticPr fontId="22"/>
  </si>
  <si>
    <t>２回以下</t>
    <rPh sb="1" eb="2">
      <t>カイ</t>
    </rPh>
    <rPh sb="2" eb="4">
      <t>イカ</t>
    </rPh>
    <phoneticPr fontId="22"/>
  </si>
  <si>
    <t>口腔・栄養スクリーニング加算（Ⅰ）</t>
    <rPh sb="0" eb="2">
      <t>コウクウ</t>
    </rPh>
    <rPh sb="3" eb="5">
      <t>エイヨウ</t>
    </rPh>
    <rPh sb="12" eb="14">
      <t>カサン</t>
    </rPh>
    <phoneticPr fontId="22"/>
  </si>
  <si>
    <t>口腔機能向上加算（Ⅰ）</t>
    <rPh sb="0" eb="2">
      <t>コウクウ</t>
    </rPh>
    <rPh sb="2" eb="4">
      <t>キノウ</t>
    </rPh>
    <rPh sb="4" eb="6">
      <t>コウジョウ</t>
    </rPh>
    <rPh sb="6" eb="8">
      <t>カサン</t>
    </rPh>
    <phoneticPr fontId="22"/>
  </si>
  <si>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22"/>
  </si>
  <si>
    <t>実施</t>
    <rPh sb="0" eb="2">
      <t>ジッシ</t>
    </rPh>
    <phoneticPr fontId="22"/>
  </si>
  <si>
    <t>口腔機能向上サービスのモニタリング(参考様式)</t>
    <rPh sb="0" eb="2">
      <t>コウクウ</t>
    </rPh>
    <rPh sb="2" eb="4">
      <t>キノウ</t>
    </rPh>
    <rPh sb="4" eb="6">
      <t>コウジョウ</t>
    </rPh>
    <rPh sb="18" eb="20">
      <t>サンコウ</t>
    </rPh>
    <rPh sb="20" eb="22">
      <t>ヨウシキ</t>
    </rPh>
    <phoneticPr fontId="22"/>
  </si>
  <si>
    <t>科学的介護推進体制加算</t>
    <phoneticPr fontId="22"/>
  </si>
  <si>
    <t>同一建物減算</t>
    <rPh sb="0" eb="2">
      <t>ドウイツ</t>
    </rPh>
    <rPh sb="2" eb="4">
      <t>タテモノ</t>
    </rPh>
    <rPh sb="4" eb="6">
      <t>ゲンサン</t>
    </rPh>
    <phoneticPr fontId="22"/>
  </si>
  <si>
    <t>送迎減算</t>
    <rPh sb="0" eb="2">
      <t>ソウゲイ</t>
    </rPh>
    <rPh sb="2" eb="4">
      <t>ゲンサン</t>
    </rPh>
    <phoneticPr fontId="22"/>
  </si>
  <si>
    <t>サービス提供体制強化加算（Ⅰ）</t>
    <rPh sb="4" eb="6">
      <t>テイキョウ</t>
    </rPh>
    <rPh sb="6" eb="8">
      <t>タイセイ</t>
    </rPh>
    <rPh sb="8" eb="10">
      <t>キョウカ</t>
    </rPh>
    <rPh sb="10" eb="12">
      <t>カサン</t>
    </rPh>
    <phoneticPr fontId="22"/>
  </si>
  <si>
    <t>サービス提供体制強化加算（Ⅱ）</t>
    <rPh sb="4" eb="6">
      <t>テイキョウ</t>
    </rPh>
    <rPh sb="6" eb="8">
      <t>タイセイ</t>
    </rPh>
    <rPh sb="8" eb="10">
      <t>キョウカ</t>
    </rPh>
    <rPh sb="10" eb="12">
      <t>カサン</t>
    </rPh>
    <phoneticPr fontId="22"/>
  </si>
  <si>
    <t>該当</t>
    <phoneticPr fontId="22"/>
  </si>
  <si>
    <t>サービス提供体制強化加算（Ⅲ）</t>
    <rPh sb="4" eb="6">
      <t>テイキョウ</t>
    </rPh>
    <rPh sb="6" eb="8">
      <t>タイセイ</t>
    </rPh>
    <rPh sb="8" eb="10">
      <t>キョウカ</t>
    </rPh>
    <rPh sb="10" eb="12">
      <t>カサン</t>
    </rPh>
    <phoneticPr fontId="22"/>
  </si>
  <si>
    <t>該当</t>
    <rPh sb="0" eb="2">
      <t>ガイトウ</t>
    </rPh>
    <phoneticPr fontId="0"/>
  </si>
  <si>
    <t>あり</t>
  </si>
  <si>
    <t xml:space="preserve">心身の状況その他利用者側のやむを得ない事情により長時間のサービス利用が困難な者に対して、所要時間２時間以上３時間未満の指定介護予防認知症対応型通所介護を行う場合
</t>
  </si>
  <si>
    <t xml:space="preserve">介護予防認知症対応型通所介護の本来の目的に照らし、単に入浴サービスのみといった利用ではなく、利用者の日常生活動作能力などの向上のため、日常生活を通じた機能訓練等が実施されている。
</t>
  </si>
  <si>
    <t xml:space="preserve">感染症又は災害（厚生労働大臣が認めるものに限る。）の発生を理由とする利用者数の減少が生じ、当該月の利用者数の実績が当該月の前年度における月平均の利用者数よりも100分の５以上減少している。
</t>
  </si>
  <si>
    <t xml:space="preserve">８時間以上９時間未満の報酬区分でのサービス提供
</t>
  </si>
  <si>
    <t xml:space="preserve">９時間以上10時間未満
</t>
  </si>
  <si>
    <t xml:space="preserve">10時間以上11時間未満
</t>
  </si>
  <si>
    <t xml:space="preserve">11時間以上12時間未満
</t>
  </si>
  <si>
    <t xml:space="preserve">12時間以上13時間未満
</t>
  </si>
  <si>
    <t xml:space="preserve">13時間以上14時間未満
</t>
  </si>
  <si>
    <t xml:space="preserve">入浴介助を適切に行うことのできる人員及び設備を有している。
</t>
  </si>
  <si>
    <t xml:space="preserve">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
</t>
  </si>
  <si>
    <t xml:space="preserve">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
</t>
  </si>
  <si>
    <t xml:space="preserve">個別機能訓練計画に基づき、利用者の身体機能又は生活機能の向上を目的とする機能訓練の項目を準備し、機能訓練指導員等が利用者の心身の状況に応じて計画的に機能訓練を適切に提供している。
</t>
  </si>
  <si>
    <t xml:space="preserve">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
</t>
  </si>
  <si>
    <t xml:space="preserve">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
</t>
  </si>
  <si>
    <t xml:space="preserve">機能訓練に関する記録（実施時間、訓練内容、担当者等）は、利用者ごとに保管され、常に当該事業所の機能訓練指導員等により閲覧が可能であるようにしている。
</t>
  </si>
  <si>
    <t xml:space="preserve">個別機能訓練計画の作成にあたっては、理学療法士等が、機能訓練指導員等に対し、日常生活上の留意点、介護の工夫等に対する助言を行っている。
</t>
  </si>
  <si>
    <t xml:space="preserve">理学療法士等は、３月ごとに１回以上指定介護予防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
</t>
  </si>
  <si>
    <t xml:space="preserve">機能訓練指導員、看護職員、介護職員、生活相談員その他の職種の者が共同して、利用者ごとにその目標、実施方法等を内容とする個別機能訓練計画を作成し、当該計画に基づき、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が計画的に機能訓練を行っている。
</t>
  </si>
  <si>
    <t xml:space="preserve">専ら機能訓練指導員の職務に従事する理学療法士等を、１日120分以上、１名以上配置している。
</t>
  </si>
  <si>
    <t xml:space="preserve">個別機能訓練を行うにあたっては、開始時及びその３か月後に１回以上利用者に対して個別機能訓練計画の内容を説明している。
</t>
  </si>
  <si>
    <t xml:space="preserve">個別機能訓練に関する記録（実施時間、訓練内容、担当者等）は、利用者ごとに保管され、常に当該事業所の個別機能訓練の従事者により閲覧が可能であるようにしている。
</t>
  </si>
  <si>
    <t xml:space="preserve">個別機能訓練加算Ⅰを算定している
</t>
  </si>
  <si>
    <t xml:space="preserve">個別機能訓練計画の内容等の情報を厚生労働省に提出
</t>
  </si>
  <si>
    <t xml:space="preserve">機能訓練の実施に当たり、当該情報その他機能訓練の適切かつ有効な実施のために必要な情報を活用した場合
</t>
  </si>
  <si>
    <t xml:space="preserve">受け入れた若年性認知症利用者（初老期における認知症によって要介護者となった者）ごとに個別の担当者を定めている
</t>
  </si>
  <si>
    <t xml:space="preserve">担当者を中心に、当該利用者の特性やニーズに応じたサービス提供を行っている
</t>
  </si>
  <si>
    <t xml:space="preserve">当該事業所の従業者又は外部との連携により管理栄養士を１名以上配置
</t>
  </si>
  <si>
    <t xml:space="preserve">利用者ごとに管理栄養士等（管理栄養士、看護職員、介護職員、生活相談員その他の職種の者）が共同して栄養アセスメントを3ヶ月に1回以上実施し、当該利用者又はその家族に対して結果を説明し、相談等の対応をする
</t>
  </si>
  <si>
    <t xml:space="preserve">利用者ごとの栄養状態等の情報を厚生労働省に提出し、栄養管理の適切かつ有効な実施のために必要な情報を活用する
</t>
  </si>
  <si>
    <t xml:space="preserve">当該事業所の従業員として、又は外部との連携により管理栄養士を１名以上配置
</t>
  </si>
  <si>
    <t xml:space="preserve">管理栄養士等（管理栄養士、看護職員、介護職員、生活相談員その他の職種の者）が共同して利用者ごとの摂食・嚥下機能及び食形態に配慮した栄養ケア計画の作成
</t>
  </si>
  <si>
    <t xml:space="preserve">利用者等に対する計画の説明及び同意の有無
</t>
  </si>
  <si>
    <t xml:space="preserve">栄養ケア計画に従い、管理栄養士等が必要に応じて居宅を訪問し、栄養改善サービスの提供、栄養状態等の記録
</t>
  </si>
  <si>
    <t xml:space="preserve">栄養ケア計画の評価、介護支援専門員や主治の医師に対する情報提供
</t>
  </si>
  <si>
    <t xml:space="preserve">定員、人員基準に適合
</t>
  </si>
  <si>
    <t xml:space="preserve">月の算定回数
</t>
  </si>
  <si>
    <t xml:space="preserve">言語聴覚士、歯科衛生士又は看護職員を１名以上配置
</t>
  </si>
  <si>
    <t xml:space="preserve">言語聴覚士、歯科衛生士、看護・介護職員等による口腔機能改善管理指導計画の作成
</t>
  </si>
  <si>
    <t xml:space="preserve">計画に基づく言語聴覚士、歯科衛生士又は看護職員による口腔機能向上サービスの提供、定期的な記録作成
</t>
  </si>
  <si>
    <t xml:space="preserve">利用者毎の計画の進捗状況を定期的に評価、ケアマネ等への情報提供
</t>
  </si>
  <si>
    <t xml:space="preserve">利用者ごとの口腔機能改善管理指導計画等の内容等の情報を厚生労働省に提出
</t>
  </si>
  <si>
    <t xml:space="preserve">利用者ごとのＡＤＬ値、栄養状態、口腔機能、認知症の状況その他の利用者の心身の状況等に係る基本的な情報を、厚生労働省に提出
</t>
  </si>
  <si>
    <t xml:space="preserve">指定介護予防認知症対応型通所介護事業所と同一建物に居住する者又は指定介護予防認知症対応型通所介護事業所と同一建物から当該指定介護予防認知症対応型通所介護事業所に通う者に対し指定介護予防認知症対応型通所介護を行った場合（傷病により一時的に送迎が必要であると認められる利用者その他やむを得ない事情により送迎が必要と認められる利用者に対して送迎を行った場合を除く。）
</t>
  </si>
  <si>
    <t xml:space="preserve">指定介護予防認知症対応型通所介護事業所の従業者が、利用者に対し、その居宅と指定介護予防認知症対応型通所介護事業所との間の送迎を行わない場合
</t>
  </si>
  <si>
    <t xml:space="preserve">次の（１）又は（２）のいずれかに該当
</t>
  </si>
  <si>
    <t xml:space="preserve">（１）介護職員の総数のうち介護福祉士の占める割合が100分の70以上
</t>
  </si>
  <si>
    <t xml:space="preserve">（２）介護職員の総数のうち勤続年数が10年以上の介護福祉士の占める割合が100分の25以上
</t>
  </si>
  <si>
    <t xml:space="preserve">サービス提供体制強化加算（Ⅱ）又は（Ⅲ）を算定していない
</t>
  </si>
  <si>
    <t xml:space="preserve">介護職員総数のうち介護福祉士の数が100分の50以上
</t>
  </si>
  <si>
    <t xml:space="preserve">サービス提供体制強化加算（Ⅰ）又は（Ⅲ）を算定していない
</t>
  </si>
  <si>
    <t xml:space="preserve">次の（１）、（２）のいずれかに該当
</t>
  </si>
  <si>
    <t xml:space="preserve">（１）介護職員の総数のうち介護福祉士の占める割合が１００分の４０以上
</t>
  </si>
  <si>
    <t xml:space="preserve">（２）利用者に直接サービスを提供する職員の総数のうち勤続年数７年以上の職員の占める割合が１００分の３０以上
</t>
  </si>
  <si>
    <t>高齢者虐待防止措置未実施減算</t>
    <rPh sb="0" eb="3">
      <t>コウレイシャ</t>
    </rPh>
    <rPh sb="3" eb="5">
      <t>ギャクタイ</t>
    </rPh>
    <rPh sb="5" eb="7">
      <t>ボウシ</t>
    </rPh>
    <rPh sb="7" eb="9">
      <t>ソチ</t>
    </rPh>
    <rPh sb="9" eb="12">
      <t>ミジッシ</t>
    </rPh>
    <rPh sb="12" eb="14">
      <t>ゲンザン</t>
    </rPh>
    <phoneticPr fontId="22"/>
  </si>
  <si>
    <t>業務継続計画未策定減算</t>
    <rPh sb="0" eb="2">
      <t>ギョウム</t>
    </rPh>
    <rPh sb="2" eb="4">
      <t>ケイゾク</t>
    </rPh>
    <rPh sb="4" eb="6">
      <t>ケイカク</t>
    </rPh>
    <rPh sb="6" eb="9">
      <t>ミサクテイ</t>
    </rPh>
    <rPh sb="9" eb="11">
      <t>ゲンザン</t>
    </rPh>
    <phoneticPr fontId="22"/>
  </si>
  <si>
    <t xml:space="preserve">入浴介助を適切に行うことのできる人員及び設備を有している。
</t>
    <rPh sb="0" eb="2">
      <t>ニュウヨク</t>
    </rPh>
    <rPh sb="2" eb="4">
      <t>カイジョ</t>
    </rPh>
    <rPh sb="5" eb="7">
      <t>テキセツ</t>
    </rPh>
    <rPh sb="8" eb="9">
      <t>オコナ</t>
    </rPh>
    <rPh sb="16" eb="18">
      <t>ジンイン</t>
    </rPh>
    <rPh sb="18" eb="19">
      <t>オヨ</t>
    </rPh>
    <rPh sb="20" eb="22">
      <t>セツビ</t>
    </rPh>
    <rPh sb="23" eb="24">
      <t>ユウ</t>
    </rPh>
    <phoneticPr fontId="22"/>
  </si>
  <si>
    <t>該当</t>
    <rPh sb="0" eb="2">
      <t>ガイトウ</t>
    </rPh>
    <phoneticPr fontId="22"/>
  </si>
  <si>
    <t xml:space="preserve">入浴介助を実施している。
</t>
    <rPh sb="0" eb="2">
      <t>ニュウヨク</t>
    </rPh>
    <rPh sb="2" eb="4">
      <t>カイジョ</t>
    </rPh>
    <rPh sb="5" eb="7">
      <t>ジッシ</t>
    </rPh>
    <phoneticPr fontId="22"/>
  </si>
  <si>
    <t xml:space="preserve">入浴介助に関わる職員に対し入浴介助に関する研修等を行っている。
</t>
  </si>
  <si>
    <t xml:space="preserve">利用開始時および利用中６月ごとに利用者の口腔の健康状態について確認し情報を担当の介護支援専門員に提供
</t>
  </si>
  <si>
    <t>該当</t>
    <rPh sb="0" eb="2">
      <t>ガイトウ</t>
    </rPh>
    <phoneticPr fontId="20"/>
  </si>
  <si>
    <t xml:space="preserve">利用開始時および利用中６月ごとに利用者の栄養状態について確認し情報を担当の介護支援専門員に提供
</t>
    <phoneticPr fontId="22"/>
  </si>
  <si>
    <t xml:space="preserve">定員、人員基準に適合
</t>
    <rPh sb="0" eb="2">
      <t>テイイン</t>
    </rPh>
    <rPh sb="3" eb="5">
      <t>ジンイン</t>
    </rPh>
    <rPh sb="5" eb="7">
      <t>キジュン</t>
    </rPh>
    <rPh sb="8" eb="10">
      <t>テキゴウ</t>
    </rPh>
    <phoneticPr fontId="20"/>
  </si>
  <si>
    <t>非該当</t>
    <rPh sb="0" eb="1">
      <t>ヒ</t>
    </rPh>
    <rPh sb="1" eb="3">
      <t>ガイトウ</t>
    </rPh>
    <phoneticPr fontId="20"/>
  </si>
  <si>
    <t xml:space="preserve">他の介護サービスの事業所において、当該利用者について、口腔連携強化加算を算定していない。
</t>
    <phoneticPr fontId="22"/>
  </si>
  <si>
    <t xml:space="preserve">（１）利用開始時および利用中６月ごとに利用者の口腔の健康状態について確認し情報を担当の介護支援専門員に提供している場合：次の①及び②が該当
</t>
  </si>
  <si>
    <t xml:space="preserve">②算定日が属する月が、当該利用者が口腔機能向上加算の算定に係る口腔機能向上サービスを受けている間及び当該口腔機能向上サービスが終了した日の属する月ではない。
</t>
    <phoneticPr fontId="22"/>
  </si>
  <si>
    <t xml:space="preserve">①算定日が属する月が、栄養アセスメント加算を算定していない、かつ、当該利用者が栄養改善加算の算定に係る栄養改善サービスを受けている間又は当該栄養改善サービスが終了した日の属する月ではない。
</t>
    <phoneticPr fontId="22"/>
  </si>
  <si>
    <t xml:space="preserve">③他の介護サービスの事業所において、当該利用者について、口腔連携強化加算を算定していない。
</t>
    <phoneticPr fontId="22"/>
  </si>
  <si>
    <t xml:space="preserve">上記（１）又は（２）に該当
</t>
    <rPh sb="0" eb="2">
      <t>ジョウキ</t>
    </rPh>
    <phoneticPr fontId="22"/>
  </si>
  <si>
    <t xml:space="preserve">①　次の(一)及び(二)のいずれにも適合し、かつ賃金改善に要する費用の見込額がこの加算の算定見込額以上となる賃金改善に関する計画の策定、計画に基づく措置
</t>
    <rPh sb="24" eb="26">
      <t>チンギン</t>
    </rPh>
    <rPh sb="26" eb="28">
      <t>カイゼン</t>
    </rPh>
    <rPh sb="29" eb="30">
      <t>ヨウ</t>
    </rPh>
    <rPh sb="32" eb="34">
      <t>ヒヨウ</t>
    </rPh>
    <rPh sb="35" eb="38">
      <t>ミコミガク</t>
    </rPh>
    <rPh sb="41" eb="43">
      <t>カサン</t>
    </rPh>
    <rPh sb="44" eb="46">
      <t>サンテイ</t>
    </rPh>
    <rPh sb="46" eb="49">
      <t>ミコミガク</t>
    </rPh>
    <rPh sb="49" eb="51">
      <t>イジョウ</t>
    </rPh>
    <phoneticPr fontId="22"/>
  </si>
  <si>
    <t>あり</t>
    <phoneticPr fontId="24"/>
  </si>
  <si>
    <t>介護職員処遇改善計画書</t>
    <rPh sb="0" eb="2">
      <t>カイゴ</t>
    </rPh>
    <rPh sb="2" eb="4">
      <t>ショクイン</t>
    </rPh>
    <rPh sb="4" eb="6">
      <t>ショグウ</t>
    </rPh>
    <rPh sb="6" eb="8">
      <t>カイゼン</t>
    </rPh>
    <rPh sb="8" eb="11">
      <t>ケイカクショ</t>
    </rPh>
    <phoneticPr fontId="24"/>
  </si>
  <si>
    <t xml:space="preserve">(一)仮に介護職員等処遇改善加算(Ⅳ)を算定した場合に算定することが見込まれる額の1/2以上を基本給又は毎月支払われる手当に充てるものであること
</t>
  </si>
  <si>
    <t>該当</t>
    <rPh sb="0" eb="2">
      <t>ガイトウ</t>
    </rPh>
    <phoneticPr fontId="24"/>
  </si>
  <si>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rPh sb="3" eb="5">
      <t>カイゴ</t>
    </rPh>
    <rPh sb="5" eb="8">
      <t>フクシシ</t>
    </rPh>
    <phoneticPr fontId="22"/>
  </si>
  <si>
    <t xml:space="preserve">②　改善計画書の作成、周知、届出
</t>
  </si>
  <si>
    <t xml:space="preserve">③　賃金改善の実施
</t>
  </si>
  <si>
    <t xml:space="preserve">④　処遇改善に関する実績の報告
</t>
  </si>
  <si>
    <t>実績報告書</t>
    <rPh sb="0" eb="2">
      <t>ジッセキ</t>
    </rPh>
    <rPh sb="2" eb="5">
      <t>ホウコクショ</t>
    </rPh>
    <phoneticPr fontId="24"/>
  </si>
  <si>
    <t>なし</t>
    <phoneticPr fontId="24"/>
  </si>
  <si>
    <t xml:space="preserve">⑥　労働保険料の納付
</t>
  </si>
  <si>
    <t>適正に納付</t>
    <rPh sb="0" eb="2">
      <t>テキセイ</t>
    </rPh>
    <rPh sb="3" eb="5">
      <t>ノウフ</t>
    </rPh>
    <phoneticPr fontId="24"/>
  </si>
  <si>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</si>
  <si>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</si>
  <si>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</si>
  <si>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研修計画書</t>
    <rPh sb="0" eb="2">
      <t>ケンシュウ</t>
    </rPh>
    <rPh sb="2" eb="4">
      <t>ケイカク</t>
    </rPh>
    <rPh sb="4" eb="5">
      <t>ショ</t>
    </rPh>
    <phoneticPr fontId="24"/>
  </si>
  <si>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</si>
  <si>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</si>
  <si>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</si>
  <si>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算定あり</t>
    <rPh sb="0" eb="2">
      <t>サンテイ</t>
    </rPh>
    <phoneticPr fontId="24"/>
  </si>
  <si>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</si>
  <si>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</si>
  <si>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</si>
  <si>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 xml:space="preserve">個別機能訓練計画に基づいて行った個別機能訓練の効果、実施方法等について評価等を行っている。　
</t>
    <phoneticPr fontId="22"/>
  </si>
  <si>
    <t xml:space="preserve">個別機能訓練加算を算定していない。
</t>
  </si>
  <si>
    <t xml:space="preserve">個別機能訓練加算を算定している場合は100単位を算定している。
</t>
  </si>
  <si>
    <t>栄養改善加算の算定に係る栄養改善サービスを受けている間及び当該サービスが終了した日の属する月ではない。（栄養アセスメントの結果、栄養改善加算に係る栄養改善サービスの提供が必要と判断され、栄養改善サービスが開始された日の属する月を除く。）</t>
    <phoneticPr fontId="22"/>
  </si>
  <si>
    <t>非該当</t>
    <rPh sb="0" eb="1">
      <t>ヒ</t>
    </rPh>
    <rPh sb="1" eb="3">
      <t>ガイトウ</t>
    </rPh>
    <phoneticPr fontId="22"/>
  </si>
  <si>
    <t xml:space="preserve">介護保険の口腔機能向上サービスとして摂食・嚥下機能に関する訓練の指導若しくは実施をしている。
</t>
    <rPh sb="0" eb="2">
      <t>カイゴ</t>
    </rPh>
    <rPh sb="2" eb="4">
      <t>ホケン</t>
    </rPh>
    <rPh sb="5" eb="7">
      <t>コウクウ</t>
    </rPh>
    <rPh sb="7" eb="9">
      <t>キノウ</t>
    </rPh>
    <rPh sb="9" eb="11">
      <t>コウジョウ</t>
    </rPh>
    <rPh sb="18" eb="20">
      <t>セッショク</t>
    </rPh>
    <rPh sb="21" eb="23">
      <t>エンゲ</t>
    </rPh>
    <rPh sb="23" eb="25">
      <t>キノウ</t>
    </rPh>
    <rPh sb="26" eb="27">
      <t>カン</t>
    </rPh>
    <rPh sb="29" eb="31">
      <t>クンレン</t>
    </rPh>
    <rPh sb="32" eb="34">
      <t>シドウ</t>
    </rPh>
    <rPh sb="34" eb="35">
      <t>モ</t>
    </rPh>
    <rPh sb="38" eb="40">
      <t>ジッシ</t>
    </rPh>
    <phoneticPr fontId="22"/>
  </si>
  <si>
    <t xml:space="preserve">厚生労働大臣の定める地域に居住している利用者に通常の事業の実施地域を越えて指定介護予防認知症対応型通所介護を行った場合
</t>
    <rPh sb="43" eb="49">
      <t>ニンチショウタイオウガタ</t>
    </rPh>
    <phoneticPr fontId="22"/>
  </si>
  <si>
    <t xml:space="preserve">医師、理学療法士、作業療法士、介護福祉士若しくは介護支援専門員又は利用者の動作及び浴室の環境の評価を行うことができる福祉用具専門相談員、機能訓練指導員、地域包括支援センター職員その他住宅改修に関する専門的知識及び経験を有する者（以下、本項で「医師等」）が利用者の居宅を訪問し、利用者の状態を踏まえ、浴室における利用者の動作と浴室環境を評価している。
</t>
    <phoneticPr fontId="22"/>
  </si>
  <si>
    <t xml:space="preserve">当該利用者の居宅を訪問し評価した者が、入浴に係る適切な介護技術に基づいて、利用者の動作を踏まえ、利用者自身で又は家族・訪問介護員等の介助により入浴を行うことが可能であると判断した場合、指定介護予防認知症対応型通所介護事業所に対し、その旨情報共有している。
（当該利用者の居宅を訪問し評価した者が、指定介護予防認知症対応型通所介護事業所の従業者以外の者である場合は、書面等を活用し、十分な情報共有を行っている。）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
</t>
    <rPh sb="94" eb="96">
      <t>カイゴ</t>
    </rPh>
    <rPh sb="96" eb="98">
      <t>ヨボウ</t>
    </rPh>
    <rPh sb="150" eb="152">
      <t>カイゴ</t>
    </rPh>
    <rPh sb="152" eb="154">
      <t>ヨボウ</t>
    </rPh>
    <rPh sb="207" eb="209">
      <t>イシ</t>
    </rPh>
    <rPh sb="209" eb="210">
      <t>トウ</t>
    </rPh>
    <rPh sb="211" eb="213">
      <t>ホウモン</t>
    </rPh>
    <rPh sb="218" eb="220">
      <t>コンナン</t>
    </rPh>
    <rPh sb="223" eb="225">
      <t>バアイ</t>
    </rPh>
    <rPh sb="227" eb="229">
      <t>イシ</t>
    </rPh>
    <rPh sb="229" eb="230">
      <t>トウ</t>
    </rPh>
    <rPh sb="231" eb="233">
      <t>シジ</t>
    </rPh>
    <rPh sb="234" eb="235">
      <t>シタ</t>
    </rPh>
    <rPh sb="245" eb="247">
      <t>ジョウホウ</t>
    </rPh>
    <rPh sb="261" eb="263">
      <t>ドウサ</t>
    </rPh>
    <rPh sb="264" eb="266">
      <t>カンキョウ</t>
    </rPh>
    <rPh sb="267" eb="268">
      <t>フ</t>
    </rPh>
    <rPh sb="271" eb="273">
      <t>イシ</t>
    </rPh>
    <rPh sb="273" eb="274">
      <t>トウ</t>
    </rPh>
    <rPh sb="275" eb="277">
      <t>ヒョウカ</t>
    </rPh>
    <rPh sb="277" eb="278">
      <t>オヨ</t>
    </rPh>
    <rPh sb="279" eb="281">
      <t>ジョゲン</t>
    </rPh>
    <rPh sb="292" eb="295">
      <t>リヨウシャ</t>
    </rPh>
    <rPh sb="295" eb="296">
      <t>トウ</t>
    </rPh>
    <rPh sb="297" eb="299">
      <t>ドウイ</t>
    </rPh>
    <rPh sb="300" eb="302">
      <t>ヒツヨウ</t>
    </rPh>
    <phoneticPr fontId="22"/>
  </si>
  <si>
    <t xml:space="preserve">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
</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rPh sb="262" eb="264">
      <t>ジョウホウ</t>
    </rPh>
    <phoneticPr fontId="22"/>
  </si>
  <si>
    <t xml:space="preserve">当該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
※相当の内容を通所介護計画に記載することも可
</t>
    <rPh sb="0" eb="2">
      <t>トウガイ</t>
    </rPh>
    <rPh sb="2" eb="5">
      <t>ジギョウショ</t>
    </rPh>
    <rPh sb="6" eb="13">
      <t>キノウクンレンシドウイン</t>
    </rPh>
    <rPh sb="13" eb="14">
      <t>トウ</t>
    </rPh>
    <rPh sb="48" eb="50">
      <t>キョウドウ</t>
    </rPh>
    <rPh sb="52" eb="55">
      <t>リヨウシャ</t>
    </rPh>
    <rPh sb="57" eb="58">
      <t>タク</t>
    </rPh>
    <rPh sb="59" eb="61">
      <t>ホウモン</t>
    </rPh>
    <rPh sb="62" eb="64">
      <t>ヒョウカ</t>
    </rPh>
    <rPh sb="66" eb="67">
      <t>モノ</t>
    </rPh>
    <rPh sb="69" eb="71">
      <t>レンケイ</t>
    </rPh>
    <rPh sb="72" eb="73">
      <t>モト</t>
    </rPh>
    <rPh sb="75" eb="78">
      <t>リヨウシャ</t>
    </rPh>
    <rPh sb="79" eb="81">
      <t>シンタイ</t>
    </rPh>
    <rPh sb="81" eb="83">
      <t>ジョウキョウ</t>
    </rPh>
    <rPh sb="84" eb="86">
      <t>ホウモン</t>
    </rPh>
    <rPh sb="87" eb="89">
      <t>ハアク</t>
    </rPh>
    <rPh sb="91" eb="94">
      <t>リヨウシャ</t>
    </rPh>
    <rPh sb="95" eb="97">
      <t>キョタク</t>
    </rPh>
    <rPh sb="98" eb="100">
      <t>ヨクシツ</t>
    </rPh>
    <rPh sb="101" eb="103">
      <t>カンキョウ</t>
    </rPh>
    <rPh sb="103" eb="104">
      <t>トウ</t>
    </rPh>
    <rPh sb="105" eb="106">
      <t>フ</t>
    </rPh>
    <rPh sb="109" eb="111">
      <t>コベツ</t>
    </rPh>
    <rPh sb="112" eb="114">
      <t>ニュウヨク</t>
    </rPh>
    <rPh sb="114" eb="116">
      <t>ケイカク</t>
    </rPh>
    <rPh sb="117" eb="119">
      <t>サクセイ</t>
    </rPh>
    <phoneticPr fontId="22"/>
  </si>
  <si>
    <t xml:space="preserve">個別の入浴計画に基づき、個浴その他の利用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している。
</t>
    <phoneticPr fontId="22"/>
  </si>
  <si>
    <t xml:space="preserve">指定介護予防訪問リハビリテーション事業所、指定介護予防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指定介護予防認知症対応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
</t>
    <rPh sb="2" eb="4">
      <t>カイゴ</t>
    </rPh>
    <rPh sb="4" eb="6">
      <t>ヨボウ</t>
    </rPh>
    <rPh sb="182" eb="184">
      <t>シテイ</t>
    </rPh>
    <phoneticPr fontId="22"/>
  </si>
  <si>
    <t xml:space="preserve">個別機能訓練計画の作成に当たっては、指定介護予防訪問リハビリテーション事業所等の理学療法士等が、当該利用者のADL及びIADLに関する状況について、指定介護予防訪問リハビリテーション事業所、指定介護予防通所リハビリテーション事業所又はリハビリテーションを実施している医療提供施設の場において把握し、又は指定介護予防認知症対応型通所介護事業所の機能訓練指導員等と連携してICTを活用した動画やテレビ電話を用いて把握した上で、当該事業所の機能訓練指導員等に助言を行っている。
</t>
    <phoneticPr fontId="22"/>
  </si>
  <si>
    <t xml:space="preserve">指定介護予防訪問リハビリテーション事業所、指定介護予防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介護予防認知症対応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
</t>
    <phoneticPr fontId="22"/>
  </si>
  <si>
    <t xml:space="preserve">（基準に適合している）単独型・併設型指定介護予防認知症対応型通所介護事業所又は共用型指定介護予防認知症対応型通所介護事業所
</t>
    <rPh sb="20" eb="22">
      <t>カイゴ</t>
    </rPh>
    <rPh sb="22" eb="24">
      <t>ヨボウ</t>
    </rPh>
    <phoneticPr fontId="22"/>
  </si>
  <si>
    <t xml:space="preserve">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
</t>
    <rPh sb="17" eb="18">
      <t>アイダ</t>
    </rPh>
    <rPh sb="85" eb="87">
      <t>エイヨウ</t>
    </rPh>
    <rPh sb="87" eb="89">
      <t>ジョウタイ</t>
    </rPh>
    <rPh sb="98" eb="99">
      <t>オコナ</t>
    </rPh>
    <rPh sb="101" eb="103">
      <t>ケッカ</t>
    </rPh>
    <rPh sb="104" eb="106">
      <t>エイヨウ</t>
    </rPh>
    <rPh sb="106" eb="108">
      <t>カイゼン</t>
    </rPh>
    <rPh sb="113" eb="115">
      <t>ヒツヨウ</t>
    </rPh>
    <rPh sb="119" eb="121">
      <t>ハンダン</t>
    </rPh>
    <rPh sb="124" eb="126">
      <t>エイヨウ</t>
    </rPh>
    <rPh sb="126" eb="128">
      <t>カイゼン</t>
    </rPh>
    <rPh sb="133" eb="135">
      <t>カイシ</t>
    </rPh>
    <rPh sb="138" eb="139">
      <t>ヒ</t>
    </rPh>
    <rPh sb="140" eb="141">
      <t>ゾク</t>
    </rPh>
    <rPh sb="143" eb="144">
      <t>ツキ</t>
    </rPh>
    <rPh sb="145" eb="146">
      <t>ノゾ</t>
    </rPh>
    <phoneticPr fontId="22"/>
  </si>
  <si>
    <t xml:space="preserve">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
</t>
    <phoneticPr fontId="22"/>
  </si>
  <si>
    <t xml:space="preserve">①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
</t>
    <rPh sb="28" eb="29">
      <t>アイダ</t>
    </rPh>
    <phoneticPr fontId="22"/>
  </si>
  <si>
    <t xml:space="preserve">（２）利用開始時および利用中６月ごとに利用者の栄養状態について確認し情報を担当ケアマネに提供している場合：次の①～③が該当
</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4" eb="46">
      <t>テイキョウ</t>
    </rPh>
    <rPh sb="50" eb="52">
      <t>バアイ</t>
    </rPh>
    <rPh sb="53" eb="54">
      <t>ツギ</t>
    </rPh>
    <rPh sb="59" eb="61">
      <t>ガイトウ</t>
    </rPh>
    <phoneticPr fontId="22"/>
  </si>
  <si>
    <t xml:space="preserve">②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
</t>
    <phoneticPr fontId="22"/>
  </si>
  <si>
    <t xml:space="preserve">必要に応じて介護予防認知症対応型通所介護計画を見直すなど、指定介護予防認知症対応型通所介護の提供に当たって、上記に規定する情報その他指定介護予防認知症対応型通所介護を適切かつ有効に提供するために必要な情報を活用
</t>
    <rPh sb="16" eb="18">
      <t>ツウショ</t>
    </rPh>
    <rPh sb="41" eb="43">
      <t>ツウショ</t>
    </rPh>
    <rPh sb="78" eb="80">
      <t>ツウショ</t>
    </rPh>
    <phoneticPr fontId="22"/>
  </si>
  <si>
    <t xml:space="preserve">⑤　前12月間に労働関係の法令に違反し、罰金以上の刑
</t>
    <rPh sb="8" eb="10">
      <t>ロウドウ</t>
    </rPh>
    <rPh sb="10" eb="12">
      <t>カンケイ</t>
    </rPh>
    <phoneticPr fontId="22"/>
  </si>
  <si>
    <r>
      <t>点検結果</t>
    </r>
    <r>
      <rPr>
        <sz val="8"/>
        <rFont val="ＭＳ ゴシック"/>
        <family val="3"/>
        <charset val="128"/>
      </rPr>
      <t xml:space="preserve">
(■×で示す)</t>
    </r>
    <rPh sb="0" eb="2">
      <t>テンケン</t>
    </rPh>
    <rPh sb="2" eb="4">
      <t>ケッカ</t>
    </rPh>
    <rPh sb="9" eb="10">
      <t>シメ</t>
    </rPh>
    <phoneticPr fontId="22"/>
  </si>
  <si>
    <t>備考</t>
    <rPh sb="0" eb="2">
      <t>ビコウ</t>
    </rPh>
    <phoneticPr fontId="22"/>
  </si>
  <si>
    <t>評価</t>
    <rPh sb="0" eb="2">
      <t>ヒョウカ</t>
    </rPh>
    <phoneticPr fontId="22"/>
  </si>
  <si>
    <t>発見した事実等</t>
    <phoneticPr fontId="22"/>
  </si>
  <si>
    <t>調査対象選定</t>
    <rPh sb="0" eb="6">
      <t>チョウサタイショウセンテイ</t>
    </rPh>
    <phoneticPr fontId="22"/>
  </si>
  <si>
    <t>■</t>
    <phoneticPr fontId="22"/>
  </si>
  <si>
    <t>×</t>
    <phoneticPr fontId="22"/>
  </si>
  <si>
    <t>○</t>
    <phoneticPr fontId="22"/>
  </si>
  <si>
    <t>△</t>
    <phoneticPr fontId="22"/>
  </si>
  <si>
    <t>他</t>
    <rPh sb="0" eb="1">
      <t>ホカ</t>
    </rPh>
    <phoneticPr fontId="22"/>
  </si>
  <si>
    <t>口腔機能向上加算（Ⅱ）</t>
  </si>
  <si>
    <t>科学的介護推進体制加算</t>
  </si>
  <si>
    <t>.</t>
    <phoneticPr fontId="22"/>
  </si>
  <si>
    <t>調査対象</t>
    <rPh sb="0" eb="2">
      <t>チョウサ</t>
    </rPh>
    <rPh sb="2" eb="4">
      <t>タイショウ</t>
    </rPh>
    <phoneticPr fontId="22"/>
  </si>
  <si>
    <t>加算減算項目</t>
    <rPh sb="0" eb="2">
      <t>カサン</t>
    </rPh>
    <rPh sb="2" eb="4">
      <t>ゲンサン</t>
    </rPh>
    <rPh sb="4" eb="6">
      <t>コウモク</t>
    </rPh>
    <phoneticPr fontId="22"/>
  </si>
  <si>
    <t>開始行</t>
    <rPh sb="0" eb="2">
      <t>カイシ</t>
    </rPh>
    <rPh sb="2" eb="3">
      <t>ギョウ</t>
    </rPh>
    <phoneticPr fontId="22"/>
  </si>
  <si>
    <t>終了行</t>
    <rPh sb="0" eb="2">
      <t>シュウリョウ</t>
    </rPh>
    <rPh sb="2" eb="3">
      <t>ギョウ</t>
    </rPh>
    <phoneticPr fontId="22"/>
  </si>
  <si>
    <t>【使用説明書】</t>
    <rPh sb="1" eb="3">
      <t>シヨウ</t>
    </rPh>
    <rPh sb="3" eb="6">
      <t>セツメイショ</t>
    </rPh>
    <phoneticPr fontId="22"/>
  </si>
  <si>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2"/>
  </si>
  <si>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2"/>
  </si>
  <si>
    <t>・しかし自己点検において「■」となっていれば、当該行は、塗りつぶされません。</t>
    <rPh sb="4" eb="8">
      <t>ジコテンケン</t>
    </rPh>
    <rPh sb="23" eb="25">
      <t>トウガイ</t>
    </rPh>
    <rPh sb="25" eb="26">
      <t>ギョウ</t>
    </rPh>
    <rPh sb="28" eb="29">
      <t>ヌ</t>
    </rPh>
    <phoneticPr fontId="22"/>
  </si>
  <si>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2"/>
  </si>
  <si>
    <t>・そのF列やG列でフィルターをすれば、講評もれを防ぐことができます。</t>
    <rPh sb="4" eb="5">
      <t>レツ</t>
    </rPh>
    <rPh sb="7" eb="8">
      <t>レツ</t>
    </rPh>
    <rPh sb="19" eb="21">
      <t>コウヒョウ</t>
    </rPh>
    <rPh sb="24" eb="25">
      <t>フセ</t>
    </rPh>
    <phoneticPr fontId="22"/>
  </si>
  <si>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2"/>
  </si>
  <si>
    <t>○</t>
  </si>
  <si>
    <t>事業所名：</t>
    <rPh sb="0" eb="3">
      <t>ジギョウショ</t>
    </rPh>
    <rPh sb="3" eb="4">
      <t>ナ</t>
    </rPh>
    <phoneticPr fontId="22"/>
  </si>
  <si>
    <t>〔　　　　　　　　　〕</t>
    <phoneticPr fontId="22"/>
  </si>
  <si>
    <t xml:space="preserve">介護保険法施行規則第140条の24の規定に基づき市町村長に提出した運営規程に定められている利用定員を超える。
</t>
    <phoneticPr fontId="22"/>
  </si>
  <si>
    <t xml:space="preserve">＜単独型・併設型指定介護予防認知症対応型通所介護事業所の場合＞
地域密着型介護予防サービス基準省令第５条に定める員数を置いていない。
</t>
    <rPh sb="47" eb="49">
      <t>ショウレイ</t>
    </rPh>
    <phoneticPr fontId="22"/>
  </si>
  <si>
    <t xml:space="preserve">＜共用型指定介護予防認知症対応型通所介護事業所の場合＞
省令第８条に定める員数を置いていない。
</t>
    <rPh sb="28" eb="30">
      <t>ショウレイ</t>
    </rPh>
    <phoneticPr fontId="22"/>
  </si>
  <si>
    <t>□</t>
  </si>
  <si>
    <t>未実施</t>
    <rPh sb="0" eb="3">
      <t>ミジッシ</t>
    </rPh>
    <phoneticPr fontId="1"/>
  </si>
  <si>
    <t>未整備</t>
    <rPh sb="0" eb="3">
      <t>ミセイビ</t>
    </rPh>
    <phoneticPr fontId="1"/>
  </si>
  <si>
    <t>未配置</t>
    <rPh sb="0" eb="1">
      <t>ミ</t>
    </rPh>
    <rPh sb="1" eb="3">
      <t>ハイチ</t>
    </rPh>
    <phoneticPr fontId="1"/>
  </si>
  <si>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</si>
  <si>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</si>
  <si>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適合</t>
    <rPh sb="0" eb="2">
      <t>テキゴウ</t>
    </rPh>
    <phoneticPr fontId="24"/>
  </si>
  <si>
    <t xml:space="preserve">虐待防止のための委員会を定期的に開催し、その結果を従業者に周知
</t>
    <phoneticPr fontId="22"/>
  </si>
  <si>
    <t xml:space="preserve">虐待防止のための指針を整備
</t>
    <phoneticPr fontId="22"/>
  </si>
  <si>
    <t xml:space="preserve">虐待防止のための研修を定期的に（年１回以上）実施
</t>
    <phoneticPr fontId="22"/>
  </si>
  <si>
    <t xml:space="preserve">虐待防止措置を適正に実施するための担当者を配置
</t>
    <rPh sb="21" eb="23">
      <t>ハイチ</t>
    </rPh>
    <phoneticPr fontId="22"/>
  </si>
  <si>
    <t xml:space="preserve">業務継続計画を策定
</t>
    <phoneticPr fontId="22"/>
  </si>
  <si>
    <t>令7.6.12
指導員:</t>
  </si>
  <si>
    <t>施設側:</t>
    <rPh sb="0" eb="2">
      <t>シセツ</t>
    </rPh>
    <rPh sb="2" eb="3">
      <t>ガワ</t>
    </rPh>
    <phoneticPr fontId="22"/>
  </si>
  <si>
    <t xml:space="preserve">①　次の(一)及び(二)のいずれにも適合し、かつ賃金改善に要する費用の見込額がこの加算の算定見込額以上となる賃金改善に関する計画の策定、計画に基づく措置
</t>
  </si>
  <si>
    <t>□</t>
    <phoneticPr fontId="24"/>
  </si>
  <si>
    <t xml:space="preserve">(一)　仮に介護職員等処遇改善加算(Ⅳ)を算定した場合に算定することが見込まれる額の1/2以上を基本給又は毎月支払われる手当に充てるものであること
</t>
    <phoneticPr fontId="22"/>
  </si>
  <si>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22"/>
  </si>
  <si>
    <t xml:space="preserve">⑤　前12月間に労働関係の法令に違反し、罰金以上の刑
</t>
    <rPh sb="8" eb="10">
      <t>ロウドウ</t>
    </rPh>
    <rPh sb="10" eb="12">
      <t>カンケイ</t>
    </rPh>
    <phoneticPr fontId="1"/>
  </si>
  <si>
    <t xml:space="preserve">⑦　次の(一)、(二)、（三）のいずれにも適合
</t>
    <phoneticPr fontId="22"/>
  </si>
  <si>
    <t xml:space="preserve">(一)　任用の際の職責又は職務内容等の要件を書面で作成し、全ての介護職員に周知
</t>
    <phoneticPr fontId="22"/>
  </si>
  <si>
    <t xml:space="preserve">(二)　資質の向上の支援に関する計画の策定、研修の実施又は研修の機会の確保し、全ての介護職員に周知
</t>
    <phoneticPr fontId="22"/>
  </si>
  <si>
    <t xml:space="preserve">(三)経験もしくは資格等に応じて昇給する仕組み又は一定の基準に基づき定期に昇給を判定する仕組みを設け、全ての職員に周知
</t>
    <phoneticPr fontId="22"/>
  </si>
  <si>
    <t xml:space="preserve">⑧　処遇改善の内容（賃金改善を除く）及び処遇改善に要した費用を全ての職員に周知
</t>
  </si>
  <si>
    <t xml:space="preserve">介護職員等処遇改善加算(Ⅰイ)の①から⑩までのいずれにも適合すること
</t>
    <phoneticPr fontId="22"/>
  </si>
  <si>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22"/>
  </si>
  <si>
    <t>該当</t>
  </si>
  <si>
    <t>(一)　ケアプランデータ連携システム（厚生労働省がケアプランデータ連携システムと同等の機能とセキュリティを有するシステムとして認めたものを含む。以下同じ。）を利用している</t>
    <phoneticPr fontId="22"/>
  </si>
  <si>
    <t>(二)　生産性向上推進体制加算Ⅰ又はⅡを算定している</t>
    <phoneticPr fontId="22"/>
  </si>
  <si>
    <t xml:space="preserve">介護職員等処遇改善加算(Ⅰイ)の①から⑨までのいずれにも適合すること
</t>
    <phoneticPr fontId="22"/>
  </si>
  <si>
    <t xml:space="preserve">介護職員等処遇改善加算(Ⅰイ)の①(一)及び②から⑧までのいずれにも適合すること
</t>
    <phoneticPr fontId="22"/>
  </si>
  <si>
    <t xml:space="preserve">介護職員等処遇改善加算(Ⅰイ)の①(一)、②から⑥まで、⑦(一)から(二)まで及び⑧のいずれにも適合すること
</t>
    <phoneticPr fontId="22"/>
  </si>
  <si>
    <t xml:space="preserve">⑩　サービス提供体制強化加算(Ⅰ)又は(Ⅱ)を算定
</t>
    <phoneticPr fontId="22"/>
  </si>
  <si>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24"/>
  </si>
  <si>
    <t>介護職員等処遇改善加算（Ⅱ）(令和8年5月まで)</t>
    <rPh sb="0" eb="2">
      <t>カイゴ</t>
    </rPh>
    <rPh sb="2" eb="4">
      <t>ショクイン</t>
    </rPh>
    <rPh sb="4" eb="5">
      <t>トウ</t>
    </rPh>
    <rPh sb="5" eb="7">
      <t>ショグウ</t>
    </rPh>
    <rPh sb="7" eb="9">
      <t>カイゼン</t>
    </rPh>
    <rPh sb="9" eb="11">
      <t>カサン</t>
    </rPh>
    <phoneticPr fontId="24"/>
  </si>
  <si>
    <t>介護職員等処遇改善加算（Ⅲ）(令和8年5月まで)</t>
    <rPh sb="0" eb="2">
      <t>カイゴ</t>
    </rPh>
    <rPh sb="2" eb="4">
      <t>ショクイン</t>
    </rPh>
    <rPh sb="4" eb="5">
      <t>トウ</t>
    </rPh>
    <rPh sb="5" eb="7">
      <t>ショグウ</t>
    </rPh>
    <rPh sb="7" eb="9">
      <t>カイゼン</t>
    </rPh>
    <rPh sb="9" eb="11">
      <t>カサン</t>
    </rPh>
    <phoneticPr fontId="24"/>
  </si>
  <si>
    <t>介護職員等処遇改善加算（Ⅳ）(令和8年5月まで)</t>
    <rPh sb="0" eb="2">
      <t>カイゴ</t>
    </rPh>
    <rPh sb="2" eb="4">
      <t>ショクイン</t>
    </rPh>
    <rPh sb="4" eb="5">
      <t>トウ</t>
    </rPh>
    <rPh sb="5" eb="7">
      <t>ショグウ</t>
    </rPh>
    <rPh sb="7" eb="9">
      <t>カイゼン</t>
    </rPh>
    <rPh sb="9" eb="11">
      <t>カサン</t>
    </rPh>
    <phoneticPr fontId="24"/>
  </si>
  <si>
    <t>介護職員等処遇改善加算（Ⅰイ）(令和8年6月から)</t>
    <rPh sb="0" eb="2">
      <t>カイゴ</t>
    </rPh>
    <rPh sb="2" eb="4">
      <t>ショクイン</t>
    </rPh>
    <rPh sb="4" eb="5">
      <t>トウ</t>
    </rPh>
    <rPh sb="5" eb="7">
      <t>ショグウ</t>
    </rPh>
    <rPh sb="7" eb="9">
      <t>カイゼン</t>
    </rPh>
    <rPh sb="9" eb="11">
      <t>カサン</t>
    </rPh>
    <phoneticPr fontId="24"/>
  </si>
  <si>
    <t>介護職員等処遇改善加算（Ⅰロ）(令和8年6月から)</t>
    <rPh sb="0" eb="2">
      <t>カイゴ</t>
    </rPh>
    <rPh sb="2" eb="4">
      <t>ショクイン</t>
    </rPh>
    <rPh sb="4" eb="5">
      <t>トウ</t>
    </rPh>
    <rPh sb="5" eb="7">
      <t>ショグウ</t>
    </rPh>
    <rPh sb="7" eb="9">
      <t>カイゼン</t>
    </rPh>
    <rPh sb="9" eb="11">
      <t>カサン</t>
    </rPh>
    <phoneticPr fontId="24"/>
  </si>
  <si>
    <t>介護職員等処遇改善加算（Ⅱイ）(令和8年6月から)</t>
    <rPh sb="0" eb="2">
      <t>カイゴ</t>
    </rPh>
    <rPh sb="2" eb="4">
      <t>ショクイン</t>
    </rPh>
    <rPh sb="4" eb="5">
      <t>トウ</t>
    </rPh>
    <rPh sb="5" eb="7">
      <t>ショグウ</t>
    </rPh>
    <rPh sb="7" eb="9">
      <t>カイゼン</t>
    </rPh>
    <rPh sb="9" eb="11">
      <t>カサン</t>
    </rPh>
    <phoneticPr fontId="24"/>
  </si>
  <si>
    <t>介護職員等処遇改善加算（Ⅱロ）(令和8年6月から)</t>
    <rPh sb="0" eb="2">
      <t>カイゴ</t>
    </rPh>
    <rPh sb="2" eb="4">
      <t>ショクイン</t>
    </rPh>
    <rPh sb="4" eb="5">
      <t>トウ</t>
    </rPh>
    <rPh sb="5" eb="7">
      <t>ショグウ</t>
    </rPh>
    <rPh sb="7" eb="9">
      <t>カイゼン</t>
    </rPh>
    <rPh sb="9" eb="11">
      <t>カサン</t>
    </rPh>
    <phoneticPr fontId="24"/>
  </si>
  <si>
    <t>介護職員等処遇改善加算（Ⅲ）(令和8年6月から)</t>
    <rPh sb="0" eb="2">
      <t>カイゴ</t>
    </rPh>
    <rPh sb="2" eb="4">
      <t>ショクイン</t>
    </rPh>
    <rPh sb="4" eb="5">
      <t>トウ</t>
    </rPh>
    <rPh sb="5" eb="7">
      <t>ショグウ</t>
    </rPh>
    <rPh sb="7" eb="9">
      <t>カイゼン</t>
    </rPh>
    <rPh sb="9" eb="11">
      <t>カサン</t>
    </rPh>
    <phoneticPr fontId="24"/>
  </si>
  <si>
    <t>介護職員等処遇改善加算（Ⅳ）(令和8年6月から)</t>
    <rPh sb="0" eb="2">
      <t>カイゴ</t>
    </rPh>
    <rPh sb="2" eb="4">
      <t>ショクイン</t>
    </rPh>
    <rPh sb="4" eb="5">
      <t>トウ</t>
    </rPh>
    <rPh sb="5" eb="7">
      <t>ショグウ</t>
    </rPh>
    <rPh sb="7" eb="9">
      <t>カイゼン</t>
    </rPh>
    <rPh sb="9" eb="11">
      <t>カサン</t>
    </rPh>
    <phoneticPr fontId="24"/>
  </si>
  <si>
    <t>介護職員等処遇改善加算（Ⅰ）(令和8年5月まで)</t>
    <rPh sb="0" eb="2">
      <t>カイゴ</t>
    </rPh>
    <rPh sb="2" eb="4">
      <t>ショクイン</t>
    </rPh>
    <rPh sb="4" eb="5">
      <t>トウ</t>
    </rPh>
    <rPh sb="5" eb="7">
      <t>ショグウ</t>
    </rPh>
    <rPh sb="7" eb="9">
      <t>カイゼン</t>
    </rPh>
    <rPh sb="9" eb="11">
      <t>カサン</t>
    </rPh>
    <phoneticPr fontId="22"/>
  </si>
  <si>
    <t>介護職員等処遇改善加算（Ⅳ）(令和8年5月まで)</t>
    <rPh sb="0" eb="2">
      <t>カイゴ</t>
    </rPh>
    <rPh sb="2" eb="4">
      <t>ショクイン</t>
    </rPh>
    <rPh sb="4" eb="5">
      <t>トウ</t>
    </rPh>
    <rPh sb="5" eb="7">
      <t>ショグウ</t>
    </rPh>
    <rPh sb="7" eb="9">
      <t>カイゼン</t>
    </rPh>
    <rPh sb="9" eb="11">
      <t>カサン</t>
    </rPh>
    <phoneticPr fontId="22"/>
  </si>
  <si>
    <t>介護職員等処遇改善加算（Ⅰイ）(令和8年6月から)</t>
    <phoneticPr fontId="22"/>
  </si>
  <si>
    <t>介護職員等処遇改善加算（Ⅰロ）(令和8年6月から)</t>
    <phoneticPr fontId="22"/>
  </si>
  <si>
    <t>介護職員等処遇改善加算（Ⅱイ）(令和8年6月から)</t>
    <phoneticPr fontId="22"/>
  </si>
  <si>
    <t>介護職員等処遇改善加算（Ⅱロ）(令和8年6月から)</t>
    <phoneticPr fontId="22"/>
  </si>
  <si>
    <t>介護職員等処遇改善加算（Ⅲ）(令和8年6月から)</t>
    <phoneticPr fontId="22"/>
  </si>
  <si>
    <t>介護職員等処遇改善加算（Ⅳ）(令和8年6月から)</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</si>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</sst>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_ "/>
  </numFmts>
  <fonts count="38">
    <font>
      <sz val="11"/>
      <name val="ＭＳ Ｐゴシック"/>
      <charset val="1"/>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Cambria"/>
      <family val="1"/>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6"/>
      <name val="ＭＳ Ｐゴシック"/>
      <family val="3"/>
      <charset val="128"/>
    </font>
    <font>
      <sz val="11"/>
      <name val="ＭＳ Ｐゴシック"/>
      <family val="3"/>
      <charset val="128"/>
    </font>
    <font>
      <sz val="6"/>
      <name val="ＭＳ Ｐゴシック"/>
      <family val="3"/>
    </font>
    <font>
      <sz val="12"/>
      <name val="ＭＳ Ｐゴシック"/>
      <family val="3"/>
    </font>
    <font>
      <sz val="8"/>
      <name val="ＭＳ ゴシック"/>
      <family val="3"/>
      <charset val="128"/>
    </font>
    <font>
      <sz val="9"/>
      <name val="ＭＳ Ｐゴシック"/>
      <family val="3"/>
      <charset val="128"/>
    </font>
    <font>
      <sz val="8"/>
      <name val="ＭＳ Ｐゴシック"/>
      <family val="3"/>
      <charset val="128"/>
    </font>
    <font>
      <sz val="10"/>
      <name val="ＭＳ ゴシック"/>
      <family val="3"/>
      <charset val="128"/>
    </font>
    <font>
      <sz val="9"/>
      <name val="ＭＳ ゴシック"/>
      <family val="3"/>
      <charset val="128"/>
    </font>
    <font>
      <sz val="12"/>
      <color rgb="FFFF0000"/>
      <name val="ＭＳ ゴシック"/>
      <family val="3"/>
      <charset val="128"/>
    </font>
    <font>
      <sz val="9"/>
      <color indexed="81"/>
      <name val="MS P ゴシック"/>
      <family val="3"/>
      <charset val="128"/>
    </font>
    <font>
      <sz val="11"/>
      <color theme="5" tint="-0.249977111117893"/>
      <name val="ＭＳ Ｐゴシック"/>
      <family val="3"/>
      <charset val="128"/>
    </font>
    <font>
      <b/>
      <sz val="10"/>
      <name val="ＭＳ ゴシック"/>
      <family val="3"/>
      <charset val="128"/>
    </font>
    <font>
      <sz val="10"/>
      <name val="ＭＳ Ｐゴシック"/>
      <family val="3"/>
      <charset val="128"/>
    </font>
    <font>
      <sz val="11"/>
      <color theme="0" tint="-0.249977111117893"/>
      <name val="ＭＳ ゴシック"/>
      <family val="3"/>
      <charset val="128"/>
    </font>
    <font>
      <sz val="10"/>
      <name val="游ゴシック Light"/>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s>
  <borders count="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dotted">
        <color indexed="64"/>
      </left>
      <right/>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bottom/>
      <diagonal/>
    </border>
    <border>
      <left style="thin">
        <color indexed="64"/>
      </left>
      <right style="dotted">
        <color indexed="64"/>
      </right>
      <top style="dotted">
        <color indexed="64"/>
      </top>
      <bottom style="dotted">
        <color indexed="64"/>
      </bottom>
      <diagonal/>
    </border>
    <border>
      <left style="dotted">
        <color indexed="64"/>
      </left>
      <right/>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hair">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dotted">
        <color indexed="64"/>
      </top>
      <bottom style="hair">
        <color indexed="64"/>
      </bottom>
      <diagonal/>
    </border>
    <border>
      <left style="thin">
        <color indexed="64"/>
      </left>
      <right/>
      <top/>
      <bottom style="thin">
        <color indexed="64"/>
      </bottom>
      <diagonal/>
    </border>
    <border>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right style="dotted">
        <color indexed="64"/>
      </right>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23"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cellStyleXfs>
  <cellXfs count="194">
    <xf numFmtId="0" fontId="0" fillId="0" borderId="0" xfId="0" applyAlignment="1">
      <alignment vertical="center"/>
    </xf>
    <xf numFmtId="0" fontId="18" fillId="0" borderId="0" xfId="0" applyFont="1" applyAlignment="1">
      <alignment vertical="center"/>
    </xf>
    <xf numFmtId="0" fontId="18" fillId="0" borderId="0" xfId="0" applyFont="1" applyFill="1" applyAlignment="1">
      <alignment vertical="center"/>
    </xf>
    <xf numFmtId="0" fontId="23" fillId="0" borderId="0" xfId="0" applyFont="1" applyFill="1" applyAlignment="1">
      <alignment vertical="center"/>
    </xf>
    <xf numFmtId="0" fontId="25" fillId="0" borderId="0" xfId="0" applyFont="1" applyFill="1" applyAlignment="1">
      <alignment vertical="center"/>
    </xf>
    <xf numFmtId="0" fontId="19" fillId="23" borderId="20" xfId="0" applyFont="1" applyFill="1" applyBorder="1" applyAlignment="1" applyProtection="1">
      <alignment vertical="center" wrapText="1"/>
      <protection locked="0"/>
    </xf>
    <xf numFmtId="0" fontId="19" fillId="23" borderId="44" xfId="0" applyFont="1" applyFill="1" applyBorder="1" applyAlignment="1" applyProtection="1">
      <alignment vertical="center" wrapText="1"/>
      <protection locked="0"/>
    </xf>
    <xf numFmtId="0" fontId="18" fillId="23" borderId="21" xfId="0" applyFont="1" applyFill="1" applyBorder="1" applyAlignment="1" applyProtection="1">
      <alignment horizontal="center" vertical="center" wrapText="1"/>
      <protection locked="0"/>
    </xf>
    <xf numFmtId="0" fontId="27" fillId="0" borderId="0" xfId="0" applyFont="1" applyAlignment="1" applyProtection="1">
      <alignment vertical="center" wrapText="1"/>
      <protection locked="0"/>
    </xf>
    <xf numFmtId="176" fontId="28" fillId="0" borderId="0" xfId="0" applyNumberFormat="1" applyFont="1">
      <alignment vertical="center"/>
    </xf>
    <xf numFmtId="0" fontId="20" fillId="0" borderId="0" xfId="0" applyFont="1" applyAlignment="1">
      <alignment horizontal="center" vertical="center" wrapText="1"/>
    </xf>
    <xf numFmtId="0" fontId="0" fillId="0" borderId="0" xfId="0">
      <alignment vertical="center"/>
    </xf>
    <xf numFmtId="0" fontId="19" fillId="0" borderId="0" xfId="0" applyFont="1">
      <alignment vertical="center"/>
    </xf>
    <xf numFmtId="0" fontId="31" fillId="0" borderId="0" xfId="0" applyFont="1">
      <alignment vertical="center"/>
    </xf>
    <xf numFmtId="0" fontId="28" fillId="0" borderId="0" xfId="0" applyFont="1" applyAlignment="1">
      <alignment vertical="center" wrapText="1"/>
    </xf>
    <xf numFmtId="0" fontId="19" fillId="0" borderId="26" xfId="0" applyFont="1"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33" fillId="0" borderId="0" xfId="0" applyFont="1">
      <alignment vertical="center"/>
    </xf>
    <xf numFmtId="0" fontId="0" fillId="0" borderId="0" xfId="0" applyAlignment="1">
      <alignment horizontal="center" vertical="center"/>
    </xf>
    <xf numFmtId="0" fontId="21" fillId="0" borderId="42" xfId="0" applyFont="1" applyBorder="1" applyAlignment="1" applyProtection="1">
      <alignment horizontal="left" vertical="center" wrapText="1" shrinkToFit="1"/>
      <protection locked="0"/>
    </xf>
    <xf numFmtId="0" fontId="23" fillId="0" borderId="21" xfId="0" applyFont="1" applyFill="1" applyBorder="1" applyAlignment="1">
      <alignment horizontal="center" vertical="center" shrinkToFit="1"/>
    </xf>
    <xf numFmtId="0" fontId="23" fillId="0" borderId="18" xfId="0" applyFont="1" applyFill="1" applyBorder="1" applyAlignment="1">
      <alignment horizontal="center" vertical="center" shrinkToFit="1"/>
    </xf>
    <xf numFmtId="0" fontId="23" fillId="0" borderId="15" xfId="0" applyFont="1" applyFill="1" applyBorder="1" applyAlignment="1">
      <alignment horizontal="center" vertical="center" shrinkToFit="1"/>
    </xf>
    <xf numFmtId="0" fontId="23" fillId="0" borderId="24" xfId="0" applyFont="1" applyFill="1" applyBorder="1" applyAlignment="1">
      <alignment horizontal="center" vertical="center" shrinkToFit="1"/>
    </xf>
    <xf numFmtId="0" fontId="23" fillId="0" borderId="11" xfId="0" applyFont="1" applyFill="1" applyBorder="1" applyAlignment="1">
      <alignment horizontal="center" vertical="center" shrinkToFit="1"/>
    </xf>
    <xf numFmtId="0" fontId="21" fillId="0" borderId="45" xfId="0" applyFont="1" applyBorder="1" applyAlignment="1" applyProtection="1">
      <alignment horizontal="center" vertical="center" shrinkToFit="1"/>
      <protection locked="0"/>
    </xf>
    <xf numFmtId="0" fontId="35" fillId="0" borderId="21" xfId="0" applyFont="1" applyFill="1" applyBorder="1" applyAlignment="1">
      <alignment horizontal="left" vertical="top" wrapText="1"/>
    </xf>
    <xf numFmtId="0" fontId="35" fillId="0" borderId="48" xfId="0" applyFont="1" applyFill="1" applyBorder="1" applyAlignment="1">
      <alignment horizontal="left" vertical="top" wrapText="1"/>
    </xf>
    <xf numFmtId="0" fontId="35" fillId="0" borderId="41" xfId="0" applyFont="1" applyFill="1" applyBorder="1" applyAlignment="1">
      <alignment horizontal="left" vertical="top" wrapText="1"/>
    </xf>
    <xf numFmtId="0" fontId="35" fillId="0" borderId="37" xfId="0" applyFont="1" applyFill="1" applyBorder="1" applyAlignment="1">
      <alignment horizontal="left" vertical="top" wrapText="1"/>
    </xf>
    <xf numFmtId="0" fontId="35" fillId="0" borderId="40" xfId="0" applyFont="1" applyFill="1" applyBorder="1" applyAlignment="1">
      <alignment horizontal="left" vertical="top" wrapText="1"/>
    </xf>
    <xf numFmtId="0" fontId="35" fillId="0" borderId="44" xfId="0" applyFont="1" applyFill="1" applyBorder="1" applyAlignment="1">
      <alignment horizontal="left" vertical="top" wrapText="1"/>
    </xf>
    <xf numFmtId="0" fontId="20" fillId="0" borderId="0" xfId="0" applyFont="1" applyBorder="1" applyAlignment="1" applyProtection="1">
      <alignment vertical="center"/>
      <protection locked="0"/>
    </xf>
    <xf numFmtId="0" fontId="34" fillId="24" borderId="0" xfId="0" applyFont="1" applyFill="1" applyAlignment="1" applyProtection="1">
      <alignment horizontal="right" vertical="center"/>
      <protection locked="0"/>
    </xf>
    <xf numFmtId="0" fontId="34" fillId="24" borderId="0" xfId="0" applyFont="1" applyFill="1" applyAlignment="1" applyProtection="1">
      <alignment vertical="center"/>
      <protection locked="0"/>
    </xf>
    <xf numFmtId="0" fontId="19" fillId="23" borderId="20" xfId="0" applyFont="1" applyFill="1" applyBorder="1" applyAlignment="1" applyProtection="1">
      <alignment horizontal="center" vertical="center" wrapText="1"/>
      <protection locked="0"/>
    </xf>
    <xf numFmtId="0" fontId="19" fillId="23" borderId="21" xfId="0" applyFont="1" applyFill="1" applyBorder="1" applyAlignment="1" applyProtection="1">
      <alignment horizontal="center" vertical="center" wrapText="1"/>
      <protection locked="0"/>
    </xf>
    <xf numFmtId="0" fontId="21" fillId="0" borderId="32" xfId="0" applyFont="1" applyFill="1" applyBorder="1" applyAlignment="1" applyProtection="1">
      <alignment horizontal="left" vertical="top" wrapText="1"/>
      <protection locked="0"/>
    </xf>
    <xf numFmtId="0" fontId="35" fillId="0" borderId="32" xfId="0" applyFont="1" applyFill="1" applyBorder="1" applyAlignment="1" applyProtection="1">
      <alignment horizontal="left" vertical="top" wrapText="1"/>
      <protection locked="0"/>
    </xf>
    <xf numFmtId="0" fontId="21" fillId="0" borderId="10" xfId="0" applyFont="1" applyFill="1" applyBorder="1" applyAlignment="1" applyProtection="1">
      <alignment horizontal="left" vertical="top" wrapText="1"/>
      <protection locked="0"/>
    </xf>
    <xf numFmtId="0" fontId="21" fillId="0" borderId="39" xfId="0" applyFont="1" applyBorder="1" applyAlignment="1" applyProtection="1">
      <alignment horizontal="center" vertical="center" shrinkToFit="1"/>
      <protection locked="0"/>
    </xf>
    <xf numFmtId="0" fontId="21" fillId="0" borderId="12" xfId="0" applyFont="1" applyFill="1" applyBorder="1" applyAlignment="1" applyProtection="1">
      <alignment horizontal="left" vertical="center" wrapText="1" shrinkToFit="1"/>
      <protection locked="0"/>
    </xf>
    <xf numFmtId="0" fontId="35" fillId="0" borderId="10" xfId="0" applyFont="1" applyFill="1" applyBorder="1" applyAlignment="1" applyProtection="1">
      <alignment horizontal="left" vertical="top" wrapText="1"/>
      <protection locked="0"/>
    </xf>
    <xf numFmtId="0" fontId="21" fillId="0" borderId="14" xfId="0" applyFont="1" applyFill="1" applyBorder="1" applyAlignment="1" applyProtection="1">
      <alignment horizontal="left" vertical="top" wrapText="1"/>
      <protection locked="0"/>
    </xf>
    <xf numFmtId="0" fontId="21" fillId="0" borderId="35" xfId="0" applyFont="1" applyBorder="1" applyAlignment="1" applyProtection="1">
      <alignment horizontal="center" vertical="center" shrinkToFit="1"/>
      <protection locked="0"/>
    </xf>
    <xf numFmtId="0" fontId="21" fillId="0" borderId="16" xfId="0" applyFont="1" applyFill="1" applyBorder="1" applyAlignment="1" applyProtection="1">
      <alignment horizontal="left" vertical="center" wrapText="1" shrinkToFit="1"/>
      <protection locked="0"/>
    </xf>
    <xf numFmtId="0" fontId="35" fillId="0" borderId="14" xfId="0" applyFont="1" applyFill="1" applyBorder="1" applyAlignment="1" applyProtection="1">
      <alignment horizontal="left" vertical="top" wrapText="1"/>
      <protection locked="0"/>
    </xf>
    <xf numFmtId="0" fontId="29" fillId="0" borderId="10" xfId="0" applyFont="1" applyFill="1" applyBorder="1" applyAlignment="1" applyProtection="1">
      <alignment horizontal="left" vertical="top" wrapText="1"/>
      <protection locked="0"/>
    </xf>
    <xf numFmtId="0" fontId="21" fillId="0" borderId="23" xfId="0" applyFont="1" applyFill="1" applyBorder="1" applyAlignment="1" applyProtection="1">
      <alignment horizontal="left" vertical="top" wrapText="1"/>
      <protection locked="0"/>
    </xf>
    <xf numFmtId="0" fontId="21" fillId="0" borderId="33" xfId="0" applyFont="1" applyBorder="1" applyAlignment="1" applyProtection="1">
      <alignment horizontal="center" vertical="center" shrinkToFit="1"/>
      <protection locked="0"/>
    </xf>
    <xf numFmtId="0" fontId="21" fillId="0" borderId="25" xfId="0" applyFont="1" applyFill="1" applyBorder="1" applyAlignment="1" applyProtection="1">
      <alignment horizontal="left" vertical="center" wrapText="1" shrinkToFit="1"/>
      <protection locked="0"/>
    </xf>
    <xf numFmtId="0" fontId="29" fillId="0" borderId="23" xfId="0" applyFont="1" applyFill="1" applyBorder="1" applyAlignment="1" applyProtection="1">
      <alignment horizontal="left" vertical="top" wrapText="1"/>
      <protection locked="0"/>
    </xf>
    <xf numFmtId="0" fontId="21" fillId="0" borderId="31" xfId="0" applyFont="1" applyBorder="1" applyAlignment="1" applyProtection="1">
      <alignment horizontal="center" vertical="center" shrinkToFit="1"/>
      <protection locked="0"/>
    </xf>
    <xf numFmtId="0" fontId="29" fillId="0" borderId="14" xfId="0" applyFont="1" applyFill="1" applyBorder="1" applyAlignment="1" applyProtection="1">
      <alignment horizontal="left" vertical="top" wrapText="1"/>
      <protection locked="0"/>
    </xf>
    <xf numFmtId="0" fontId="21" fillId="0" borderId="17" xfId="0" applyFont="1" applyFill="1" applyBorder="1" applyAlignment="1" applyProtection="1">
      <alignment horizontal="left" vertical="top" wrapText="1"/>
      <protection locked="0"/>
    </xf>
    <xf numFmtId="0" fontId="21" fillId="0" borderId="13" xfId="0" applyFont="1" applyFill="1" applyBorder="1" applyAlignment="1" applyProtection="1">
      <alignment horizontal="left" vertical="top" wrapText="1"/>
      <protection locked="0"/>
    </xf>
    <xf numFmtId="0" fontId="23" fillId="0" borderId="20" xfId="0" applyFont="1" applyFill="1" applyBorder="1" applyAlignment="1" applyProtection="1">
      <alignment horizontal="left" vertical="top" wrapText="1"/>
      <protection locked="0"/>
    </xf>
    <xf numFmtId="0" fontId="21" fillId="0" borderId="20" xfId="0" applyFont="1" applyFill="1" applyBorder="1" applyAlignment="1" applyProtection="1">
      <alignment horizontal="left" vertical="top" wrapText="1"/>
      <protection locked="0"/>
    </xf>
    <xf numFmtId="0" fontId="23" fillId="0" borderId="22" xfId="0" applyFont="1" applyFill="1" applyBorder="1" applyAlignment="1" applyProtection="1">
      <alignment horizontal="left" vertical="center" wrapText="1" shrinkToFit="1"/>
      <protection locked="0"/>
    </xf>
    <xf numFmtId="0" fontId="35" fillId="0" borderId="20" xfId="0" applyFont="1" applyFill="1" applyBorder="1" applyAlignment="1" applyProtection="1">
      <alignment horizontal="left" vertical="top" wrapText="1"/>
      <protection locked="0"/>
    </xf>
    <xf numFmtId="0" fontId="21" fillId="0" borderId="20" xfId="0" applyFont="1" applyFill="1" applyBorder="1" applyAlignment="1" applyProtection="1">
      <alignment horizontal="left" vertical="top" wrapText="1" shrinkToFit="1"/>
      <protection locked="0"/>
    </xf>
    <xf numFmtId="0" fontId="21" fillId="0" borderId="22" xfId="0" applyFont="1" applyFill="1" applyBorder="1" applyAlignment="1" applyProtection="1">
      <alignment horizontal="left" vertical="center" wrapText="1" shrinkToFit="1"/>
      <protection locked="0"/>
    </xf>
    <xf numFmtId="0" fontId="29" fillId="0" borderId="20" xfId="0" applyFont="1" applyFill="1" applyBorder="1" applyAlignment="1" applyProtection="1">
      <alignment horizontal="left" vertical="top" wrapText="1"/>
      <protection locked="0"/>
    </xf>
    <xf numFmtId="0" fontId="21" fillId="0" borderId="49" xfId="0" applyFont="1" applyBorder="1" applyAlignment="1" applyProtection="1">
      <alignment horizontal="center" vertical="center" shrinkToFit="1"/>
      <protection locked="0"/>
    </xf>
    <xf numFmtId="0" fontId="21" fillId="0" borderId="19" xfId="0" applyFont="1" applyFill="1" applyBorder="1" applyAlignment="1" applyProtection="1">
      <alignment horizontal="left" vertical="center" wrapText="1" shrinkToFit="1"/>
      <protection locked="0"/>
    </xf>
    <xf numFmtId="0" fontId="29" fillId="0" borderId="17" xfId="0" applyFont="1" applyFill="1" applyBorder="1" applyAlignment="1" applyProtection="1">
      <alignment horizontal="left" vertical="top" wrapText="1"/>
      <protection locked="0"/>
    </xf>
    <xf numFmtId="0" fontId="21" fillId="0" borderId="34" xfId="0" applyFont="1" applyFill="1" applyBorder="1" applyAlignment="1" applyProtection="1">
      <alignment horizontal="left" vertical="center" wrapText="1" shrinkToFit="1"/>
      <protection locked="0"/>
    </xf>
    <xf numFmtId="0" fontId="29" fillId="0" borderId="32" xfId="0" applyFont="1" applyFill="1" applyBorder="1" applyAlignment="1" applyProtection="1">
      <alignment horizontal="left" vertical="top" wrapText="1"/>
      <protection locked="0"/>
    </xf>
    <xf numFmtId="0" fontId="29" fillId="0" borderId="13" xfId="0" applyFont="1" applyFill="1" applyBorder="1" applyAlignment="1" applyProtection="1">
      <alignment horizontal="left" vertical="top" wrapText="1"/>
      <protection locked="0"/>
    </xf>
    <xf numFmtId="0" fontId="21" fillId="0" borderId="14" xfId="0" applyFont="1" applyFill="1" applyBorder="1" applyAlignment="1" applyProtection="1">
      <alignment horizontal="left" vertical="center" wrapText="1"/>
      <protection locked="0"/>
    </xf>
    <xf numFmtId="0" fontId="21" fillId="0" borderId="23" xfId="0" applyFont="1" applyFill="1" applyBorder="1" applyAlignment="1" applyProtection="1">
      <alignment horizontal="left" vertical="top" wrapText="1" shrinkToFit="1"/>
      <protection locked="0"/>
    </xf>
    <xf numFmtId="0" fontId="21" fillId="0" borderId="10" xfId="0" applyFont="1" applyFill="1" applyBorder="1" applyAlignment="1" applyProtection="1">
      <alignment vertical="center" wrapText="1"/>
      <protection locked="0"/>
    </xf>
    <xf numFmtId="0" fontId="21" fillId="0" borderId="50" xfId="0" applyFont="1" applyFill="1" applyBorder="1" applyAlignment="1" applyProtection="1">
      <alignment horizontal="left" vertical="center" wrapText="1" shrinkToFit="1"/>
      <protection locked="0"/>
    </xf>
    <xf numFmtId="0" fontId="21" fillId="0" borderId="23" xfId="0" applyFont="1" applyFill="1" applyBorder="1" applyAlignment="1" applyProtection="1">
      <alignment vertical="center" wrapText="1" shrinkToFit="1"/>
      <protection locked="0"/>
    </xf>
    <xf numFmtId="0" fontId="21" fillId="0" borderId="28" xfId="0" applyFont="1" applyFill="1" applyBorder="1" applyAlignment="1" applyProtection="1">
      <alignment horizontal="left" vertical="center" wrapText="1" shrinkToFit="1"/>
      <protection locked="0"/>
    </xf>
    <xf numFmtId="0" fontId="21" fillId="0" borderId="14" xfId="0" applyFont="1" applyFill="1" applyBorder="1" applyAlignment="1" applyProtection="1">
      <alignment vertical="center" wrapText="1"/>
      <protection locked="0"/>
    </xf>
    <xf numFmtId="0" fontId="21" fillId="0" borderId="30" xfId="0" applyFont="1" applyFill="1" applyBorder="1" applyAlignment="1" applyProtection="1">
      <alignment horizontal="left" vertical="center" wrapText="1" shrinkToFit="1"/>
      <protection locked="0"/>
    </xf>
    <xf numFmtId="0" fontId="21" fillId="0" borderId="46" xfId="0" applyFont="1" applyFill="1" applyBorder="1" applyAlignment="1" applyProtection="1">
      <alignment horizontal="left" vertical="top" wrapText="1"/>
      <protection locked="0"/>
    </xf>
    <xf numFmtId="0" fontId="21" fillId="0" borderId="43" xfId="0" applyFont="1" applyFill="1" applyBorder="1" applyAlignment="1" applyProtection="1">
      <alignment horizontal="left" vertical="center" wrapText="1" shrinkToFit="1"/>
      <protection locked="0"/>
    </xf>
    <xf numFmtId="0" fontId="21" fillId="0" borderId="48" xfId="0" applyFont="1" applyFill="1" applyBorder="1" applyAlignment="1" applyProtection="1">
      <alignment horizontal="left" vertical="center" wrapText="1" shrinkToFit="1"/>
      <protection locked="0"/>
    </xf>
    <xf numFmtId="0" fontId="21" fillId="0" borderId="37" xfId="0" applyFont="1" applyFill="1" applyBorder="1" applyAlignment="1" applyProtection="1">
      <alignment horizontal="left" vertical="center" wrapText="1" shrinkToFit="1"/>
      <protection locked="0"/>
    </xf>
    <xf numFmtId="0" fontId="21" fillId="0" borderId="41" xfId="0" applyFont="1" applyFill="1" applyBorder="1" applyAlignment="1" applyProtection="1">
      <alignment horizontal="left" vertical="center" wrapText="1" shrinkToFit="1"/>
      <protection locked="0"/>
    </xf>
    <xf numFmtId="0" fontId="21" fillId="0" borderId="51" xfId="0" applyFont="1" applyFill="1" applyBorder="1" applyAlignment="1" applyProtection="1">
      <alignment horizontal="left" vertical="center" wrapText="1" shrinkToFit="1"/>
      <protection locked="0"/>
    </xf>
    <xf numFmtId="0" fontId="21" fillId="0" borderId="38" xfId="0" applyFont="1" applyFill="1" applyBorder="1" applyAlignment="1" applyProtection="1">
      <alignment horizontal="left" vertical="center" wrapText="1" shrinkToFit="1"/>
      <protection locked="0"/>
    </xf>
    <xf numFmtId="0" fontId="21" fillId="0" borderId="47" xfId="0" applyFont="1" applyFill="1" applyBorder="1" applyAlignment="1" applyProtection="1">
      <alignment horizontal="left" vertical="top" wrapText="1"/>
      <protection locked="0"/>
    </xf>
    <xf numFmtId="0" fontId="23" fillId="0" borderId="23" xfId="0" applyFont="1" applyFill="1" applyBorder="1" applyAlignment="1" applyProtection="1">
      <alignment horizontal="left" vertical="top" wrapText="1"/>
      <protection locked="0"/>
    </xf>
    <xf numFmtId="0" fontId="23" fillId="0" borderId="25" xfId="0" applyFont="1" applyFill="1" applyBorder="1" applyAlignment="1" applyProtection="1">
      <alignment horizontal="left" vertical="center" wrapText="1"/>
      <protection locked="0"/>
    </xf>
    <xf numFmtId="0" fontId="35" fillId="0" borderId="23" xfId="0" applyFont="1" applyFill="1" applyBorder="1" applyAlignment="1" applyProtection="1">
      <alignment horizontal="left" vertical="top" wrapText="1"/>
      <protection locked="0"/>
    </xf>
    <xf numFmtId="0" fontId="23" fillId="0" borderId="17" xfId="0" applyFont="1" applyFill="1" applyBorder="1" applyAlignment="1" applyProtection="1">
      <alignment horizontal="left" vertical="top" wrapText="1"/>
      <protection locked="0"/>
    </xf>
    <xf numFmtId="0" fontId="23" fillId="0" borderId="19" xfId="0" applyFont="1" applyFill="1" applyBorder="1" applyAlignment="1" applyProtection="1">
      <alignment horizontal="left" vertical="center" wrapText="1" shrinkToFit="1"/>
      <protection locked="0"/>
    </xf>
    <xf numFmtId="0" fontId="23" fillId="0" borderId="28" xfId="0" applyFont="1" applyFill="1" applyBorder="1" applyAlignment="1" applyProtection="1">
      <alignment horizontal="left" vertical="center" wrapText="1" shrinkToFit="1"/>
      <protection locked="0"/>
    </xf>
    <xf numFmtId="0" fontId="23" fillId="0" borderId="13" xfId="0" applyFont="1" applyFill="1" applyBorder="1" applyAlignment="1" applyProtection="1">
      <alignment horizontal="left" vertical="top" wrapText="1"/>
      <protection locked="0"/>
    </xf>
    <xf numFmtId="0" fontId="23" fillId="0" borderId="34" xfId="0" applyFont="1" applyFill="1" applyBorder="1" applyAlignment="1" applyProtection="1">
      <alignment horizontal="left" vertical="center" wrapText="1" shrinkToFit="1"/>
      <protection locked="0"/>
    </xf>
    <xf numFmtId="0" fontId="23" fillId="0" borderId="16" xfId="0" applyFont="1" applyFill="1" applyBorder="1" applyAlignment="1" applyProtection="1">
      <alignment horizontal="left" vertical="center" wrapText="1" shrinkToFit="1"/>
      <protection locked="0"/>
    </xf>
    <xf numFmtId="0" fontId="21" fillId="0" borderId="10" xfId="0" applyFont="1" applyFill="1" applyBorder="1" applyAlignment="1" applyProtection="1">
      <alignment horizontal="left" vertical="center" wrapText="1"/>
      <protection locked="0"/>
    </xf>
    <xf numFmtId="0" fontId="21" fillId="0" borderId="10" xfId="0" applyFont="1" applyFill="1" applyBorder="1" applyAlignment="1" applyProtection="1">
      <alignment vertical="center" wrapText="1" shrinkToFit="1"/>
      <protection locked="0"/>
    </xf>
    <xf numFmtId="0" fontId="21" fillId="0" borderId="17" xfId="0" applyFont="1" applyFill="1" applyBorder="1" applyAlignment="1" applyProtection="1">
      <alignment vertical="center" wrapText="1" shrinkToFit="1"/>
      <protection locked="0"/>
    </xf>
    <xf numFmtId="0" fontId="21" fillId="0" borderId="13" xfId="0" applyFont="1" applyFill="1" applyBorder="1" applyAlignment="1" applyProtection="1">
      <alignment vertical="center" wrapText="1" shrinkToFit="1"/>
      <protection locked="0"/>
    </xf>
    <xf numFmtId="0" fontId="21" fillId="0" borderId="36" xfId="0" applyFont="1" applyFill="1" applyBorder="1" applyAlignment="1" applyProtection="1">
      <alignment horizontal="left" vertical="center" wrapText="1" shrinkToFit="1"/>
      <protection locked="0"/>
    </xf>
    <xf numFmtId="0" fontId="21" fillId="0" borderId="14" xfId="0" applyFont="1" applyFill="1" applyBorder="1" applyAlignment="1" applyProtection="1">
      <alignment vertical="center" wrapText="1" shrinkToFit="1"/>
      <protection locked="0"/>
    </xf>
    <xf numFmtId="0" fontId="21" fillId="0" borderId="26" xfId="0" applyFont="1" applyFill="1" applyBorder="1" applyAlignment="1" applyProtection="1">
      <alignment horizontal="left" vertical="top" wrapText="1" shrinkToFit="1"/>
      <protection locked="0"/>
    </xf>
    <xf numFmtId="0" fontId="21" fillId="0" borderId="42" xfId="0" applyFont="1" applyFill="1" applyBorder="1" applyAlignment="1" applyProtection="1">
      <alignment horizontal="left" vertical="center" wrapText="1" shrinkToFit="1"/>
      <protection locked="0"/>
    </xf>
    <xf numFmtId="0" fontId="21" fillId="0" borderId="21" xfId="0" applyFont="1" applyFill="1" applyBorder="1" applyAlignment="1" applyProtection="1">
      <alignment vertical="top" wrapText="1" shrinkToFit="1"/>
      <protection locked="0"/>
    </xf>
    <xf numFmtId="0" fontId="21" fillId="0" borderId="20" xfId="0" applyFont="1" applyFill="1" applyBorder="1" applyAlignment="1" applyProtection="1">
      <alignment vertical="center" wrapText="1" shrinkToFit="1"/>
      <protection locked="0"/>
    </xf>
    <xf numFmtId="0" fontId="23" fillId="0" borderId="0" xfId="0" applyFont="1" applyAlignment="1" applyProtection="1">
      <alignment horizontal="left" vertical="top" wrapText="1"/>
      <protection locked="0"/>
    </xf>
    <xf numFmtId="0" fontId="23" fillId="0" borderId="0" xfId="0" applyFont="1" applyAlignment="1" applyProtection="1">
      <alignment horizontal="center" vertical="center"/>
      <protection locked="0"/>
    </xf>
    <xf numFmtId="0" fontId="23" fillId="0" borderId="0" xfId="0" applyFont="1" applyAlignment="1" applyProtection="1">
      <alignment vertical="center" wrapText="1" shrinkToFit="1"/>
      <protection locked="0"/>
    </xf>
    <xf numFmtId="0" fontId="23" fillId="0" borderId="0" xfId="0" applyFont="1" applyAlignment="1" applyProtection="1">
      <alignment horizontal="left" vertical="center" wrapText="1"/>
      <protection locked="0"/>
    </xf>
    <xf numFmtId="177" fontId="36" fillId="25" borderId="23" xfId="0" applyNumberFormat="1" applyFont="1" applyFill="1" applyBorder="1" applyAlignment="1" applyProtection="1">
      <alignment horizontal="center" vertical="center" shrinkToFit="1"/>
      <protection locked="0"/>
    </xf>
    <xf numFmtId="0" fontId="36" fillId="25" borderId="28" xfId="0" applyFont="1" applyFill="1" applyBorder="1" applyAlignment="1" applyProtection="1">
      <alignment horizontal="left" vertical="center" wrapText="1" shrinkToFit="1"/>
      <protection locked="0"/>
    </xf>
    <xf numFmtId="0" fontId="30" fillId="0" borderId="0" xfId="0" applyFont="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21" fillId="0" borderId="10" xfId="0" applyFont="1" applyFill="1" applyBorder="1" applyAlignment="1">
      <alignment vertical="center" wrapText="1" shrinkToFit="1"/>
    </xf>
    <xf numFmtId="177" fontId="21" fillId="0" borderId="10" xfId="0" applyNumberFormat="1" applyFont="1" applyFill="1" applyBorder="1" applyAlignment="1">
      <alignment horizontal="center" vertical="center" shrinkToFit="1"/>
    </xf>
    <xf numFmtId="0" fontId="21" fillId="0" borderId="52" xfId="0" applyFont="1" applyFill="1" applyBorder="1" applyAlignment="1">
      <alignment horizontal="left" vertical="center" wrapText="1"/>
    </xf>
    <xf numFmtId="0" fontId="37" fillId="0" borderId="11" xfId="0" applyFont="1" applyFill="1" applyBorder="1" applyAlignment="1">
      <alignment horizontal="left" vertical="top" wrapText="1"/>
    </xf>
    <xf numFmtId="0" fontId="21" fillId="0" borderId="11" xfId="0" applyFont="1" applyFill="1" applyBorder="1" applyAlignment="1">
      <alignment horizontal="center" vertical="center" shrinkToFit="1"/>
    </xf>
    <xf numFmtId="0" fontId="21" fillId="0" borderId="11" xfId="0" applyFont="1" applyFill="1" applyBorder="1" applyAlignment="1">
      <alignment horizontal="left" vertical="top" wrapText="1"/>
    </xf>
    <xf numFmtId="0" fontId="25" fillId="0" borderId="0" xfId="0" applyFont="1" applyAlignment="1">
      <alignment vertical="center"/>
    </xf>
    <xf numFmtId="0" fontId="21" fillId="0" borderId="23" xfId="0" applyFont="1" applyFill="1" applyBorder="1" applyAlignment="1">
      <alignment horizontal="left" vertical="center" wrapText="1" indent="1" shrinkToFit="1"/>
    </xf>
    <xf numFmtId="177" fontId="21" fillId="0" borderId="23" xfId="0" applyNumberFormat="1" applyFont="1" applyFill="1" applyBorder="1" applyAlignment="1">
      <alignment horizontal="center" vertical="center" shrinkToFit="1"/>
    </xf>
    <xf numFmtId="0" fontId="21" fillId="0" borderId="28" xfId="0" applyFont="1" applyFill="1" applyBorder="1" applyAlignment="1">
      <alignment horizontal="left" vertical="center" wrapText="1"/>
    </xf>
    <xf numFmtId="0" fontId="37" fillId="0" borderId="24" xfId="0" applyFont="1" applyFill="1" applyBorder="1" applyAlignment="1">
      <alignment horizontal="left" vertical="top" wrapText="1"/>
    </xf>
    <xf numFmtId="0" fontId="21" fillId="0" borderId="24" xfId="0" applyFont="1" applyFill="1" applyBorder="1" applyAlignment="1">
      <alignment horizontal="center" vertical="center" shrinkToFit="1"/>
    </xf>
    <xf numFmtId="0" fontId="21" fillId="0" borderId="24" xfId="0" applyFont="1" applyFill="1" applyBorder="1" applyAlignment="1">
      <alignment horizontal="left" vertical="top" wrapText="1"/>
    </xf>
    <xf numFmtId="0" fontId="21" fillId="0" borderId="23" xfId="0" applyFont="1" applyFill="1" applyBorder="1" applyAlignment="1">
      <alignment vertical="center" wrapText="1" shrinkToFit="1"/>
    </xf>
    <xf numFmtId="177" fontId="21" fillId="25" borderId="23" xfId="0" applyNumberFormat="1" applyFont="1" applyFill="1" applyBorder="1" applyAlignment="1" applyProtection="1">
      <alignment horizontal="center" vertical="center" shrinkToFit="1"/>
      <protection locked="0"/>
    </xf>
    <xf numFmtId="0" fontId="21" fillId="25" borderId="28" xfId="0" applyFont="1" applyFill="1" applyBorder="1" applyAlignment="1" applyProtection="1">
      <alignment horizontal="left" vertical="center" wrapText="1"/>
      <protection locked="0"/>
    </xf>
    <xf numFmtId="177" fontId="21" fillId="0" borderId="13" xfId="0" applyNumberFormat="1" applyFont="1" applyFill="1" applyBorder="1" applyAlignment="1">
      <alignment horizontal="center" vertical="center" shrinkToFit="1"/>
    </xf>
    <xf numFmtId="0" fontId="21" fillId="0" borderId="36" xfId="0" applyFont="1" applyFill="1" applyBorder="1" applyAlignment="1">
      <alignment horizontal="left" vertical="center" wrapText="1"/>
    </xf>
    <xf numFmtId="0" fontId="37" fillId="0" borderId="53" xfId="0" applyFont="1" applyFill="1" applyBorder="1" applyAlignment="1">
      <alignment horizontal="left" vertical="top" wrapText="1"/>
    </xf>
    <xf numFmtId="0" fontId="21" fillId="0" borderId="53" xfId="0" applyFont="1" applyFill="1" applyBorder="1" applyAlignment="1">
      <alignment horizontal="center" vertical="center" shrinkToFit="1"/>
    </xf>
    <xf numFmtId="0" fontId="21" fillId="0" borderId="53" xfId="0" applyFont="1" applyFill="1" applyBorder="1" applyAlignment="1">
      <alignment horizontal="left" vertical="top" wrapText="1"/>
    </xf>
    <xf numFmtId="0" fontId="21" fillId="0" borderId="24" xfId="0" applyFont="1" applyFill="1" applyBorder="1" applyAlignment="1">
      <alignment vertical="center" wrapText="1" shrinkToFit="1"/>
    </xf>
    <xf numFmtId="0" fontId="21" fillId="0" borderId="14" xfId="0" applyFont="1" applyFill="1" applyBorder="1" applyAlignment="1">
      <alignment vertical="center" wrapText="1" shrinkToFit="1"/>
    </xf>
    <xf numFmtId="0" fontId="21" fillId="0" borderId="30" xfId="0" applyFont="1" applyFill="1" applyBorder="1" applyAlignment="1">
      <alignment horizontal="left" vertical="center" wrapText="1"/>
    </xf>
    <xf numFmtId="0" fontId="37" fillId="0" borderId="15" xfId="0" applyFont="1" applyFill="1" applyBorder="1" applyAlignment="1">
      <alignment horizontal="left" vertical="top" wrapText="1"/>
    </xf>
    <xf numFmtId="0" fontId="21" fillId="0" borderId="15" xfId="0" applyFont="1" applyFill="1" applyBorder="1" applyAlignment="1">
      <alignment horizontal="center" vertical="center" shrinkToFit="1"/>
    </xf>
    <xf numFmtId="0" fontId="21" fillId="0" borderId="15" xfId="0" applyFont="1" applyFill="1" applyBorder="1" applyAlignment="1">
      <alignment horizontal="left" vertical="top" wrapText="1"/>
    </xf>
    <xf numFmtId="0" fontId="21" fillId="0" borderId="11" xfId="0" applyFont="1" applyFill="1" applyBorder="1" applyAlignment="1">
      <alignment vertical="center" wrapText="1" shrinkToFit="1"/>
    </xf>
    <xf numFmtId="0" fontId="25" fillId="0" borderId="54" xfId="0" applyFont="1" applyBorder="1" applyAlignment="1">
      <alignment vertical="center"/>
    </xf>
    <xf numFmtId="177" fontId="21" fillId="25" borderId="23" xfId="0" applyNumberFormat="1" applyFont="1" applyFill="1" applyBorder="1" applyAlignment="1">
      <alignment horizontal="center" vertical="center" shrinkToFit="1"/>
    </xf>
    <xf numFmtId="0" fontId="21" fillId="25" borderId="28" xfId="0" applyFont="1" applyFill="1" applyBorder="1" applyAlignment="1">
      <alignment horizontal="left" vertical="center" wrapText="1"/>
    </xf>
    <xf numFmtId="0" fontId="35" fillId="0" borderId="24" xfId="0" applyFont="1" applyFill="1" applyBorder="1" applyAlignment="1">
      <alignment horizontal="left" vertical="top" wrapText="1"/>
    </xf>
    <xf numFmtId="0" fontId="21" fillId="0" borderId="14" xfId="0" applyFont="1" applyFill="1" applyBorder="1" applyAlignment="1">
      <alignment horizontal="left" vertical="center" wrapText="1" indent="1" shrinkToFit="1"/>
    </xf>
    <xf numFmtId="177" fontId="21" fillId="0" borderId="14" xfId="0" applyNumberFormat="1" applyFont="1" applyFill="1" applyBorder="1" applyAlignment="1">
      <alignment horizontal="center" vertical="center" shrinkToFit="1"/>
    </xf>
    <xf numFmtId="0" fontId="35" fillId="0" borderId="15" xfId="0" applyFont="1" applyFill="1" applyBorder="1" applyAlignment="1">
      <alignment horizontal="left" vertical="top" wrapText="1"/>
    </xf>
    <xf numFmtId="0" fontId="21" fillId="0" borderId="21" xfId="0" applyFont="1" applyFill="1" applyBorder="1" applyAlignment="1">
      <alignment horizontal="left" vertical="top" wrapText="1" shrinkToFit="1"/>
    </xf>
    <xf numFmtId="0" fontId="21" fillId="0" borderId="20" xfId="0" applyFont="1" applyFill="1" applyBorder="1" applyAlignment="1">
      <alignment vertical="center" wrapText="1" shrinkToFit="1"/>
    </xf>
    <xf numFmtId="177" fontId="21" fillId="0" borderId="20" xfId="0" applyNumberFormat="1" applyFont="1" applyFill="1" applyBorder="1" applyAlignment="1">
      <alignment horizontal="center" vertical="center" shrinkToFit="1"/>
    </xf>
    <xf numFmtId="0" fontId="21" fillId="0" borderId="42" xfId="0" applyFont="1" applyFill="1" applyBorder="1" applyAlignment="1">
      <alignment horizontal="left" vertical="center" wrapText="1"/>
    </xf>
    <xf numFmtId="0" fontId="37" fillId="0" borderId="21" xfId="0" applyFont="1" applyFill="1" applyBorder="1" applyAlignment="1">
      <alignment horizontal="left" vertical="top" wrapText="1"/>
    </xf>
    <xf numFmtId="0" fontId="21" fillId="0" borderId="21" xfId="0" applyFont="1" applyFill="1" applyBorder="1" applyAlignment="1">
      <alignment horizontal="center" vertical="center" shrinkToFit="1"/>
    </xf>
    <xf numFmtId="0" fontId="21" fillId="0" borderId="21" xfId="0" applyFont="1" applyFill="1" applyBorder="1" applyAlignment="1">
      <alignment horizontal="left" vertical="top" wrapText="1"/>
    </xf>
    <xf numFmtId="0" fontId="21" fillId="0" borderId="21" xfId="0" applyFont="1" applyFill="1" applyBorder="1" applyAlignment="1">
      <alignment vertical="top" wrapText="1" shrinkToFit="1"/>
    </xf>
    <xf numFmtId="0" fontId="23" fillId="0" borderId="0" xfId="0" applyFont="1" applyAlignment="1">
      <alignment vertical="center"/>
    </xf>
    <xf numFmtId="0" fontId="29" fillId="0" borderId="10" xfId="0" applyFont="1" applyFill="1" applyBorder="1" applyAlignment="1" applyProtection="1">
      <alignment horizontal="left" vertical="top" wrapText="1"/>
      <protection locked="0"/>
    </xf>
    <xf numFmtId="0" fontId="29" fillId="0" borderId="14" xfId="0" applyFont="1" applyFill="1" applyBorder="1" applyAlignment="1" applyProtection="1">
      <alignment horizontal="left" vertical="top" wrapText="1"/>
      <protection locked="0"/>
    </xf>
    <xf numFmtId="0" fontId="21" fillId="0" borderId="11" xfId="0" applyFont="1" applyFill="1" applyBorder="1" applyAlignment="1" applyProtection="1">
      <alignment horizontal="left" vertical="top" wrapText="1"/>
      <protection locked="0"/>
    </xf>
    <xf numFmtId="0" fontId="21" fillId="0" borderId="24" xfId="0" applyFont="1" applyFill="1" applyBorder="1" applyAlignment="1" applyProtection="1">
      <alignment horizontal="left" vertical="top" wrapText="1"/>
      <protection locked="0"/>
    </xf>
    <xf numFmtId="0" fontId="21" fillId="0" borderId="15" xfId="0" applyFont="1" applyFill="1" applyBorder="1" applyAlignment="1" applyProtection="1">
      <alignment horizontal="left" vertical="top" wrapText="1"/>
      <protection locked="0"/>
    </xf>
    <xf numFmtId="0" fontId="21" fillId="0" borderId="10" xfId="0" applyFont="1" applyFill="1" applyBorder="1" applyAlignment="1" applyProtection="1">
      <alignment horizontal="left" vertical="top" wrapText="1"/>
      <protection locked="0"/>
    </xf>
    <xf numFmtId="0" fontId="21" fillId="0" borderId="32" xfId="0" applyFont="1" applyFill="1" applyBorder="1" applyAlignment="1" applyProtection="1">
      <alignment horizontal="left" vertical="top" wrapText="1"/>
      <protection locked="0"/>
    </xf>
    <xf numFmtId="0" fontId="21" fillId="0" borderId="14" xfId="0" applyFont="1" applyFill="1" applyBorder="1" applyAlignment="1" applyProtection="1">
      <alignment horizontal="left" vertical="top" wrapText="1"/>
      <protection locked="0"/>
    </xf>
    <xf numFmtId="0" fontId="21" fillId="0" borderId="23" xfId="0" applyFont="1" applyFill="1" applyBorder="1" applyAlignment="1" applyProtection="1">
      <alignment horizontal="left" vertical="top" wrapText="1"/>
      <protection locked="0"/>
    </xf>
    <xf numFmtId="0" fontId="21" fillId="0" borderId="13" xfId="0" applyFont="1" applyFill="1" applyBorder="1" applyAlignment="1" applyProtection="1">
      <alignment horizontal="left" vertical="top" wrapText="1"/>
      <protection locked="0"/>
    </xf>
    <xf numFmtId="0" fontId="21" fillId="0" borderId="17" xfId="0" applyFont="1" applyFill="1" applyBorder="1" applyAlignment="1" applyProtection="1">
      <alignment horizontal="left" vertical="top" wrapText="1"/>
      <protection locked="0"/>
    </xf>
    <xf numFmtId="0" fontId="19" fillId="0" borderId="26" xfId="0" applyFont="1" applyFill="1" applyBorder="1" applyAlignment="1" applyProtection="1">
      <alignment horizontal="left" vertical="top"/>
      <protection locked="0"/>
    </xf>
    <xf numFmtId="0" fontId="19" fillId="0" borderId="27" xfId="0" applyFont="1" applyFill="1" applyBorder="1" applyAlignment="1" applyProtection="1">
      <alignment horizontal="left" vertical="top"/>
      <protection locked="0"/>
    </xf>
    <xf numFmtId="0" fontId="19" fillId="0" borderId="29" xfId="0" applyFont="1" applyFill="1" applyBorder="1" applyAlignment="1" applyProtection="1">
      <alignment horizontal="left" vertical="top"/>
      <protection locked="0"/>
    </xf>
    <xf numFmtId="0" fontId="21" fillId="0" borderId="26" xfId="0" applyFont="1" applyFill="1" applyBorder="1" applyAlignment="1">
      <alignment vertical="top" wrapText="1" shrinkToFit="1"/>
    </xf>
    <xf numFmtId="0" fontId="21" fillId="0" borderId="27" xfId="0" applyFont="1" applyFill="1" applyBorder="1" applyAlignment="1">
      <alignment vertical="top" wrapText="1" shrinkToFit="1"/>
    </xf>
    <xf numFmtId="0" fontId="21" fillId="0" borderId="29" xfId="0" applyFont="1" applyFill="1" applyBorder="1" applyAlignment="1">
      <alignment vertical="top" wrapText="1" shrinkToFit="1"/>
    </xf>
    <xf numFmtId="0" fontId="21" fillId="0" borderId="26" xfId="0" applyFont="1" applyFill="1" applyBorder="1" applyAlignment="1">
      <alignment horizontal="left" vertical="top" wrapText="1" shrinkToFit="1"/>
    </xf>
    <xf numFmtId="0" fontId="21" fillId="0" borderId="27" xfId="0" applyFont="1" applyFill="1" applyBorder="1" applyAlignment="1">
      <alignment horizontal="left" vertical="top" wrapText="1" shrinkToFit="1"/>
    </xf>
    <xf numFmtId="0" fontId="21" fillId="0" borderId="29" xfId="0" applyFont="1" applyFill="1" applyBorder="1" applyAlignment="1">
      <alignment horizontal="left" vertical="top" wrapText="1" shrinkToFit="1"/>
    </xf>
    <xf numFmtId="0" fontId="21" fillId="0" borderId="11" xfId="0" applyFont="1" applyFill="1" applyBorder="1" applyAlignment="1">
      <alignment horizontal="left" vertical="top" wrapText="1" shrinkToFit="1"/>
    </xf>
    <xf numFmtId="0" fontId="21" fillId="0" borderId="24" xfId="0" applyFont="1" applyFill="1" applyBorder="1" applyAlignment="1">
      <alignment horizontal="left" vertical="top" wrapText="1" shrinkToFit="1"/>
    </xf>
    <xf numFmtId="0" fontId="21" fillId="0" borderId="15" xfId="0" applyFont="1" applyFill="1" applyBorder="1" applyAlignment="1">
      <alignment horizontal="left" vertical="top" wrapText="1" shrinkToFit="1"/>
    </xf>
    <xf numFmtId="0" fontId="21" fillId="0" borderId="26" xfId="0" applyFont="1" applyFill="1" applyBorder="1" applyAlignment="1" applyProtection="1">
      <alignment horizontal="left" vertical="top"/>
      <protection locked="0"/>
    </xf>
    <xf numFmtId="0" fontId="21" fillId="0" borderId="27" xfId="0" applyFont="1" applyFill="1" applyBorder="1" applyAlignment="1" applyProtection="1">
      <alignment horizontal="left" vertical="top"/>
      <protection locked="0"/>
    </xf>
    <xf numFmtId="0" fontId="21" fillId="0" borderId="29" xfId="0" applyFont="1" applyFill="1" applyBorder="1" applyAlignment="1" applyProtection="1">
      <alignment horizontal="left" vertical="top"/>
      <protection locked="0"/>
    </xf>
    <xf numFmtId="0" fontId="21" fillId="0" borderId="26" xfId="0" applyFont="1" applyFill="1" applyBorder="1" applyAlignment="1" applyProtection="1">
      <alignment vertical="top" wrapText="1" shrinkToFit="1"/>
      <protection locked="0"/>
    </xf>
    <xf numFmtId="0" fontId="21" fillId="0" borderId="27" xfId="0" applyFont="1" applyFill="1" applyBorder="1" applyAlignment="1" applyProtection="1">
      <alignment vertical="top" wrapText="1" shrinkToFit="1"/>
      <protection locked="0"/>
    </xf>
    <xf numFmtId="0" fontId="21" fillId="0" borderId="29" xfId="0" applyFont="1" applyFill="1" applyBorder="1" applyAlignment="1" applyProtection="1">
      <alignment vertical="top" wrapText="1" shrinkToFit="1"/>
      <protection locked="0"/>
    </xf>
    <xf numFmtId="0" fontId="23" fillId="0" borderId="17" xfId="0" applyFont="1" applyFill="1" applyBorder="1" applyAlignment="1" applyProtection="1">
      <alignment horizontal="left" vertical="top" wrapText="1"/>
      <protection locked="0"/>
    </xf>
    <xf numFmtId="0" fontId="23" fillId="0" borderId="23" xfId="0" applyFont="1" applyFill="1" applyBorder="1" applyAlignment="1" applyProtection="1">
      <alignment horizontal="left" vertical="top" wrapText="1"/>
      <protection locked="0"/>
    </xf>
    <xf numFmtId="0" fontId="23" fillId="0" borderId="13" xfId="0" applyFont="1" applyFill="1" applyBorder="1" applyAlignment="1" applyProtection="1">
      <alignment horizontal="left" vertical="top" wrapText="1"/>
      <protection locked="0"/>
    </xf>
    <xf numFmtId="0" fontId="21" fillId="0" borderId="26" xfId="0" applyFont="1" applyFill="1" applyBorder="1" applyAlignment="1" applyProtection="1">
      <alignment horizontal="center" vertical="top" wrapText="1"/>
      <protection locked="0"/>
    </xf>
    <xf numFmtId="0" fontId="21" fillId="0" borderId="27" xfId="0" applyFont="1" applyFill="1" applyBorder="1" applyAlignment="1" applyProtection="1">
      <alignment horizontal="center" vertical="top" wrapText="1"/>
      <protection locked="0"/>
    </xf>
    <xf numFmtId="0" fontId="21" fillId="0" borderId="29" xfId="0" applyFont="1" applyFill="1" applyBorder="1" applyAlignment="1" applyProtection="1">
      <alignment horizontal="center" vertical="top" wrapText="1"/>
      <protection locked="0"/>
    </xf>
    <xf numFmtId="0" fontId="23" fillId="0" borderId="10" xfId="0" applyFont="1" applyFill="1" applyBorder="1" applyAlignment="1" applyProtection="1">
      <alignment horizontal="left" vertical="top" wrapText="1"/>
      <protection locked="0"/>
    </xf>
    <xf numFmtId="0" fontId="23" fillId="0" borderId="32" xfId="0" applyFont="1" applyFill="1" applyBorder="1" applyAlignment="1" applyProtection="1">
      <alignment horizontal="left" vertical="top" wrapText="1"/>
      <protection locked="0"/>
    </xf>
    <xf numFmtId="0" fontId="23" fillId="0" borderId="14" xfId="0" applyFont="1" applyFill="1" applyBorder="1" applyAlignment="1" applyProtection="1">
      <alignment horizontal="left" vertical="top" wrapTex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良い" xfId="33" builtinId="26" customBuiltin="1"/>
  </cellStyles>
  <dxfs count="52">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dxf>
    <dxf>
      <font>
        <color rgb="FFFF0000"/>
      </font>
      <fill>
        <patternFill patternType="none">
          <bgColor auto="1"/>
        </patternFill>
      </fill>
    </dxf>
    <dxf>
      <font>
        <b/>
        <i val="0"/>
        <color rgb="FFFF0000"/>
      </font>
      <fill>
        <patternFill>
          <bgColor rgb="FFFFFF00"/>
        </patternFill>
      </fill>
    </dxf>
    <dxf>
      <font>
        <color theme="0" tint="-0.499984740745262"/>
      </font>
      <fill>
        <patternFill>
          <bgColor theme="0" tint="-0.24994659260841701"/>
        </patternFill>
      </fill>
    </dxf>
    <dxf>
      <font>
        <color rgb="FFFFFF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431800</xdr:colOff>
      <xdr:row>2</xdr:row>
      <xdr:rowOff>292100</xdr:rowOff>
    </xdr:from>
    <xdr:to>
      <xdr:col>4</xdr:col>
      <xdr:colOff>2070100</xdr:colOff>
      <xdr:row>4</xdr:row>
      <xdr:rowOff>386080</xdr:rowOff>
    </xdr:to>
    <xdr:sp macro="" textlink="">
      <xdr:nvSpPr>
        <xdr:cNvPr id="2" name="角丸四角形吹き出し 1">
          <a:extLst>
            <a:ext uri="{FF2B5EF4-FFF2-40B4-BE49-F238E27FC236}">
              <a16:creationId xmlns:a16="http://schemas.microsoft.com/office/drawing/2014/main" id="{A6D28BC6-0D6D-4ADF-955B-2D1877F151E2}"/>
            </a:ext>
          </a:extLst>
        </xdr:cNvPr>
        <xdr:cNvSpPr/>
      </xdr:nvSpPr>
      <xdr:spPr>
        <a:xfrm>
          <a:off x="6280150" y="1028700"/>
          <a:ext cx="2730500" cy="1414780"/>
        </a:xfrm>
        <a:prstGeom prst="wedgeRoundRectCallout">
          <a:avLst>
            <a:gd name="adj1" fmla="val -69992"/>
            <a:gd name="adj2" fmla="val -47289"/>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B160"/>
  <sheetViews>
    <sheetView tabSelected="1"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20.100000000000001" customHeight="1"/>
  <cols>
    <col min="1" max="1" width="23.6640625" style="104" customWidth="1"/>
    <col min="2" max="2" width="56" style="104" customWidth="1"/>
    <col min="3" max="3" width="4.109375" style="105" customWidth="1"/>
    <col min="4" max="4" width="15.6640625" style="106" customWidth="1"/>
    <col min="5" max="5" width="30.6640625" style="107" customWidth="1"/>
    <col min="6" max="6" width="9" style="1" hidden="1" customWidth="1"/>
    <col min="7" max="7" width="26.44140625" style="1" hidden="1" customWidth="1"/>
    <col min="8" max="16" width="9" style="1" hidden="1" customWidth="1"/>
    <col min="17" max="16384" width="9" style="1"/>
  </cols>
  <sheetData>
    <row r="1" spans="1:16" ht="29.1" customHeight="1">
      <c r="A1" s="32" t="s">
        <v>0</v>
      </c>
      <c r="B1" s="32"/>
      <c r="C1" s="32"/>
      <c r="D1" s="33" t="s">
        <v>189</v>
      </c>
      <c r="E1" s="34" t="s">
        <v>190</v>
      </c>
      <c r="F1" s="111" t="s">
        <v>206</v>
      </c>
      <c r="G1" s="110" t="s">
        <v>207</v>
      </c>
      <c r="H1" s="10"/>
      <c r="I1" s="11" t="s">
        <v>4</v>
      </c>
      <c r="J1" s="11" t="s">
        <v>169</v>
      </c>
      <c r="K1" s="12" t="s">
        <v>170</v>
      </c>
      <c r="L1" s="12" t="s">
        <v>171</v>
      </c>
      <c r="M1" s="13" t="s">
        <v>172</v>
      </c>
      <c r="N1" s="13" t="s">
        <v>170</v>
      </c>
      <c r="O1" s="12" t="s">
        <v>145</v>
      </c>
      <c r="P1" s="12" t="s">
        <v>173</v>
      </c>
    </row>
    <row r="2" spans="1:16" ht="29.1" customHeight="1">
      <c r="A2" s="35" t="s">
        <v>3</v>
      </c>
      <c r="B2" s="36" t="s">
        <v>2</v>
      </c>
      <c r="C2" s="5"/>
      <c r="D2" s="6" t="s">
        <v>164</v>
      </c>
      <c r="E2" s="7" t="s">
        <v>165</v>
      </c>
      <c r="F2" s="15" t="s">
        <v>166</v>
      </c>
      <c r="G2" s="16" t="s">
        <v>167</v>
      </c>
      <c r="H2" s="8" t="s">
        <v>168</v>
      </c>
      <c r="I2" s="9">
        <f ca="1">TODAY()</f>
        <v>46205</v>
      </c>
    </row>
    <row r="3" spans="1:16" s="2" customFormat="1" ht="39.6">
      <c r="A3" s="37" t="s">
        <v>5</v>
      </c>
      <c r="B3" s="37" t="s">
        <v>191</v>
      </c>
      <c r="C3" s="25" t="s">
        <v>194</v>
      </c>
      <c r="D3" s="19" t="s">
        <v>1</v>
      </c>
      <c r="E3" s="38"/>
      <c r="F3" s="20"/>
      <c r="G3" s="26"/>
      <c r="H3" s="2" t="str">
        <f>IF(A3=0,H2,INDEX(調査対象選定!A:A,MATCH(A3,調査対象選定!B:B,0)))</f>
        <v>○</v>
      </c>
      <c r="I3" s="14" t="str">
        <f ca="1">TEXT(I2,"gge.m.d")&amp;CHAR(10)&amp;"指導員:"</f>
        <v>令8.7.2
指導員:</v>
      </c>
    </row>
    <row r="4" spans="1:16" s="2" customFormat="1" ht="66">
      <c r="A4" s="161" t="s">
        <v>6</v>
      </c>
      <c r="B4" s="39" t="s">
        <v>192</v>
      </c>
      <c r="C4" s="40" t="s">
        <v>4</v>
      </c>
      <c r="D4" s="41" t="s">
        <v>145</v>
      </c>
      <c r="E4" s="42"/>
      <c r="F4" s="21"/>
      <c r="G4" s="27"/>
      <c r="H4" s="2" t="str">
        <f>IF(A4=0,H3,INDEX(調査対象選定!A:A,MATCH(A4,調査対象選定!B:B,0)))</f>
        <v>○</v>
      </c>
    </row>
    <row r="5" spans="1:16" s="2" customFormat="1" ht="39.6">
      <c r="A5" s="163"/>
      <c r="B5" s="43" t="s">
        <v>193</v>
      </c>
      <c r="C5" s="44" t="s">
        <v>4</v>
      </c>
      <c r="D5" s="45" t="s">
        <v>145</v>
      </c>
      <c r="E5" s="46"/>
      <c r="F5" s="22"/>
      <c r="G5" s="28"/>
      <c r="H5" s="2" t="str">
        <f>IF(A5=0,H4,INDEX(調査対象選定!A:A,MATCH(A5,調査対象選定!B:B,0)))</f>
        <v>○</v>
      </c>
    </row>
    <row r="6" spans="1:16" s="2" customFormat="1" ht="39.6">
      <c r="A6" s="158" t="s">
        <v>100</v>
      </c>
      <c r="B6" s="39" t="s">
        <v>201</v>
      </c>
      <c r="C6" s="40" t="s">
        <v>194</v>
      </c>
      <c r="D6" s="41" t="s">
        <v>195</v>
      </c>
      <c r="E6" s="47"/>
      <c r="F6" s="21"/>
      <c r="G6" s="27"/>
      <c r="H6" s="2" t="str">
        <f>IF(A6=0,H5,INDEX(調査対象選定!A:A,MATCH(A6,調査対象選定!B:B,0)))</f>
        <v>○</v>
      </c>
    </row>
    <row r="7" spans="1:16" s="2" customFormat="1" ht="26.4">
      <c r="A7" s="159"/>
      <c r="B7" s="48" t="s">
        <v>202</v>
      </c>
      <c r="C7" s="49" t="s">
        <v>194</v>
      </c>
      <c r="D7" s="50" t="s">
        <v>196</v>
      </c>
      <c r="E7" s="51"/>
      <c r="F7" s="23"/>
      <c r="G7" s="29"/>
      <c r="H7" s="2" t="str">
        <f>IF(A7=0,H6,INDEX(調査対象選定!A:A,MATCH(A7,調査対象選定!B:B,0)))</f>
        <v>○</v>
      </c>
    </row>
    <row r="8" spans="1:16" s="2" customFormat="1" ht="26.4">
      <c r="A8" s="159"/>
      <c r="B8" s="48" t="s">
        <v>203</v>
      </c>
      <c r="C8" s="49" t="s">
        <v>194</v>
      </c>
      <c r="D8" s="50" t="s">
        <v>195</v>
      </c>
      <c r="E8" s="51"/>
      <c r="F8" s="23"/>
      <c r="G8" s="29"/>
      <c r="H8" s="2" t="str">
        <f>IF(A8=0,H7,INDEX(調査対象選定!A:A,MATCH(A8,調査対象選定!B:B,0)))</f>
        <v>○</v>
      </c>
    </row>
    <row r="9" spans="1:16" s="2" customFormat="1" ht="26.4">
      <c r="A9" s="160"/>
      <c r="B9" s="43" t="s">
        <v>204</v>
      </c>
      <c r="C9" s="52" t="s">
        <v>194</v>
      </c>
      <c r="D9" s="45" t="s">
        <v>197</v>
      </c>
      <c r="E9" s="53"/>
      <c r="F9" s="22"/>
      <c r="G9" s="28"/>
      <c r="H9" s="2" t="str">
        <f>IF(A9=0,H8,INDEX(調査対象選定!A:A,MATCH(A9,調査対象選定!B:B,0)))</f>
        <v>○</v>
      </c>
    </row>
    <row r="10" spans="1:16" s="2" customFormat="1" ht="26.4">
      <c r="A10" s="158" t="s">
        <v>101</v>
      </c>
      <c r="B10" s="39" t="s">
        <v>205</v>
      </c>
      <c r="C10" s="40" t="s">
        <v>194</v>
      </c>
      <c r="D10" s="41" t="s">
        <v>198</v>
      </c>
      <c r="E10" s="156"/>
      <c r="F10" s="24"/>
      <c r="G10" s="30"/>
      <c r="H10" s="2" t="str">
        <f>IF(A10=0,H9,INDEX(調査対象選定!A:A,MATCH(A10,調査対象選定!B:B,0)))</f>
        <v>○</v>
      </c>
    </row>
    <row r="11" spans="1:16" s="2" customFormat="1" ht="66">
      <c r="A11" s="160"/>
      <c r="B11" s="43" t="s">
        <v>199</v>
      </c>
      <c r="C11" s="52" t="s">
        <v>194</v>
      </c>
      <c r="D11" s="45" t="s">
        <v>195</v>
      </c>
      <c r="E11" s="157"/>
      <c r="F11" s="22"/>
      <c r="G11" s="28"/>
      <c r="H11" s="2" t="str">
        <f>IF(A11=0,H10,INDEX(調査対象選定!A:A,MATCH(A11,調査対象選定!B:B,0)))</f>
        <v>○</v>
      </c>
    </row>
    <row r="12" spans="1:16" s="2" customFormat="1" ht="52.8">
      <c r="A12" s="166" t="s">
        <v>9</v>
      </c>
      <c r="B12" s="54" t="s">
        <v>46</v>
      </c>
      <c r="C12" s="40" t="s">
        <v>4</v>
      </c>
      <c r="D12" s="41" t="s">
        <v>1</v>
      </c>
      <c r="E12" s="42"/>
      <c r="F12" s="24"/>
      <c r="G12" s="30"/>
      <c r="H12" s="2" t="str">
        <f>IF(A12=0,H11,INDEX(調査対象選定!A:A,MATCH(A12,調査対象選定!B:B,0)))</f>
        <v>○</v>
      </c>
    </row>
    <row r="13" spans="1:16" s="2" customFormat="1" ht="66">
      <c r="A13" s="165"/>
      <c r="B13" s="55" t="s">
        <v>47</v>
      </c>
      <c r="C13" s="52" t="s">
        <v>4</v>
      </c>
      <c r="D13" s="45" t="s">
        <v>1</v>
      </c>
      <c r="E13" s="46"/>
      <c r="F13" s="22"/>
      <c r="G13" s="28"/>
      <c r="H13" s="2" t="str">
        <f>IF(A13=0,H12,INDEX(調査対象選定!A:A,MATCH(A13,調査対象選定!B:B,0)))</f>
        <v>○</v>
      </c>
    </row>
    <row r="14" spans="1:16" s="2" customFormat="1" ht="66">
      <c r="A14" s="56" t="s">
        <v>10</v>
      </c>
      <c r="B14" s="57" t="s">
        <v>48</v>
      </c>
      <c r="C14" s="25" t="s">
        <v>4</v>
      </c>
      <c r="D14" s="58" t="s">
        <v>1</v>
      </c>
      <c r="E14" s="59" t="s">
        <v>11</v>
      </c>
      <c r="F14" s="20"/>
      <c r="G14" s="31"/>
      <c r="H14" s="2" t="str">
        <f>IF(A14=0,H13,INDEX(調査対象選定!A:A,MATCH(A14,調査対象選定!B:B,0)))</f>
        <v>○</v>
      </c>
    </row>
    <row r="15" spans="1:16" s="3" customFormat="1" ht="26.4">
      <c r="A15" s="166" t="s">
        <v>12</v>
      </c>
      <c r="B15" s="54" t="s">
        <v>49</v>
      </c>
      <c r="C15" s="40" t="s">
        <v>4</v>
      </c>
      <c r="D15" s="41" t="s">
        <v>1</v>
      </c>
      <c r="E15" s="47"/>
      <c r="F15" s="24"/>
      <c r="G15" s="30"/>
      <c r="H15" s="2" t="str">
        <f>IF(A15=0,H14,INDEX(調査対象選定!A:A,MATCH(A15,調査対象選定!B:B,0)))</f>
        <v>○</v>
      </c>
    </row>
    <row r="16" spans="1:16" s="3" customFormat="1" ht="26.4">
      <c r="A16" s="164"/>
      <c r="B16" s="48" t="s">
        <v>50</v>
      </c>
      <c r="C16" s="49" t="s">
        <v>4</v>
      </c>
      <c r="D16" s="50" t="s">
        <v>1</v>
      </c>
      <c r="E16" s="51"/>
      <c r="F16" s="23"/>
      <c r="G16" s="29"/>
      <c r="H16" s="2" t="str">
        <f>IF(A16=0,H15,INDEX(調査対象選定!A:A,MATCH(A16,調査対象選定!B:B,0)))</f>
        <v>○</v>
      </c>
    </row>
    <row r="17" spans="1:8" s="3" customFormat="1" ht="26.4">
      <c r="A17" s="164"/>
      <c r="B17" s="48" t="s">
        <v>51</v>
      </c>
      <c r="C17" s="49" t="s">
        <v>4</v>
      </c>
      <c r="D17" s="50" t="s">
        <v>1</v>
      </c>
      <c r="E17" s="51"/>
      <c r="F17" s="23"/>
      <c r="G17" s="29"/>
      <c r="H17" s="2" t="str">
        <f>IF(A17=0,H16,INDEX(調査対象選定!A:A,MATCH(A17,調査対象選定!B:B,0)))</f>
        <v>○</v>
      </c>
    </row>
    <row r="18" spans="1:8" s="3" customFormat="1" ht="26.4">
      <c r="A18" s="164"/>
      <c r="B18" s="48" t="s">
        <v>52</v>
      </c>
      <c r="C18" s="49" t="s">
        <v>4</v>
      </c>
      <c r="D18" s="50" t="s">
        <v>1</v>
      </c>
      <c r="E18" s="51"/>
      <c r="F18" s="23"/>
      <c r="G18" s="29"/>
      <c r="H18" s="2" t="str">
        <f>IF(A18=0,H17,INDEX(調査対象選定!A:A,MATCH(A18,調査対象選定!B:B,0)))</f>
        <v>○</v>
      </c>
    </row>
    <row r="19" spans="1:8" s="3" customFormat="1" ht="26.4">
      <c r="A19" s="164"/>
      <c r="B19" s="48" t="s">
        <v>53</v>
      </c>
      <c r="C19" s="49" t="s">
        <v>4</v>
      </c>
      <c r="D19" s="50" t="s">
        <v>1</v>
      </c>
      <c r="E19" s="51"/>
      <c r="F19" s="23"/>
      <c r="G19" s="29"/>
      <c r="H19" s="2" t="str">
        <f>IF(A19=0,H18,INDEX(調査対象選定!A:A,MATCH(A19,調査対象選定!B:B,0)))</f>
        <v>○</v>
      </c>
    </row>
    <row r="20" spans="1:8" s="3" customFormat="1" ht="26.4">
      <c r="A20" s="165"/>
      <c r="B20" s="55" t="s">
        <v>54</v>
      </c>
      <c r="C20" s="52" t="s">
        <v>4</v>
      </c>
      <c r="D20" s="45" t="s">
        <v>1</v>
      </c>
      <c r="E20" s="53"/>
      <c r="F20" s="22"/>
      <c r="G20" s="28"/>
      <c r="H20" s="2" t="str">
        <f>IF(A20=0,H19,INDEX(調査対象選定!A:A,MATCH(A20,調査対象選定!B:B,0)))</f>
        <v>○</v>
      </c>
    </row>
    <row r="21" spans="1:8" s="3" customFormat="1" ht="52.8">
      <c r="A21" s="60" t="s">
        <v>13</v>
      </c>
      <c r="B21" s="60" t="s">
        <v>147</v>
      </c>
      <c r="C21" s="25" t="s">
        <v>4</v>
      </c>
      <c r="D21" s="61" t="s">
        <v>1</v>
      </c>
      <c r="E21" s="62"/>
      <c r="F21" s="20"/>
      <c r="G21" s="31"/>
      <c r="H21" s="2" t="str">
        <f>IF(A21=0,H20,INDEX(調査対象選定!A:A,MATCH(A21,調査対象選定!B:B,0)))</f>
        <v>○</v>
      </c>
    </row>
    <row r="22" spans="1:8" s="3" customFormat="1" ht="39.6">
      <c r="A22" s="161" t="s">
        <v>15</v>
      </c>
      <c r="B22" s="39" t="s">
        <v>102</v>
      </c>
      <c r="C22" s="63" t="s">
        <v>4</v>
      </c>
      <c r="D22" s="64" t="s">
        <v>103</v>
      </c>
      <c r="E22" s="65"/>
      <c r="F22" s="21"/>
      <c r="G22" s="27"/>
      <c r="H22" s="2" t="str">
        <f>IF(A22=0,H21,INDEX(調査対象選定!A:A,MATCH(A22,調査対象選定!B:B,0)))</f>
        <v>○</v>
      </c>
    </row>
    <row r="23" spans="1:8" s="3" customFormat="1" ht="26.4">
      <c r="A23" s="162"/>
      <c r="B23" s="37" t="s">
        <v>104</v>
      </c>
      <c r="C23" s="49" t="s">
        <v>4</v>
      </c>
      <c r="D23" s="66" t="s">
        <v>103</v>
      </c>
      <c r="E23" s="67"/>
      <c r="F23" s="23"/>
      <c r="G23" s="29"/>
      <c r="H23" s="2" t="str">
        <f>IF(A23=0,H22,INDEX(調査対象選定!A:A,MATCH(A23,調査対象選定!B:B,0)))</f>
        <v>○</v>
      </c>
    </row>
    <row r="24" spans="1:8" s="3" customFormat="1" ht="39.6">
      <c r="A24" s="163"/>
      <c r="B24" s="55" t="s">
        <v>105</v>
      </c>
      <c r="C24" s="52" t="s">
        <v>4</v>
      </c>
      <c r="D24" s="45" t="s">
        <v>103</v>
      </c>
      <c r="E24" s="53"/>
      <c r="F24" s="22"/>
      <c r="G24" s="28"/>
      <c r="H24" s="2" t="str">
        <f>IF(A24=0,H23,INDEX(調査対象選定!A:A,MATCH(A24,調査対象選定!B:B,0)))</f>
        <v>○</v>
      </c>
    </row>
    <row r="25" spans="1:8" s="3" customFormat="1" ht="39.6">
      <c r="A25" s="161" t="s">
        <v>16</v>
      </c>
      <c r="B25" s="39" t="s">
        <v>55</v>
      </c>
      <c r="C25" s="63" t="s">
        <v>4</v>
      </c>
      <c r="D25" s="64" t="s">
        <v>17</v>
      </c>
      <c r="E25" s="65"/>
      <c r="F25" s="21"/>
      <c r="G25" s="27"/>
      <c r="H25" s="2" t="str">
        <f>IF(A25=0,H24,INDEX(調査対象選定!A:A,MATCH(A25,調査対象選定!B:B,0)))</f>
        <v>○</v>
      </c>
    </row>
    <row r="26" spans="1:8" s="3" customFormat="1" ht="105.6">
      <c r="A26" s="164"/>
      <c r="B26" s="48" t="s">
        <v>148</v>
      </c>
      <c r="C26" s="49" t="s">
        <v>4</v>
      </c>
      <c r="D26" s="50" t="s">
        <v>1</v>
      </c>
      <c r="E26" s="51"/>
      <c r="F26" s="23"/>
      <c r="G26" s="29"/>
      <c r="H26" s="2" t="str">
        <f>IF(A26=0,H25,INDEX(調査対象選定!A:A,MATCH(A26,調査対象選定!B:B,0)))</f>
        <v>○</v>
      </c>
    </row>
    <row r="27" spans="1:8" s="3" customFormat="1" ht="171.6">
      <c r="A27" s="164"/>
      <c r="B27" s="48" t="s">
        <v>149</v>
      </c>
      <c r="C27" s="49" t="s">
        <v>4</v>
      </c>
      <c r="D27" s="50" t="s">
        <v>1</v>
      </c>
      <c r="E27" s="51"/>
      <c r="F27" s="23"/>
      <c r="G27" s="29"/>
      <c r="H27" s="2" t="str">
        <f>IF(A27=0,H26,INDEX(調査対象選定!A:A,MATCH(A27,調査対象選定!B:B,0)))</f>
        <v>○</v>
      </c>
    </row>
    <row r="28" spans="1:8" s="3" customFormat="1" ht="184.8">
      <c r="A28" s="164"/>
      <c r="B28" s="48" t="s">
        <v>150</v>
      </c>
      <c r="C28" s="49" t="s">
        <v>4</v>
      </c>
      <c r="D28" s="50" t="s">
        <v>1</v>
      </c>
      <c r="E28" s="51"/>
      <c r="F28" s="23"/>
      <c r="G28" s="29"/>
      <c r="H28" s="2" t="str">
        <f>IF(A28=0,H27,INDEX(調査対象選定!A:A,MATCH(A28,調査対象選定!B:B,0)))</f>
        <v>○</v>
      </c>
    </row>
    <row r="29" spans="1:8" s="3" customFormat="1" ht="92.4">
      <c r="A29" s="164"/>
      <c r="B29" s="48" t="s">
        <v>151</v>
      </c>
      <c r="C29" s="49" t="s">
        <v>4</v>
      </c>
      <c r="D29" s="50" t="s">
        <v>1</v>
      </c>
      <c r="E29" s="51"/>
      <c r="F29" s="23"/>
      <c r="G29" s="29"/>
      <c r="H29" s="2" t="str">
        <f>IF(A29=0,H28,INDEX(調査対象選定!A:A,MATCH(A29,調査対象選定!B:B,0)))</f>
        <v>○</v>
      </c>
    </row>
    <row r="30" spans="1:8" s="3" customFormat="1" ht="79.2">
      <c r="A30" s="165"/>
      <c r="B30" s="55" t="s">
        <v>152</v>
      </c>
      <c r="C30" s="49" t="s">
        <v>4</v>
      </c>
      <c r="D30" s="50" t="s">
        <v>1</v>
      </c>
      <c r="E30" s="68"/>
      <c r="F30" s="23"/>
      <c r="G30" s="29"/>
      <c r="H30" s="2" t="str">
        <f>IF(A30=0,H29,INDEX(調査対象選定!A:A,MATCH(A30,調査対象選定!B:B,0)))</f>
        <v>○</v>
      </c>
    </row>
    <row r="31" spans="1:8" s="3" customFormat="1" ht="79.2">
      <c r="A31" s="163"/>
      <c r="B31" s="43" t="s">
        <v>56</v>
      </c>
      <c r="C31" s="52" t="s">
        <v>4</v>
      </c>
      <c r="D31" s="45" t="s">
        <v>1</v>
      </c>
      <c r="E31" s="53"/>
      <c r="F31" s="22"/>
      <c r="G31" s="28"/>
      <c r="H31" s="2" t="str">
        <f>IF(A31=0,H30,INDEX(調査対象選定!A:A,MATCH(A31,調査対象選定!B:B,0)))</f>
        <v>○</v>
      </c>
    </row>
    <row r="32" spans="1:8" s="3" customFormat="1" ht="171.6">
      <c r="A32" s="158" t="s">
        <v>19</v>
      </c>
      <c r="B32" s="39" t="s">
        <v>153</v>
      </c>
      <c r="C32" s="63" t="s">
        <v>4</v>
      </c>
      <c r="D32" s="64" t="s">
        <v>1</v>
      </c>
      <c r="E32" s="65"/>
      <c r="F32" s="21"/>
      <c r="G32" s="27"/>
      <c r="H32" s="2" t="str">
        <f>IF(A32=0,H31,INDEX(調査対象選定!A:A,MATCH(A32,調査対象選定!B:B,0)))</f>
        <v>○</v>
      </c>
    </row>
    <row r="33" spans="1:8" s="3" customFormat="1" ht="132">
      <c r="A33" s="159"/>
      <c r="B33" s="48" t="s">
        <v>154</v>
      </c>
      <c r="C33" s="49" t="s">
        <v>4</v>
      </c>
      <c r="D33" s="50" t="s">
        <v>1</v>
      </c>
      <c r="E33" s="51"/>
      <c r="F33" s="23"/>
      <c r="G33" s="29"/>
      <c r="H33" s="2" t="str">
        <f>IF(A33=0,H32,INDEX(調査対象選定!A:A,MATCH(A33,調査対象選定!B:B,0)))</f>
        <v>○</v>
      </c>
    </row>
    <row r="34" spans="1:8" s="3" customFormat="1" ht="92.4">
      <c r="A34" s="159"/>
      <c r="B34" s="48" t="s">
        <v>57</v>
      </c>
      <c r="C34" s="49" t="s">
        <v>4</v>
      </c>
      <c r="D34" s="50" t="s">
        <v>1</v>
      </c>
      <c r="E34" s="51"/>
      <c r="F34" s="23"/>
      <c r="G34" s="29"/>
      <c r="H34" s="2" t="str">
        <f>IF(A34=0,H33,INDEX(調査対象選定!A:A,MATCH(A34,調査対象選定!B:B,0)))</f>
        <v>○</v>
      </c>
    </row>
    <row r="35" spans="1:8" s="3" customFormat="1" ht="66">
      <c r="A35" s="159"/>
      <c r="B35" s="48" t="s">
        <v>58</v>
      </c>
      <c r="C35" s="49" t="s">
        <v>4</v>
      </c>
      <c r="D35" s="50" t="s">
        <v>1</v>
      </c>
      <c r="E35" s="51"/>
      <c r="F35" s="23"/>
      <c r="G35" s="29"/>
      <c r="H35" s="2" t="str">
        <f>IF(A35=0,H34,INDEX(調査対象選定!A:A,MATCH(A35,調査対象選定!B:B,0)))</f>
        <v>○</v>
      </c>
    </row>
    <row r="36" spans="1:8" s="3" customFormat="1" ht="92.4">
      <c r="A36" s="159"/>
      <c r="B36" s="48" t="s">
        <v>59</v>
      </c>
      <c r="C36" s="49" t="s">
        <v>4</v>
      </c>
      <c r="D36" s="50" t="s">
        <v>1</v>
      </c>
      <c r="E36" s="51"/>
      <c r="F36" s="23"/>
      <c r="G36" s="29"/>
      <c r="H36" s="2" t="str">
        <f>IF(A36=0,H35,INDEX(調査対象選定!A:A,MATCH(A36,調査対象選定!B:B,0)))</f>
        <v>○</v>
      </c>
    </row>
    <row r="37" spans="1:8" s="3" customFormat="1" ht="79.2">
      <c r="A37" s="159"/>
      <c r="B37" s="48" t="s">
        <v>60</v>
      </c>
      <c r="C37" s="49" t="s">
        <v>4</v>
      </c>
      <c r="D37" s="50" t="s">
        <v>1</v>
      </c>
      <c r="E37" s="51"/>
      <c r="F37" s="23"/>
      <c r="G37" s="29"/>
      <c r="H37" s="2" t="str">
        <f>IF(A37=0,H36,INDEX(調査対象選定!A:A,MATCH(A37,調査対象選定!B:B,0)))</f>
        <v>○</v>
      </c>
    </row>
    <row r="38" spans="1:8" s="3" customFormat="1" ht="52.8">
      <c r="A38" s="159"/>
      <c r="B38" s="48" t="s">
        <v>61</v>
      </c>
      <c r="C38" s="49" t="s">
        <v>4</v>
      </c>
      <c r="D38" s="50" t="s">
        <v>1</v>
      </c>
      <c r="E38" s="51"/>
      <c r="F38" s="23"/>
      <c r="G38" s="29"/>
      <c r="H38" s="2" t="str">
        <f>IF(A38=0,H37,INDEX(調査対象選定!A:A,MATCH(A38,調査対象選定!B:B,0)))</f>
        <v>○</v>
      </c>
    </row>
    <row r="39" spans="1:8" s="3" customFormat="1" ht="26.4">
      <c r="A39" s="160"/>
      <c r="B39" s="69" t="s">
        <v>142</v>
      </c>
      <c r="C39" s="52" t="s">
        <v>4</v>
      </c>
      <c r="D39" s="45" t="s">
        <v>1</v>
      </c>
      <c r="E39" s="53"/>
      <c r="F39" s="22"/>
      <c r="G39" s="28"/>
      <c r="H39" s="2" t="str">
        <f>IF(A39=0,H38,INDEX(調査対象選定!A:A,MATCH(A39,調査対象選定!B:B,0)))</f>
        <v>○</v>
      </c>
    </row>
    <row r="40" spans="1:8" s="3" customFormat="1" ht="171.6">
      <c r="A40" s="161" t="s">
        <v>7</v>
      </c>
      <c r="B40" s="39" t="s">
        <v>155</v>
      </c>
      <c r="C40" s="63" t="s">
        <v>4</v>
      </c>
      <c r="D40" s="64" t="s">
        <v>1</v>
      </c>
      <c r="E40" s="65"/>
      <c r="F40" s="21"/>
      <c r="G40" s="27"/>
      <c r="H40" s="2" t="str">
        <f>IF(A40=0,H39,INDEX(調査対象選定!A:A,MATCH(A40,調査対象選定!B:B,0)))</f>
        <v>○</v>
      </c>
    </row>
    <row r="41" spans="1:8" s="3" customFormat="1" ht="52.8">
      <c r="A41" s="166"/>
      <c r="B41" s="54" t="s">
        <v>62</v>
      </c>
      <c r="C41" s="49" t="s">
        <v>4</v>
      </c>
      <c r="D41" s="64" t="s">
        <v>1</v>
      </c>
      <c r="E41" s="65"/>
      <c r="F41" s="23"/>
      <c r="G41" s="29"/>
      <c r="H41" s="2" t="str">
        <f>IF(A41=0,H40,INDEX(調査対象選定!A:A,MATCH(A41,調査対象選定!B:B,0)))</f>
        <v>○</v>
      </c>
    </row>
    <row r="42" spans="1:8" s="3" customFormat="1" ht="92.4">
      <c r="A42" s="164"/>
      <c r="B42" s="48" t="s">
        <v>57</v>
      </c>
      <c r="C42" s="49" t="s">
        <v>4</v>
      </c>
      <c r="D42" s="50" t="s">
        <v>1</v>
      </c>
      <c r="E42" s="51"/>
      <c r="F42" s="23"/>
      <c r="G42" s="29"/>
      <c r="H42" s="2" t="str">
        <f>IF(A42=0,H41,INDEX(調査対象選定!A:A,MATCH(A42,調査対象選定!B:B,0)))</f>
        <v>○</v>
      </c>
    </row>
    <row r="43" spans="1:8" s="3" customFormat="1" ht="66">
      <c r="A43" s="164"/>
      <c r="B43" s="48" t="s">
        <v>58</v>
      </c>
      <c r="C43" s="49" t="s">
        <v>4</v>
      </c>
      <c r="D43" s="50" t="s">
        <v>1</v>
      </c>
      <c r="E43" s="51"/>
      <c r="F43" s="23"/>
      <c r="G43" s="29"/>
      <c r="H43" s="2" t="str">
        <f>IF(A43=0,H42,INDEX(調査対象選定!A:A,MATCH(A43,調査対象選定!B:B,0)))</f>
        <v>○</v>
      </c>
    </row>
    <row r="44" spans="1:8" s="3" customFormat="1" ht="92.4">
      <c r="A44" s="164"/>
      <c r="B44" s="48" t="s">
        <v>59</v>
      </c>
      <c r="C44" s="49" t="s">
        <v>4</v>
      </c>
      <c r="D44" s="50" t="s">
        <v>1</v>
      </c>
      <c r="E44" s="51"/>
      <c r="F44" s="23"/>
      <c r="G44" s="29"/>
      <c r="H44" s="2" t="str">
        <f>IF(A44=0,H43,INDEX(調査対象選定!A:A,MATCH(A44,調査対象選定!B:B,0)))</f>
        <v>○</v>
      </c>
    </row>
    <row r="45" spans="1:8" s="3" customFormat="1" ht="92.4">
      <c r="A45" s="164"/>
      <c r="B45" s="48" t="s">
        <v>63</v>
      </c>
      <c r="C45" s="49" t="s">
        <v>4</v>
      </c>
      <c r="D45" s="50" t="s">
        <v>1</v>
      </c>
      <c r="E45" s="51"/>
      <c r="F45" s="23"/>
      <c r="G45" s="29"/>
      <c r="H45" s="2" t="str">
        <f>IF(A45=0,H44,INDEX(調査対象選定!A:A,MATCH(A45,調査対象選定!B:B,0)))</f>
        <v>○</v>
      </c>
    </row>
    <row r="46" spans="1:8" s="3" customFormat="1" ht="52.8">
      <c r="A46" s="165"/>
      <c r="B46" s="48" t="s">
        <v>61</v>
      </c>
      <c r="C46" s="49" t="s">
        <v>4</v>
      </c>
      <c r="D46" s="50" t="s">
        <v>1</v>
      </c>
      <c r="E46" s="51"/>
      <c r="F46" s="23"/>
      <c r="G46" s="29"/>
      <c r="H46" s="2" t="str">
        <f>IF(A46=0,H45,INDEX(調査対象選定!A:A,MATCH(A46,調査対象選定!B:B,0)))</f>
        <v>○</v>
      </c>
    </row>
    <row r="47" spans="1:8" s="3" customFormat="1" ht="39.6">
      <c r="A47" s="163"/>
      <c r="B47" s="69" t="s">
        <v>143</v>
      </c>
      <c r="C47" s="52" t="s">
        <v>4</v>
      </c>
      <c r="D47" s="45" t="s">
        <v>1</v>
      </c>
      <c r="E47" s="53"/>
      <c r="F47" s="22"/>
      <c r="G47" s="28"/>
      <c r="H47" s="2" t="str">
        <f>IF(A47=0,H46,INDEX(調査対象選定!A:A,MATCH(A47,調査対象選定!B:B,0)))</f>
        <v>○</v>
      </c>
    </row>
    <row r="48" spans="1:8" s="3" customFormat="1" ht="158.4">
      <c r="A48" s="166" t="s">
        <v>20</v>
      </c>
      <c r="B48" s="54" t="s">
        <v>64</v>
      </c>
      <c r="C48" s="63" t="s">
        <v>4</v>
      </c>
      <c r="D48" s="64" t="s">
        <v>1</v>
      </c>
      <c r="E48" s="65"/>
      <c r="F48" s="21"/>
      <c r="G48" s="27"/>
      <c r="H48" s="2" t="str">
        <f>IF(A48=0,H47,INDEX(調査対象選定!A:A,MATCH(A48,調査対象選定!B:B,0)))</f>
        <v>○</v>
      </c>
    </row>
    <row r="49" spans="1:8" s="3" customFormat="1" ht="39.6">
      <c r="A49" s="164"/>
      <c r="B49" s="70" t="s">
        <v>65</v>
      </c>
      <c r="C49" s="49" t="s">
        <v>4</v>
      </c>
      <c r="D49" s="50" t="s">
        <v>1</v>
      </c>
      <c r="E49" s="51"/>
      <c r="F49" s="23"/>
      <c r="G49" s="29"/>
      <c r="H49" s="2" t="str">
        <f>IF(A49=0,H48,INDEX(調査対象選定!A:A,MATCH(A49,調査対象選定!B:B,0)))</f>
        <v>○</v>
      </c>
    </row>
    <row r="50" spans="1:8" s="3" customFormat="1" ht="52.8">
      <c r="A50" s="164"/>
      <c r="B50" s="48" t="s">
        <v>141</v>
      </c>
      <c r="C50" s="49" t="s">
        <v>4</v>
      </c>
      <c r="D50" s="50" t="s">
        <v>1</v>
      </c>
      <c r="E50" s="51" t="s">
        <v>14</v>
      </c>
      <c r="F50" s="23"/>
      <c r="G50" s="29"/>
      <c r="H50" s="2" t="str">
        <f>IF(A50=0,H49,INDEX(調査対象選定!A:A,MATCH(A50,調査対象選定!B:B,0)))</f>
        <v>○</v>
      </c>
    </row>
    <row r="51" spans="1:8" s="3" customFormat="1" ht="52.8">
      <c r="A51" s="164"/>
      <c r="B51" s="48" t="s">
        <v>66</v>
      </c>
      <c r="C51" s="49" t="s">
        <v>4</v>
      </c>
      <c r="D51" s="50" t="s">
        <v>1</v>
      </c>
      <c r="E51" s="51"/>
      <c r="F51" s="23"/>
      <c r="G51" s="29"/>
      <c r="H51" s="2" t="str">
        <f>IF(A51=0,H50,INDEX(調査対象選定!A:A,MATCH(A51,調査対象選定!B:B,0)))</f>
        <v>○</v>
      </c>
    </row>
    <row r="52" spans="1:8" s="3" customFormat="1" ht="52.8">
      <c r="A52" s="165"/>
      <c r="B52" s="55" t="s">
        <v>67</v>
      </c>
      <c r="C52" s="52" t="s">
        <v>4</v>
      </c>
      <c r="D52" s="45" t="s">
        <v>1</v>
      </c>
      <c r="E52" s="53"/>
      <c r="F52" s="22"/>
      <c r="G52" s="28"/>
      <c r="H52" s="2" t="str">
        <f>IF(A52=0,H51,INDEX(調査対象選定!A:A,MATCH(A52,調査対象選定!B:B,0)))</f>
        <v>○</v>
      </c>
    </row>
    <row r="53" spans="1:8" s="3" customFormat="1" ht="26.4">
      <c r="A53" s="167" t="s">
        <v>21</v>
      </c>
      <c r="B53" s="71" t="s">
        <v>68</v>
      </c>
      <c r="C53" s="63" t="s">
        <v>4</v>
      </c>
      <c r="D53" s="72" t="s">
        <v>1</v>
      </c>
      <c r="E53" s="65"/>
      <c r="F53" s="21"/>
      <c r="G53" s="27"/>
      <c r="H53" s="2" t="str">
        <f>IF(A53=0,H52,INDEX(調査対象選定!A:A,MATCH(A53,調査対象選定!B:B,0)))</f>
        <v>○</v>
      </c>
    </row>
    <row r="54" spans="1:8" s="3" customFormat="1" ht="26.4">
      <c r="A54" s="168"/>
      <c r="B54" s="73" t="s">
        <v>69</v>
      </c>
      <c r="C54" s="49" t="s">
        <v>4</v>
      </c>
      <c r="D54" s="74" t="s">
        <v>1</v>
      </c>
      <c r="E54" s="51"/>
      <c r="F54" s="23"/>
      <c r="G54" s="29"/>
      <c r="H54" s="2" t="str">
        <f>IF(A54=0,H53,INDEX(調査対象選定!A:A,MATCH(A54,調査対象選定!B:B,0)))</f>
        <v>○</v>
      </c>
    </row>
    <row r="55" spans="1:8" s="3" customFormat="1" ht="39.6">
      <c r="A55" s="169"/>
      <c r="B55" s="75" t="s">
        <v>70</v>
      </c>
      <c r="C55" s="52" t="s">
        <v>4</v>
      </c>
      <c r="D55" s="76" t="s">
        <v>1</v>
      </c>
      <c r="E55" s="53"/>
      <c r="F55" s="22"/>
      <c r="G55" s="28"/>
      <c r="H55" s="2" t="str">
        <f>IF(A55=0,H54,INDEX(調査対象選定!A:A,MATCH(A55,調査対象選定!B:B,0)))</f>
        <v>○</v>
      </c>
    </row>
    <row r="56" spans="1:8" s="3" customFormat="1" ht="52.8">
      <c r="A56" s="166" t="s">
        <v>22</v>
      </c>
      <c r="B56" s="39" t="s">
        <v>71</v>
      </c>
      <c r="C56" s="63" t="s">
        <v>4</v>
      </c>
      <c r="D56" s="64" t="s">
        <v>1</v>
      </c>
      <c r="E56" s="65"/>
      <c r="F56" s="21"/>
      <c r="G56" s="27"/>
      <c r="H56" s="2" t="str">
        <f>IF(A56=0,H55,INDEX(調査対象選定!A:A,MATCH(A56,調査対象選定!B:B,0)))</f>
        <v>○</v>
      </c>
    </row>
    <row r="57" spans="1:8" s="3" customFormat="1" ht="39.6">
      <c r="A57" s="165"/>
      <c r="B57" s="43" t="s">
        <v>72</v>
      </c>
      <c r="C57" s="52" t="s">
        <v>4</v>
      </c>
      <c r="D57" s="45" t="s">
        <v>1</v>
      </c>
      <c r="E57" s="53"/>
      <c r="F57" s="22"/>
      <c r="G57" s="28"/>
      <c r="H57" s="2" t="str">
        <f>IF(A57=0,H56,INDEX(調査対象選定!A:A,MATCH(A57,調査対象選定!B:B,0)))</f>
        <v>○</v>
      </c>
    </row>
    <row r="58" spans="1:8" s="3" customFormat="1" ht="39.6">
      <c r="A58" s="179" t="s">
        <v>23</v>
      </c>
      <c r="B58" s="54" t="s">
        <v>73</v>
      </c>
      <c r="C58" s="63" t="s">
        <v>4</v>
      </c>
      <c r="D58" s="72" t="s">
        <v>1</v>
      </c>
      <c r="E58" s="65"/>
      <c r="F58" s="21"/>
      <c r="G58" s="27"/>
      <c r="H58" s="2" t="str">
        <f>IF(A58=0,H57,INDEX(調査対象選定!A:A,MATCH(A58,調査対象選定!B:B,0)))</f>
        <v>○</v>
      </c>
    </row>
    <row r="59" spans="1:8" s="3" customFormat="1" ht="66">
      <c r="A59" s="180"/>
      <c r="B59" s="48" t="s">
        <v>74</v>
      </c>
      <c r="C59" s="49" t="s">
        <v>4</v>
      </c>
      <c r="D59" s="50" t="s">
        <v>1</v>
      </c>
      <c r="E59" s="51"/>
      <c r="F59" s="23"/>
      <c r="G59" s="29"/>
      <c r="H59" s="2" t="str">
        <f>IF(A59=0,H58,INDEX(調査対象選定!A:A,MATCH(A59,調査対象選定!B:B,0)))</f>
        <v>○</v>
      </c>
    </row>
    <row r="60" spans="1:8" s="3" customFormat="1" ht="39.6">
      <c r="A60" s="180"/>
      <c r="B60" s="48" t="s">
        <v>75</v>
      </c>
      <c r="C60" s="49" t="s">
        <v>4</v>
      </c>
      <c r="D60" s="50" t="s">
        <v>1</v>
      </c>
      <c r="E60" s="51"/>
      <c r="F60" s="23"/>
      <c r="G60" s="29"/>
      <c r="H60" s="2" t="str">
        <f>IF(A60=0,H59,INDEX(調査対象選定!A:A,MATCH(A60,調査対象選定!B:B,0)))</f>
        <v>○</v>
      </c>
    </row>
    <row r="61" spans="1:8" s="3" customFormat="1" ht="52.8">
      <c r="A61" s="180"/>
      <c r="B61" s="77" t="s">
        <v>156</v>
      </c>
      <c r="C61" s="49" t="s">
        <v>4</v>
      </c>
      <c r="D61" s="78" t="s">
        <v>1</v>
      </c>
      <c r="E61" s="68"/>
      <c r="F61" s="23"/>
      <c r="G61" s="29"/>
      <c r="H61" s="2" t="str">
        <f>IF(A61=0,H60,INDEX(調査対象選定!A:A,MATCH(A61,調査対象選定!B:B,0)))</f>
        <v>○</v>
      </c>
    </row>
    <row r="62" spans="1:8" s="3" customFormat="1" ht="66">
      <c r="A62" s="181"/>
      <c r="B62" s="43" t="s">
        <v>144</v>
      </c>
      <c r="C62" s="52" t="s">
        <v>4</v>
      </c>
      <c r="D62" s="76" t="s">
        <v>145</v>
      </c>
      <c r="E62" s="53"/>
      <c r="F62" s="22"/>
      <c r="G62" s="28"/>
      <c r="H62" s="2" t="str">
        <f>IF(A62=0,H61,INDEX(調査対象選定!A:A,MATCH(A62,調査対象選定!B:B,0)))</f>
        <v>○</v>
      </c>
    </row>
    <row r="63" spans="1:8" s="3" customFormat="1" ht="39.6">
      <c r="A63" s="158" t="s">
        <v>24</v>
      </c>
      <c r="B63" s="54" t="s">
        <v>76</v>
      </c>
      <c r="C63" s="63" t="s">
        <v>4</v>
      </c>
      <c r="D63" s="64" t="s">
        <v>25</v>
      </c>
      <c r="E63" s="65"/>
      <c r="F63" s="21"/>
      <c r="G63" s="27"/>
      <c r="H63" s="2" t="str">
        <f>IF(A63=0,H62,INDEX(調査対象選定!A:A,MATCH(A63,調査対象選定!B:B,0)))</f>
        <v>○</v>
      </c>
    </row>
    <row r="64" spans="1:8" s="3" customFormat="1" ht="52.8">
      <c r="A64" s="159"/>
      <c r="B64" s="70" t="s">
        <v>77</v>
      </c>
      <c r="C64" s="49" t="s">
        <v>4</v>
      </c>
      <c r="D64" s="50" t="s">
        <v>26</v>
      </c>
      <c r="E64" s="51" t="s">
        <v>18</v>
      </c>
      <c r="F64" s="23"/>
      <c r="G64" s="29"/>
      <c r="H64" s="2" t="str">
        <f>IF(A64=0,H63,INDEX(調査対象選定!A:A,MATCH(A64,調査対象選定!B:B,0)))</f>
        <v>○</v>
      </c>
    </row>
    <row r="65" spans="1:8" s="3" customFormat="1" ht="26.4">
      <c r="A65" s="159"/>
      <c r="B65" s="48" t="s">
        <v>78</v>
      </c>
      <c r="C65" s="49" t="s">
        <v>4</v>
      </c>
      <c r="D65" s="50" t="s">
        <v>26</v>
      </c>
      <c r="E65" s="51"/>
      <c r="F65" s="23"/>
      <c r="G65" s="29"/>
      <c r="H65" s="2" t="str">
        <f>IF(A65=0,H64,INDEX(調査対象選定!A:A,MATCH(A65,調査対象選定!B:B,0)))</f>
        <v>○</v>
      </c>
    </row>
    <row r="66" spans="1:8" s="3" customFormat="1" ht="39.6">
      <c r="A66" s="159"/>
      <c r="B66" s="48" t="s">
        <v>79</v>
      </c>
      <c r="C66" s="49" t="s">
        <v>4</v>
      </c>
      <c r="D66" s="50" t="s">
        <v>26</v>
      </c>
      <c r="E66" s="51" t="s">
        <v>27</v>
      </c>
      <c r="F66" s="23"/>
      <c r="G66" s="29"/>
      <c r="H66" s="2" t="str">
        <f>IF(A66=0,H65,INDEX(調査対象選定!A:A,MATCH(A66,調査対象選定!B:B,0)))</f>
        <v>○</v>
      </c>
    </row>
    <row r="67" spans="1:8" s="3" customFormat="1" ht="39.6">
      <c r="A67" s="159"/>
      <c r="B67" s="48" t="s">
        <v>80</v>
      </c>
      <c r="C67" s="49" t="s">
        <v>4</v>
      </c>
      <c r="D67" s="50" t="s">
        <v>28</v>
      </c>
      <c r="E67" s="51" t="s">
        <v>29</v>
      </c>
      <c r="F67" s="23"/>
      <c r="G67" s="29"/>
      <c r="H67" s="2" t="str">
        <f>IF(A67=0,H66,INDEX(調査対象選定!A:A,MATCH(A67,調査対象選定!B:B,0)))</f>
        <v>○</v>
      </c>
    </row>
    <row r="68" spans="1:8" s="3" customFormat="1" ht="26.4">
      <c r="A68" s="159"/>
      <c r="B68" s="48" t="s">
        <v>81</v>
      </c>
      <c r="C68" s="49" t="s">
        <v>4</v>
      </c>
      <c r="D68" s="50" t="s">
        <v>26</v>
      </c>
      <c r="E68" s="51"/>
      <c r="F68" s="23"/>
      <c r="G68" s="29"/>
      <c r="H68" s="2" t="str">
        <f>IF(A68=0,H67,INDEX(調査対象選定!A:A,MATCH(A68,調査対象選定!B:B,0)))</f>
        <v>○</v>
      </c>
    </row>
    <row r="69" spans="1:8" s="3" customFormat="1" ht="26.4">
      <c r="A69" s="160"/>
      <c r="B69" s="43" t="s">
        <v>82</v>
      </c>
      <c r="C69" s="52" t="s">
        <v>4</v>
      </c>
      <c r="D69" s="45" t="s">
        <v>31</v>
      </c>
      <c r="E69" s="53"/>
      <c r="F69" s="22"/>
      <c r="G69" s="28"/>
      <c r="H69" s="2" t="str">
        <f>IF(A69=0,H68,INDEX(調査対象選定!A:A,MATCH(A69,調査対象選定!B:B,0)))</f>
        <v>○</v>
      </c>
    </row>
    <row r="70" spans="1:8" s="3" customFormat="1" ht="39.6">
      <c r="A70" s="161" t="s">
        <v>32</v>
      </c>
      <c r="B70" s="39" t="s">
        <v>106</v>
      </c>
      <c r="C70" s="63" t="s">
        <v>4</v>
      </c>
      <c r="D70" s="79" t="s">
        <v>107</v>
      </c>
      <c r="E70" s="65"/>
      <c r="F70" s="21"/>
      <c r="G70" s="27"/>
      <c r="H70" s="2" t="str">
        <f>IF(A70=0,H69,INDEX(調査対象選定!A:A,MATCH(A70,調査対象選定!B:B,0)))</f>
        <v>○</v>
      </c>
    </row>
    <row r="71" spans="1:8" s="3" customFormat="1" ht="39.6">
      <c r="A71" s="164"/>
      <c r="B71" s="48" t="s">
        <v>108</v>
      </c>
      <c r="C71" s="49" t="s">
        <v>4</v>
      </c>
      <c r="D71" s="80" t="s">
        <v>107</v>
      </c>
      <c r="E71" s="51"/>
      <c r="F71" s="23"/>
      <c r="G71" s="29"/>
      <c r="H71" s="2" t="str">
        <f>IF(A71=0,H70,INDEX(調査対象選定!A:A,MATCH(A71,調査対象選定!B:B,0)))</f>
        <v>○</v>
      </c>
    </row>
    <row r="72" spans="1:8" s="3" customFormat="1" ht="26.4">
      <c r="A72" s="164"/>
      <c r="B72" s="48" t="s">
        <v>109</v>
      </c>
      <c r="C72" s="49" t="s">
        <v>4</v>
      </c>
      <c r="D72" s="80" t="s">
        <v>107</v>
      </c>
      <c r="E72" s="51"/>
      <c r="F72" s="23"/>
      <c r="G72" s="29"/>
      <c r="H72" s="2" t="str">
        <f>IF(A72=0,H71,INDEX(調査対象選定!A:A,MATCH(A72,調査対象選定!B:B,0)))</f>
        <v>○</v>
      </c>
    </row>
    <row r="73" spans="1:8" s="3" customFormat="1" ht="92.4">
      <c r="A73" s="164"/>
      <c r="B73" s="48" t="s">
        <v>157</v>
      </c>
      <c r="C73" s="49" t="s">
        <v>4</v>
      </c>
      <c r="D73" s="80" t="s">
        <v>110</v>
      </c>
      <c r="E73" s="51"/>
      <c r="F73" s="23"/>
      <c r="G73" s="29"/>
      <c r="H73" s="2" t="str">
        <f>IF(A73=0,H72,INDEX(調査対象選定!A:A,MATCH(A73,調査対象選定!B:B,0)))</f>
        <v>○</v>
      </c>
    </row>
    <row r="74" spans="1:8" s="3" customFormat="1" ht="79.2">
      <c r="A74" s="164"/>
      <c r="B74" s="48" t="s">
        <v>158</v>
      </c>
      <c r="C74" s="49" t="s">
        <v>4</v>
      </c>
      <c r="D74" s="80" t="s">
        <v>110</v>
      </c>
      <c r="E74" s="51"/>
      <c r="F74" s="23"/>
      <c r="G74" s="29"/>
      <c r="H74" s="2" t="str">
        <f>IF(A74=0,H73,INDEX(調査対象選定!A:A,MATCH(A74,調査対象選定!B:B,0)))</f>
        <v>○</v>
      </c>
    </row>
    <row r="75" spans="1:8" s="3" customFormat="1" ht="39.6">
      <c r="A75" s="163"/>
      <c r="B75" s="43" t="s">
        <v>111</v>
      </c>
      <c r="C75" s="52" t="s">
        <v>4</v>
      </c>
      <c r="D75" s="81" t="s">
        <v>110</v>
      </c>
      <c r="E75" s="53"/>
      <c r="F75" s="22"/>
      <c r="G75" s="28"/>
      <c r="H75" s="2" t="str">
        <f>IF(A75=0,H74,INDEX(調査対象選定!A:A,MATCH(A75,調査対象選定!B:B,0)))</f>
        <v>○</v>
      </c>
    </row>
    <row r="76" spans="1:8" s="3" customFormat="1" ht="52.8">
      <c r="A76" s="161" t="s">
        <v>30</v>
      </c>
      <c r="B76" s="39" t="s">
        <v>112</v>
      </c>
      <c r="C76" s="63" t="s">
        <v>4</v>
      </c>
      <c r="D76" s="82" t="s">
        <v>107</v>
      </c>
      <c r="E76" s="65"/>
      <c r="F76" s="21"/>
      <c r="G76" s="27"/>
      <c r="H76" s="2" t="str">
        <f>IF(A76=0,H75,INDEX(調査対象選定!A:A,MATCH(A76,調査対象選定!B:B,0)))</f>
        <v>○</v>
      </c>
    </row>
    <row r="77" spans="1:8" s="3" customFormat="1" ht="92.4">
      <c r="A77" s="164"/>
      <c r="B77" s="48" t="s">
        <v>159</v>
      </c>
      <c r="C77" s="49" t="s">
        <v>4</v>
      </c>
      <c r="D77" s="80" t="s">
        <v>107</v>
      </c>
      <c r="E77" s="51"/>
      <c r="F77" s="23"/>
      <c r="G77" s="29"/>
      <c r="H77" s="2" t="str">
        <f>IF(A77=0,H76,INDEX(調査対象選定!A:A,MATCH(A77,調査対象選定!B:B,0)))</f>
        <v>○</v>
      </c>
    </row>
    <row r="78" spans="1:8" s="3" customFormat="1" ht="52.8">
      <c r="A78" s="164"/>
      <c r="B78" s="48" t="s">
        <v>113</v>
      </c>
      <c r="C78" s="49" t="s">
        <v>4</v>
      </c>
      <c r="D78" s="83" t="s">
        <v>107</v>
      </c>
      <c r="E78" s="51"/>
      <c r="F78" s="23"/>
      <c r="G78" s="29"/>
      <c r="H78" s="2" t="str">
        <f>IF(A78=0,H77,INDEX(調査対象選定!A:A,MATCH(A78,調査対象選定!B:B,0)))</f>
        <v>○</v>
      </c>
    </row>
    <row r="79" spans="1:8" s="3" customFormat="1" ht="52.8">
      <c r="A79" s="164"/>
      <c r="B79" s="48" t="s">
        <v>160</v>
      </c>
      <c r="C79" s="49" t="s">
        <v>4</v>
      </c>
      <c r="D79" s="50" t="s">
        <v>103</v>
      </c>
      <c r="E79" s="51"/>
      <c r="F79" s="23"/>
      <c r="G79" s="29"/>
      <c r="H79" s="2" t="str">
        <f>IF(A79=0,H78,INDEX(調査対象選定!A:A,MATCH(A79,調査対象選定!B:B,0)))</f>
        <v>○</v>
      </c>
    </row>
    <row r="80" spans="1:8" s="3" customFormat="1" ht="66">
      <c r="A80" s="164"/>
      <c r="B80" s="48" t="s">
        <v>114</v>
      </c>
      <c r="C80" s="49" t="s">
        <v>4</v>
      </c>
      <c r="D80" s="50" t="s">
        <v>103</v>
      </c>
      <c r="E80" s="51"/>
      <c r="F80" s="23"/>
      <c r="G80" s="29"/>
      <c r="H80" s="2" t="str">
        <f>IF(A80=0,H79,INDEX(調査対象選定!A:A,MATCH(A80,調査対象選定!B:B,0)))</f>
        <v>○</v>
      </c>
    </row>
    <row r="81" spans="1:8" s="3" customFormat="1" ht="92.4">
      <c r="A81" s="164"/>
      <c r="B81" s="48" t="s">
        <v>161</v>
      </c>
      <c r="C81" s="49" t="s">
        <v>4</v>
      </c>
      <c r="D81" s="50" t="s">
        <v>103</v>
      </c>
      <c r="E81" s="51"/>
      <c r="F81" s="23"/>
      <c r="G81" s="29"/>
      <c r="H81" s="2" t="str">
        <f>IF(A81=0,H80,INDEX(調査対象選定!A:A,MATCH(A81,調査対象選定!B:B,0)))</f>
        <v>○</v>
      </c>
    </row>
    <row r="82" spans="1:8" s="3" customFormat="1" ht="39.6">
      <c r="A82" s="164"/>
      <c r="B82" s="48" t="s">
        <v>115</v>
      </c>
      <c r="C82" s="49" t="s">
        <v>4</v>
      </c>
      <c r="D82" s="50" t="s">
        <v>103</v>
      </c>
      <c r="E82" s="51"/>
      <c r="F82" s="23"/>
      <c r="G82" s="29"/>
      <c r="H82" s="2" t="str">
        <f>IF(A82=0,H81,INDEX(調査対象選定!A:A,MATCH(A82,調査対象選定!B:B,0)))</f>
        <v>○</v>
      </c>
    </row>
    <row r="83" spans="1:8" s="3" customFormat="1" ht="26.4">
      <c r="A83" s="164"/>
      <c r="B83" s="48" t="s">
        <v>116</v>
      </c>
      <c r="C83" s="49" t="s">
        <v>4</v>
      </c>
      <c r="D83" s="50" t="s">
        <v>103</v>
      </c>
      <c r="E83" s="51"/>
      <c r="F83" s="23"/>
      <c r="G83" s="29"/>
      <c r="H83" s="2" t="str">
        <f>IF(A83=0,H82,INDEX(調査対象選定!A:A,MATCH(A83,調査対象選定!B:B,0)))</f>
        <v>○</v>
      </c>
    </row>
    <row r="84" spans="1:8" s="3" customFormat="1" ht="26.4">
      <c r="A84" s="163"/>
      <c r="B84" s="43" t="s">
        <v>81</v>
      </c>
      <c r="C84" s="52" t="s">
        <v>4</v>
      </c>
      <c r="D84" s="45" t="s">
        <v>103</v>
      </c>
      <c r="E84" s="53"/>
      <c r="F84" s="22"/>
      <c r="G84" s="28"/>
      <c r="H84" s="2" t="str">
        <f>IF(A84=0,H83,INDEX(調査対象選定!A:A,MATCH(A84,調査対象選定!B:B,0)))</f>
        <v>○</v>
      </c>
    </row>
    <row r="85" spans="1:8" s="3" customFormat="1" ht="26.4">
      <c r="A85" s="188" t="s">
        <v>33</v>
      </c>
      <c r="B85" s="39" t="s">
        <v>83</v>
      </c>
      <c r="C85" s="63" t="s">
        <v>4</v>
      </c>
      <c r="D85" s="64" t="s">
        <v>25</v>
      </c>
      <c r="E85" s="65"/>
      <c r="F85" s="21"/>
      <c r="G85" s="27"/>
      <c r="H85" s="2" t="str">
        <f>IF(A85=0,H84,INDEX(調査対象選定!A:A,MATCH(A85,調査対象選定!B:B,0)))</f>
        <v>○</v>
      </c>
    </row>
    <row r="86" spans="1:8" s="3" customFormat="1" ht="39.6">
      <c r="A86" s="189"/>
      <c r="B86" s="48" t="s">
        <v>84</v>
      </c>
      <c r="C86" s="49" t="s">
        <v>4</v>
      </c>
      <c r="D86" s="50" t="s">
        <v>26</v>
      </c>
      <c r="E86" s="51" t="s">
        <v>34</v>
      </c>
      <c r="F86" s="23"/>
      <c r="G86" s="29"/>
      <c r="H86" s="2" t="str">
        <f>IF(A86=0,H85,INDEX(調査対象選定!A:A,MATCH(A86,調査対象選定!B:B,0)))</f>
        <v>○</v>
      </c>
    </row>
    <row r="87" spans="1:8" s="3" customFormat="1" ht="26.4">
      <c r="A87" s="189"/>
      <c r="B87" s="48" t="s">
        <v>78</v>
      </c>
      <c r="C87" s="49" t="s">
        <v>4</v>
      </c>
      <c r="D87" s="50" t="s">
        <v>26</v>
      </c>
      <c r="E87" s="51"/>
      <c r="F87" s="23"/>
      <c r="G87" s="29"/>
      <c r="H87" s="2" t="str">
        <f>IF(A87=0,H86,INDEX(調査対象選定!A:A,MATCH(A87,調査対象選定!B:B,0)))</f>
        <v>○</v>
      </c>
    </row>
    <row r="88" spans="1:8" s="3" customFormat="1" ht="39.6">
      <c r="A88" s="189"/>
      <c r="B88" s="48" t="s">
        <v>85</v>
      </c>
      <c r="C88" s="49" t="s">
        <v>4</v>
      </c>
      <c r="D88" s="50" t="s">
        <v>26</v>
      </c>
      <c r="E88" s="51" t="s">
        <v>34</v>
      </c>
      <c r="F88" s="23"/>
      <c r="G88" s="29"/>
      <c r="H88" s="2" t="str">
        <f>IF(A88=0,H87,INDEX(調査対象選定!A:A,MATCH(A88,調査対象選定!B:B,0)))</f>
        <v>○</v>
      </c>
    </row>
    <row r="89" spans="1:8" s="3" customFormat="1" ht="39.6">
      <c r="A89" s="189"/>
      <c r="B89" s="70" t="s">
        <v>86</v>
      </c>
      <c r="C89" s="49" t="s">
        <v>4</v>
      </c>
      <c r="D89" s="50" t="s">
        <v>28</v>
      </c>
      <c r="E89" s="51" t="s">
        <v>36</v>
      </c>
      <c r="F89" s="23"/>
      <c r="G89" s="29"/>
      <c r="H89" s="2" t="str">
        <f>IF(A89=0,H88,INDEX(調査対象選定!A:A,MATCH(A89,調査対象選定!B:B,0)))</f>
        <v>○</v>
      </c>
    </row>
    <row r="90" spans="1:8" s="3" customFormat="1" ht="26.4">
      <c r="A90" s="189"/>
      <c r="B90" s="48" t="s">
        <v>81</v>
      </c>
      <c r="C90" s="49" t="s">
        <v>4</v>
      </c>
      <c r="D90" s="50" t="s">
        <v>26</v>
      </c>
      <c r="E90" s="51"/>
      <c r="F90" s="23"/>
      <c r="G90" s="29"/>
      <c r="H90" s="2" t="str">
        <f>IF(A90=0,H89,INDEX(調査対象選定!A:A,MATCH(A90,調査対象選定!B:B,0)))</f>
        <v>○</v>
      </c>
    </row>
    <row r="91" spans="1:8" s="3" customFormat="1" ht="39.6">
      <c r="A91" s="190"/>
      <c r="B91" s="84" t="s">
        <v>146</v>
      </c>
      <c r="C91" s="52" t="s">
        <v>4</v>
      </c>
      <c r="D91" s="76" t="s">
        <v>1</v>
      </c>
      <c r="E91" s="53"/>
      <c r="F91" s="22"/>
      <c r="G91" s="28"/>
      <c r="H91" s="2" t="str">
        <f>IF(A91=0,H90,INDEX(調査対象選定!A:A,MATCH(A91,調査対象選定!B:B,0)))</f>
        <v>○</v>
      </c>
    </row>
    <row r="92" spans="1:8" s="3" customFormat="1" ht="26.4">
      <c r="A92" s="185" t="s">
        <v>8</v>
      </c>
      <c r="B92" s="54" t="s">
        <v>83</v>
      </c>
      <c r="C92" s="63" t="s">
        <v>4</v>
      </c>
      <c r="D92" s="64" t="s">
        <v>25</v>
      </c>
      <c r="E92" s="65"/>
      <c r="F92" s="21"/>
      <c r="G92" s="27"/>
      <c r="H92" s="2" t="str">
        <f>IF(A92=0,H91,INDEX(調査対象選定!A:A,MATCH(A92,調査対象選定!B:B,0)))</f>
        <v>○</v>
      </c>
    </row>
    <row r="93" spans="1:8" s="3" customFormat="1" ht="39.6">
      <c r="A93" s="186"/>
      <c r="B93" s="48" t="s">
        <v>84</v>
      </c>
      <c r="C93" s="49" t="s">
        <v>4</v>
      </c>
      <c r="D93" s="50" t="s">
        <v>26</v>
      </c>
      <c r="E93" s="51" t="s">
        <v>34</v>
      </c>
      <c r="F93" s="23"/>
      <c r="G93" s="29"/>
      <c r="H93" s="2" t="str">
        <f>IF(A93=0,H92,INDEX(調査対象選定!A:A,MATCH(A93,調査対象選定!B:B,0)))</f>
        <v>○</v>
      </c>
    </row>
    <row r="94" spans="1:8" s="3" customFormat="1" ht="26.4">
      <c r="A94" s="186"/>
      <c r="B94" s="48" t="s">
        <v>78</v>
      </c>
      <c r="C94" s="49" t="s">
        <v>4</v>
      </c>
      <c r="D94" s="50" t="s">
        <v>26</v>
      </c>
      <c r="E94" s="51"/>
      <c r="F94" s="23"/>
      <c r="G94" s="29"/>
      <c r="H94" s="2" t="str">
        <f>IF(A94=0,H93,INDEX(調査対象選定!A:A,MATCH(A94,調査対象選定!B:B,0)))</f>
        <v>○</v>
      </c>
    </row>
    <row r="95" spans="1:8" s="3" customFormat="1" ht="39.6">
      <c r="A95" s="186"/>
      <c r="B95" s="48" t="s">
        <v>85</v>
      </c>
      <c r="C95" s="49" t="s">
        <v>4</v>
      </c>
      <c r="D95" s="50" t="s">
        <v>26</v>
      </c>
      <c r="E95" s="51" t="s">
        <v>34</v>
      </c>
      <c r="F95" s="23"/>
      <c r="G95" s="29"/>
      <c r="H95" s="2" t="str">
        <f>IF(A95=0,H94,INDEX(調査対象選定!A:A,MATCH(A95,調査対象選定!B:B,0)))</f>
        <v>○</v>
      </c>
    </row>
    <row r="96" spans="1:8" s="3" customFormat="1" ht="39.6">
      <c r="A96" s="186"/>
      <c r="B96" s="70" t="s">
        <v>86</v>
      </c>
      <c r="C96" s="49" t="s">
        <v>4</v>
      </c>
      <c r="D96" s="50" t="s">
        <v>28</v>
      </c>
      <c r="E96" s="51" t="s">
        <v>36</v>
      </c>
      <c r="F96" s="23"/>
      <c r="G96" s="29"/>
      <c r="H96" s="2" t="str">
        <f>IF(A96=0,H95,INDEX(調査対象選定!A:A,MATCH(A96,調査対象選定!B:B,0)))</f>
        <v>○</v>
      </c>
    </row>
    <row r="97" spans="1:8" s="3" customFormat="1" ht="26.4">
      <c r="A97" s="186"/>
      <c r="B97" s="85" t="s">
        <v>81</v>
      </c>
      <c r="C97" s="49" t="s">
        <v>4</v>
      </c>
      <c r="D97" s="86" t="s">
        <v>26</v>
      </c>
      <c r="E97" s="87"/>
      <c r="F97" s="23"/>
      <c r="G97" s="29"/>
      <c r="H97" s="2" t="str">
        <f>IF(A97=0,H96,INDEX(調査対象選定!A:A,MATCH(A97,調査対象選定!B:B,0)))</f>
        <v>○</v>
      </c>
    </row>
    <row r="98" spans="1:8" s="3" customFormat="1" ht="39.6">
      <c r="A98" s="187"/>
      <c r="B98" s="48" t="s">
        <v>146</v>
      </c>
      <c r="C98" s="49" t="s">
        <v>4</v>
      </c>
      <c r="D98" s="74" t="s">
        <v>1</v>
      </c>
      <c r="E98" s="51"/>
      <c r="F98" s="23"/>
      <c r="G98" s="29"/>
      <c r="H98" s="2" t="str">
        <f>IF(A98=0,H97,INDEX(調査対象選定!A:A,MATCH(A98,調査対象選定!B:B,0)))</f>
        <v>○</v>
      </c>
    </row>
    <row r="99" spans="1:8" s="3" customFormat="1" ht="39.6">
      <c r="A99" s="187"/>
      <c r="B99" s="37" t="s">
        <v>87</v>
      </c>
      <c r="C99" s="52" t="s">
        <v>4</v>
      </c>
      <c r="D99" s="45" t="s">
        <v>35</v>
      </c>
      <c r="E99" s="53"/>
      <c r="F99" s="22"/>
      <c r="G99" s="28"/>
      <c r="H99" s="2" t="str">
        <f>IF(A99=0,H98,INDEX(調査対象選定!A:A,MATCH(A99,調査対象選定!B:B,0)))</f>
        <v>○</v>
      </c>
    </row>
    <row r="100" spans="1:8" s="2" customFormat="1" ht="52.8">
      <c r="A100" s="161" t="s">
        <v>37</v>
      </c>
      <c r="B100" s="39" t="s">
        <v>88</v>
      </c>
      <c r="C100" s="63" t="s">
        <v>4</v>
      </c>
      <c r="D100" s="64" t="s">
        <v>1</v>
      </c>
      <c r="E100" s="65"/>
      <c r="F100" s="21"/>
      <c r="G100" s="27"/>
      <c r="H100" s="2" t="str">
        <f>IF(A100=0,H99,INDEX(調査対象選定!A:A,MATCH(A100,調査対象選定!B:B,0)))</f>
        <v>○</v>
      </c>
    </row>
    <row r="101" spans="1:8" s="2" customFormat="1" ht="66">
      <c r="A101" s="163"/>
      <c r="B101" s="43" t="s">
        <v>162</v>
      </c>
      <c r="C101" s="52" t="s">
        <v>4</v>
      </c>
      <c r="D101" s="45" t="s">
        <v>1</v>
      </c>
      <c r="E101" s="53"/>
      <c r="F101" s="22"/>
      <c r="G101" s="28"/>
      <c r="H101" s="2" t="str">
        <f>IF(A101=0,H100,INDEX(調査対象選定!A:A,MATCH(A101,調査対象選定!B:B,0)))</f>
        <v>○</v>
      </c>
    </row>
    <row r="102" spans="1:8" s="2" customFormat="1" ht="105.6">
      <c r="A102" s="57" t="s">
        <v>38</v>
      </c>
      <c r="B102" s="60" t="s">
        <v>89</v>
      </c>
      <c r="C102" s="25" t="s">
        <v>4</v>
      </c>
      <c r="D102" s="61" t="s">
        <v>1</v>
      </c>
      <c r="E102" s="59"/>
      <c r="F102" s="20"/>
      <c r="G102" s="31"/>
      <c r="H102" s="2" t="str">
        <f>IF(A102=0,H101,INDEX(調査対象選定!A:A,MATCH(A102,調査対象選定!B:B,0)))</f>
        <v>○</v>
      </c>
    </row>
    <row r="103" spans="1:8" s="2" customFormat="1" ht="52.8">
      <c r="A103" s="60" t="s">
        <v>39</v>
      </c>
      <c r="B103" s="60" t="s">
        <v>90</v>
      </c>
      <c r="C103" s="25" t="s">
        <v>4</v>
      </c>
      <c r="D103" s="61" t="s">
        <v>1</v>
      </c>
      <c r="E103" s="59"/>
      <c r="F103" s="20"/>
      <c r="G103" s="31"/>
      <c r="H103" s="2" t="str">
        <f>IF(A103=0,H102,INDEX(調査対象選定!A:A,MATCH(A103,調査対象選定!B:B,0)))</f>
        <v>○</v>
      </c>
    </row>
    <row r="104" spans="1:8" s="3" customFormat="1" ht="26.4">
      <c r="A104" s="185" t="s">
        <v>40</v>
      </c>
      <c r="B104" s="88" t="s">
        <v>91</v>
      </c>
      <c r="C104" s="63" t="s">
        <v>4</v>
      </c>
      <c r="D104" s="89" t="s">
        <v>1</v>
      </c>
      <c r="E104" s="65"/>
      <c r="F104" s="21"/>
      <c r="G104" s="27"/>
      <c r="H104" s="2" t="str">
        <f>IF(A104=0,H103,INDEX(調査対象選定!A:A,MATCH(A104,調査対象選定!B:B,0)))</f>
        <v>○</v>
      </c>
    </row>
    <row r="105" spans="1:8" s="3" customFormat="1" ht="39.6">
      <c r="A105" s="192"/>
      <c r="B105" s="85" t="s">
        <v>92</v>
      </c>
      <c r="C105" s="49" t="s">
        <v>4</v>
      </c>
      <c r="D105" s="90" t="s">
        <v>1</v>
      </c>
      <c r="E105" s="67"/>
      <c r="F105" s="23"/>
      <c r="G105" s="29"/>
      <c r="H105" s="2" t="str">
        <f>IF(A105=0,H104,INDEX(調査対象選定!A:A,MATCH(A105,調査対象選定!B:B,0)))</f>
        <v>○</v>
      </c>
    </row>
    <row r="106" spans="1:8" s="3" customFormat="1" ht="39.6">
      <c r="A106" s="192"/>
      <c r="B106" s="85" t="s">
        <v>93</v>
      </c>
      <c r="C106" s="49" t="s">
        <v>4</v>
      </c>
      <c r="D106" s="90" t="s">
        <v>1</v>
      </c>
      <c r="E106" s="51"/>
      <c r="F106" s="23"/>
      <c r="G106" s="29"/>
      <c r="H106" s="2" t="str">
        <f>IF(A106=0,H105,INDEX(調査対象選定!A:A,MATCH(A106,調査対象選定!B:B,0)))</f>
        <v>○</v>
      </c>
    </row>
    <row r="107" spans="1:8" s="3" customFormat="1" ht="26.4">
      <c r="A107" s="192"/>
      <c r="B107" s="91" t="s">
        <v>81</v>
      </c>
      <c r="C107" s="49" t="s">
        <v>4</v>
      </c>
      <c r="D107" s="92" t="s">
        <v>1</v>
      </c>
      <c r="E107" s="68"/>
      <c r="F107" s="23"/>
      <c r="G107" s="29"/>
      <c r="H107" s="2" t="str">
        <f>IF(A107=0,H106,INDEX(調査対象選定!A:A,MATCH(A107,調査対象選定!B:B,0)))</f>
        <v>○</v>
      </c>
    </row>
    <row r="108" spans="1:8" s="3" customFormat="1" ht="26.4">
      <c r="A108" s="187"/>
      <c r="B108" s="91" t="s">
        <v>94</v>
      </c>
      <c r="C108" s="52" t="s">
        <v>4</v>
      </c>
      <c r="D108" s="93" t="s">
        <v>1</v>
      </c>
      <c r="E108" s="46"/>
      <c r="F108" s="22"/>
      <c r="G108" s="28"/>
      <c r="H108" s="2" t="str">
        <f>IF(A108=0,H107,INDEX(調査対象選定!A:A,MATCH(A108,調査対象選定!B:B,0)))</f>
        <v>○</v>
      </c>
    </row>
    <row r="109" spans="1:8" s="2" customFormat="1" ht="26.4">
      <c r="A109" s="191" t="s">
        <v>41</v>
      </c>
      <c r="B109" s="39" t="s">
        <v>95</v>
      </c>
      <c r="C109" s="63" t="s">
        <v>4</v>
      </c>
      <c r="D109" s="64" t="s">
        <v>1</v>
      </c>
      <c r="E109" s="65"/>
      <c r="F109" s="21"/>
      <c r="G109" s="27"/>
      <c r="H109" s="2" t="str">
        <f>IF(A109=0,H108,INDEX(調査対象選定!A:A,MATCH(A109,調査対象選定!B:B,0)))</f>
        <v>○</v>
      </c>
    </row>
    <row r="110" spans="1:8" s="2" customFormat="1" ht="26.4">
      <c r="A110" s="192"/>
      <c r="B110" s="37" t="s">
        <v>81</v>
      </c>
      <c r="C110" s="49" t="s">
        <v>4</v>
      </c>
      <c r="D110" s="66" t="s">
        <v>42</v>
      </c>
      <c r="E110" s="67"/>
      <c r="F110" s="23"/>
      <c r="G110" s="29"/>
      <c r="H110" s="2" t="str">
        <f>IF(A110=0,H109,INDEX(調査対象選定!A:A,MATCH(A110,調査対象選定!B:B,0)))</f>
        <v>○</v>
      </c>
    </row>
    <row r="111" spans="1:8" s="2" customFormat="1" ht="39.6">
      <c r="A111" s="193"/>
      <c r="B111" s="43" t="s">
        <v>96</v>
      </c>
      <c r="C111" s="52" t="s">
        <v>4</v>
      </c>
      <c r="D111" s="45" t="s">
        <v>1</v>
      </c>
      <c r="E111" s="53"/>
      <c r="F111" s="22"/>
      <c r="G111" s="28"/>
      <c r="H111" s="2" t="str">
        <f>IF(A111=0,H110,INDEX(調査対象選定!A:A,MATCH(A111,調査対象選定!B:B,0)))</f>
        <v>○</v>
      </c>
    </row>
    <row r="112" spans="1:8" s="2" customFormat="1" ht="26.4">
      <c r="A112" s="191" t="s">
        <v>43</v>
      </c>
      <c r="B112" s="94" t="s">
        <v>97</v>
      </c>
      <c r="C112" s="63" t="s">
        <v>4</v>
      </c>
      <c r="D112" s="64" t="s">
        <v>44</v>
      </c>
      <c r="E112" s="65"/>
      <c r="F112" s="21"/>
      <c r="G112" s="27"/>
      <c r="H112" s="2" t="str">
        <f>IF(A112=0,H111,INDEX(調査対象選定!A:A,MATCH(A112,調査対象選定!B:B,0)))</f>
        <v>○</v>
      </c>
    </row>
    <row r="113" spans="1:8" s="2" customFormat="1" ht="39.6">
      <c r="A113" s="192"/>
      <c r="B113" s="48" t="s">
        <v>98</v>
      </c>
      <c r="C113" s="49" t="s">
        <v>4</v>
      </c>
      <c r="D113" s="74" t="s">
        <v>1</v>
      </c>
      <c r="E113" s="51"/>
      <c r="F113" s="23"/>
      <c r="G113" s="29"/>
      <c r="H113" s="2" t="str">
        <f>IF(A113=0,H112,INDEX(調査対象選定!A:A,MATCH(A113,調査対象選定!B:B,0)))</f>
        <v>○</v>
      </c>
    </row>
    <row r="114" spans="1:8" s="2" customFormat="1" ht="39.6">
      <c r="A114" s="192"/>
      <c r="B114" s="48" t="s">
        <v>99</v>
      </c>
      <c r="C114" s="49" t="s">
        <v>4</v>
      </c>
      <c r="D114" s="66" t="s">
        <v>1</v>
      </c>
      <c r="E114" s="67"/>
      <c r="F114" s="23"/>
      <c r="G114" s="29"/>
      <c r="H114" s="2" t="str">
        <f>IF(A114=0,H113,INDEX(調査対象選定!A:A,MATCH(A114,調査対象選定!B:B,0)))</f>
        <v>○</v>
      </c>
    </row>
    <row r="115" spans="1:8" s="2" customFormat="1" ht="26.4">
      <c r="A115" s="193"/>
      <c r="B115" s="43" t="s">
        <v>81</v>
      </c>
      <c r="C115" s="52" t="s">
        <v>4</v>
      </c>
      <c r="D115" s="45" t="s">
        <v>1</v>
      </c>
      <c r="E115" s="53"/>
      <c r="F115" s="22"/>
      <c r="G115" s="28"/>
      <c r="H115" s="2" t="str">
        <f>IF(A115=0,H114,INDEX(調査対象選定!A:A,MATCH(A115,調査対象選定!B:B,0)))</f>
        <v>○</v>
      </c>
    </row>
    <row r="116" spans="1:8" s="4" customFormat="1" ht="52.8">
      <c r="A116" s="182" t="s">
        <v>227</v>
      </c>
      <c r="B116" s="95" t="s">
        <v>117</v>
      </c>
      <c r="C116" s="63" t="s">
        <v>4</v>
      </c>
      <c r="D116" s="72" t="s">
        <v>118</v>
      </c>
      <c r="E116" s="65" t="s">
        <v>119</v>
      </c>
      <c r="F116" s="21"/>
      <c r="G116" s="27"/>
      <c r="H116" s="2" t="str">
        <f>IF(A116=0,H115,INDEX(調査対象選定!A:A,MATCH(A116,調査対象選定!B:B,0)))</f>
        <v>○</v>
      </c>
    </row>
    <row r="117" spans="1:8" s="4" customFormat="1" ht="52.8">
      <c r="A117" s="183"/>
      <c r="B117" s="96" t="s">
        <v>120</v>
      </c>
      <c r="C117" s="49" t="s">
        <v>4</v>
      </c>
      <c r="D117" s="74" t="s">
        <v>121</v>
      </c>
      <c r="E117" s="51"/>
      <c r="F117" s="23"/>
      <c r="G117" s="29"/>
      <c r="H117" s="2" t="str">
        <f>IF(A117=0,H116,INDEX(調査対象選定!A:A,MATCH(A117,調査対象選定!B:B,0)))</f>
        <v>○</v>
      </c>
    </row>
    <row r="118" spans="1:8" s="4" customFormat="1" ht="66">
      <c r="A118" s="183"/>
      <c r="B118" s="96" t="s">
        <v>122</v>
      </c>
      <c r="C118" s="49" t="s">
        <v>4</v>
      </c>
      <c r="D118" s="74" t="s">
        <v>121</v>
      </c>
      <c r="E118" s="51"/>
      <c r="F118" s="23"/>
      <c r="G118" s="29"/>
      <c r="H118" s="2" t="str">
        <f>IF(A118=0,H117,INDEX(調査対象選定!A:A,MATCH(A118,調査対象選定!B:B,0)))</f>
        <v>○</v>
      </c>
    </row>
    <row r="119" spans="1:8" s="4" customFormat="1" ht="26.4">
      <c r="A119" s="183"/>
      <c r="B119" s="73" t="s">
        <v>123</v>
      </c>
      <c r="C119" s="49" t="s">
        <v>4</v>
      </c>
      <c r="D119" s="74" t="s">
        <v>118</v>
      </c>
      <c r="E119" s="51" t="s">
        <v>119</v>
      </c>
      <c r="F119" s="23"/>
      <c r="G119" s="29"/>
      <c r="H119" s="2" t="str">
        <f>IF(A119=0,H118,INDEX(調査対象選定!A:A,MATCH(A119,調査対象選定!B:B,0)))</f>
        <v>○</v>
      </c>
    </row>
    <row r="120" spans="1:8" s="4" customFormat="1" ht="26.4">
      <c r="A120" s="183"/>
      <c r="B120" s="73" t="s">
        <v>124</v>
      </c>
      <c r="C120" s="49" t="s">
        <v>4</v>
      </c>
      <c r="D120" s="74" t="s">
        <v>118</v>
      </c>
      <c r="E120" s="51"/>
      <c r="F120" s="23"/>
      <c r="G120" s="29"/>
      <c r="H120" s="2" t="str">
        <f>IF(A120=0,H119,INDEX(調査対象選定!A:A,MATCH(A120,調査対象選定!B:B,0)))</f>
        <v>○</v>
      </c>
    </row>
    <row r="121" spans="1:8" s="4" customFormat="1" ht="26.4">
      <c r="A121" s="183"/>
      <c r="B121" s="73" t="s">
        <v>125</v>
      </c>
      <c r="C121" s="49" t="s">
        <v>4</v>
      </c>
      <c r="D121" s="74" t="s">
        <v>118</v>
      </c>
      <c r="E121" s="51" t="s">
        <v>126</v>
      </c>
      <c r="F121" s="23"/>
      <c r="G121" s="29"/>
      <c r="H121" s="2" t="str">
        <f>IF(A121=0,H120,INDEX(調査対象選定!A:A,MATCH(A121,調査対象選定!B:B,0)))</f>
        <v>○</v>
      </c>
    </row>
    <row r="122" spans="1:8" s="4" customFormat="1" ht="26.4">
      <c r="A122" s="183"/>
      <c r="B122" s="73" t="s">
        <v>163</v>
      </c>
      <c r="C122" s="49" t="s">
        <v>4</v>
      </c>
      <c r="D122" s="74" t="s">
        <v>127</v>
      </c>
      <c r="E122" s="51"/>
      <c r="F122" s="23"/>
      <c r="G122" s="29"/>
      <c r="H122" s="2" t="str">
        <f>IF(A122=0,H121,INDEX(調査対象選定!A:A,MATCH(A122,調査対象選定!B:B,0)))</f>
        <v>○</v>
      </c>
    </row>
    <row r="123" spans="1:8" s="4" customFormat="1" ht="26.4">
      <c r="A123" s="183"/>
      <c r="B123" s="73" t="s">
        <v>128</v>
      </c>
      <c r="C123" s="49" t="s">
        <v>4</v>
      </c>
      <c r="D123" s="74" t="s">
        <v>129</v>
      </c>
      <c r="E123" s="51"/>
      <c r="F123" s="23"/>
      <c r="G123" s="29"/>
      <c r="H123" s="2" t="str">
        <f>IF(A123=0,H122,INDEX(調査対象選定!A:A,MATCH(A123,調査対象選定!B:B,0)))</f>
        <v>○</v>
      </c>
    </row>
    <row r="124" spans="1:8" s="4" customFormat="1" ht="26.4">
      <c r="A124" s="183"/>
      <c r="B124" s="73" t="s">
        <v>130</v>
      </c>
      <c r="C124" s="108" t="str">
        <f>IF(AND(C125=$J$1,C126=$J$1,C127=$J$1),$J$1,$I$1)</f>
        <v>□</v>
      </c>
      <c r="D124" s="109" t="s">
        <v>200</v>
      </c>
      <c r="E124" s="51"/>
      <c r="F124" s="23"/>
      <c r="G124" s="29"/>
      <c r="H124" s="2" t="str">
        <f>IF(A124=0,H123,INDEX(調査対象選定!A:A,MATCH(A124,調査対象選定!B:B,0)))</f>
        <v>○</v>
      </c>
    </row>
    <row r="125" spans="1:8" s="4" customFormat="1" ht="39.6">
      <c r="A125" s="183"/>
      <c r="B125" s="73" t="s">
        <v>131</v>
      </c>
      <c r="C125" s="49" t="s">
        <v>4</v>
      </c>
      <c r="D125" s="74" t="s">
        <v>118</v>
      </c>
      <c r="E125" s="51"/>
      <c r="F125" s="23"/>
      <c r="G125" s="29"/>
      <c r="H125" s="2" t="str">
        <f>IF(A125=0,H124,INDEX(調査対象選定!A:A,MATCH(A125,調査対象選定!B:B,0)))</f>
        <v>○</v>
      </c>
    </row>
    <row r="126" spans="1:8" s="4" customFormat="1" ht="39.6">
      <c r="A126" s="183"/>
      <c r="B126" s="73" t="s">
        <v>132</v>
      </c>
      <c r="C126" s="49" t="s">
        <v>4</v>
      </c>
      <c r="D126" s="74" t="s">
        <v>118</v>
      </c>
      <c r="E126" s="51" t="s">
        <v>133</v>
      </c>
      <c r="F126" s="23"/>
      <c r="G126" s="29"/>
      <c r="H126" s="2" t="str">
        <f>IF(A126=0,H125,INDEX(調査対象選定!A:A,MATCH(A126,調査対象選定!B:B,0)))</f>
        <v>○</v>
      </c>
    </row>
    <row r="127" spans="1:8" s="4" customFormat="1" ht="52.8">
      <c r="A127" s="183"/>
      <c r="B127" s="97" t="s">
        <v>134</v>
      </c>
      <c r="C127" s="49" t="s">
        <v>4</v>
      </c>
      <c r="D127" s="98" t="s">
        <v>45</v>
      </c>
      <c r="E127" s="68"/>
      <c r="F127" s="23"/>
      <c r="G127" s="29"/>
      <c r="H127" s="2" t="str">
        <f>IF(A127=0,H126,INDEX(調査対象選定!A:A,MATCH(A127,調査対象選定!B:B,0)))</f>
        <v>○</v>
      </c>
    </row>
    <row r="128" spans="1:8" s="4" customFormat="1" ht="39.6">
      <c r="A128" s="183"/>
      <c r="B128" s="73" t="s">
        <v>135</v>
      </c>
      <c r="C128" s="49" t="s">
        <v>4</v>
      </c>
      <c r="D128" s="74" t="s">
        <v>118</v>
      </c>
      <c r="E128" s="51"/>
      <c r="F128" s="23"/>
      <c r="G128" s="29"/>
      <c r="H128" s="2" t="str">
        <f>IF(A128=0,H127,INDEX(調査対象選定!A:A,MATCH(A128,調査対象選定!B:B,0)))</f>
        <v>○</v>
      </c>
    </row>
    <row r="129" spans="1:8" s="4" customFormat="1" ht="39.6">
      <c r="A129" s="183"/>
      <c r="B129" s="73" t="s">
        <v>136</v>
      </c>
      <c r="C129" s="49" t="s">
        <v>4</v>
      </c>
      <c r="D129" s="74" t="s">
        <v>118</v>
      </c>
      <c r="E129" s="51"/>
      <c r="F129" s="23"/>
      <c r="G129" s="29"/>
      <c r="H129" s="2" t="str">
        <f>IF(A129=0,H128,INDEX(調査対象選定!A:A,MATCH(A129,調査対象選定!B:B,0)))</f>
        <v>○</v>
      </c>
    </row>
    <row r="130" spans="1:8" s="4" customFormat="1" ht="26.4">
      <c r="A130" s="184"/>
      <c r="B130" s="99" t="s">
        <v>226</v>
      </c>
      <c r="C130" s="52" t="s">
        <v>4</v>
      </c>
      <c r="D130" s="76" t="s">
        <v>137</v>
      </c>
      <c r="E130" s="53"/>
      <c r="F130" s="22"/>
      <c r="G130" s="28"/>
      <c r="H130" s="2" t="str">
        <f>IF(A130=0,H129,INDEX(調査対象選定!A:A,MATCH(A130,調査対象選定!B:B,0)))</f>
        <v>○</v>
      </c>
    </row>
    <row r="131" spans="1:8" s="4" customFormat="1" ht="39.6">
      <c r="A131" s="100" t="s">
        <v>228</v>
      </c>
      <c r="B131" s="95" t="s">
        <v>138</v>
      </c>
      <c r="C131" s="25" t="s">
        <v>4</v>
      </c>
      <c r="D131" s="101" t="s">
        <v>121</v>
      </c>
      <c r="E131" s="62"/>
      <c r="F131" s="20"/>
      <c r="G131" s="31"/>
      <c r="H131" s="2" t="str">
        <f>IF(A131=0,H130,INDEX(調査対象選定!A:A,MATCH(A131,調査対象選定!B:B,0)))</f>
        <v>○</v>
      </c>
    </row>
    <row r="132" spans="1:8" s="4" customFormat="1" ht="39.6">
      <c r="A132" s="100" t="s">
        <v>229</v>
      </c>
      <c r="B132" s="95" t="s">
        <v>139</v>
      </c>
      <c r="C132" s="25" t="s">
        <v>4</v>
      </c>
      <c r="D132" s="101" t="s">
        <v>121</v>
      </c>
      <c r="E132" s="62"/>
      <c r="F132" s="20"/>
      <c r="G132" s="31"/>
      <c r="H132" s="2" t="str">
        <f>IF(A132=0,H131,INDEX(調査対象選定!A:A,MATCH(A132,調査対象選定!B:B,0)))</f>
        <v>○</v>
      </c>
    </row>
    <row r="133" spans="1:8" s="4" customFormat="1" ht="39.6">
      <c r="A133" s="102" t="s">
        <v>230</v>
      </c>
      <c r="B133" s="103" t="s">
        <v>140</v>
      </c>
      <c r="C133" s="25" t="s">
        <v>4</v>
      </c>
      <c r="D133" s="101" t="s">
        <v>121</v>
      </c>
      <c r="E133" s="62"/>
      <c r="F133" s="20"/>
      <c r="G133" s="31"/>
      <c r="H133" s="2" t="str">
        <f>IF(A133=0,H132,INDEX(調査対象選定!A:A,MATCH(A133,調査対象選定!B:B,0)))</f>
        <v>○</v>
      </c>
    </row>
    <row r="134" spans="1:8" s="118" customFormat="1" ht="52.8">
      <c r="A134" s="170" t="s">
        <v>231</v>
      </c>
      <c r="B134" s="112" t="s">
        <v>208</v>
      </c>
      <c r="C134" s="113" t="s">
        <v>209</v>
      </c>
      <c r="D134" s="114" t="s">
        <v>118</v>
      </c>
      <c r="E134" s="115" t="s">
        <v>119</v>
      </c>
      <c r="F134" s="116"/>
      <c r="G134" s="117"/>
      <c r="H134" s="2" t="str">
        <f>IF(A134=0,H133,INDEX(調査対象選定!A:A,MATCH(A134,調査対象選定!B:B,0)))</f>
        <v>○</v>
      </c>
    </row>
    <row r="135" spans="1:8" s="118" customFormat="1" ht="52.8">
      <c r="A135" s="171"/>
      <c r="B135" s="119" t="s">
        <v>210</v>
      </c>
      <c r="C135" s="120" t="s">
        <v>209</v>
      </c>
      <c r="D135" s="121" t="s">
        <v>121</v>
      </c>
      <c r="E135" s="122"/>
      <c r="F135" s="123"/>
      <c r="G135" s="124"/>
      <c r="H135" s="2" t="str">
        <f>IF(A135=0,H134,INDEX(調査対象選定!A:A,MATCH(A135,調査対象選定!B:B,0)))</f>
        <v>○</v>
      </c>
    </row>
    <row r="136" spans="1:8" s="118" customFormat="1" ht="66">
      <c r="A136" s="171"/>
      <c r="B136" s="119" t="s">
        <v>211</v>
      </c>
      <c r="C136" s="120" t="s">
        <v>209</v>
      </c>
      <c r="D136" s="121" t="s">
        <v>121</v>
      </c>
      <c r="E136" s="122"/>
      <c r="F136" s="123"/>
      <c r="G136" s="124"/>
      <c r="H136" s="2" t="str">
        <f>IF(A136=0,H135,INDEX(調査対象選定!A:A,MATCH(A136,調査対象選定!B:B,0)))</f>
        <v>○</v>
      </c>
    </row>
    <row r="137" spans="1:8" s="118" customFormat="1" ht="26.4">
      <c r="A137" s="171"/>
      <c r="B137" s="125" t="s">
        <v>123</v>
      </c>
      <c r="C137" s="120" t="s">
        <v>209</v>
      </c>
      <c r="D137" s="121" t="s">
        <v>118</v>
      </c>
      <c r="E137" s="122" t="s">
        <v>119</v>
      </c>
      <c r="F137" s="123"/>
      <c r="G137" s="124"/>
      <c r="H137" s="2" t="str">
        <f>IF(A137=0,H136,INDEX(調査対象選定!A:A,MATCH(A137,調査対象選定!B:B,0)))</f>
        <v>○</v>
      </c>
    </row>
    <row r="138" spans="1:8" s="118" customFormat="1" ht="26.4">
      <c r="A138" s="171"/>
      <c r="B138" s="125" t="s">
        <v>124</v>
      </c>
      <c r="C138" s="120" t="s">
        <v>209</v>
      </c>
      <c r="D138" s="121" t="s">
        <v>118</v>
      </c>
      <c r="E138" s="122"/>
      <c r="F138" s="123"/>
      <c r="G138" s="124"/>
      <c r="H138" s="2" t="str">
        <f>IF(A138=0,H137,INDEX(調査対象選定!A:A,MATCH(A138,調査対象選定!B:B,0)))</f>
        <v>○</v>
      </c>
    </row>
    <row r="139" spans="1:8" s="118" customFormat="1" ht="26.4">
      <c r="A139" s="171"/>
      <c r="B139" s="125" t="s">
        <v>125</v>
      </c>
      <c r="C139" s="120" t="s">
        <v>209</v>
      </c>
      <c r="D139" s="121" t="s">
        <v>118</v>
      </c>
      <c r="E139" s="122" t="s">
        <v>126</v>
      </c>
      <c r="F139" s="123"/>
      <c r="G139" s="124"/>
      <c r="H139" s="2" t="str">
        <f>IF(A139=0,H138,INDEX(調査対象選定!A:A,MATCH(A139,調査対象選定!B:B,0)))</f>
        <v>○</v>
      </c>
    </row>
    <row r="140" spans="1:8" s="118" customFormat="1" ht="26.4">
      <c r="A140" s="171"/>
      <c r="B140" s="125" t="s">
        <v>212</v>
      </c>
      <c r="C140" s="120" t="s">
        <v>209</v>
      </c>
      <c r="D140" s="121" t="s">
        <v>127</v>
      </c>
      <c r="E140" s="122"/>
      <c r="F140" s="123"/>
      <c r="G140" s="124"/>
      <c r="H140" s="2" t="str">
        <f>IF(A140=0,H139,INDEX(調査対象選定!A:A,MATCH(A140,調査対象選定!B:B,0)))</f>
        <v>○</v>
      </c>
    </row>
    <row r="141" spans="1:8" s="118" customFormat="1" ht="26.4">
      <c r="A141" s="171"/>
      <c r="B141" s="125" t="s">
        <v>128</v>
      </c>
      <c r="C141" s="120" t="s">
        <v>209</v>
      </c>
      <c r="D141" s="121" t="s">
        <v>129</v>
      </c>
      <c r="E141" s="122"/>
      <c r="F141" s="123"/>
      <c r="G141" s="124"/>
      <c r="H141" s="2" t="str">
        <f>IF(A141=0,H140,INDEX(調査対象選定!A:A,MATCH(A141,調査対象選定!B:B,0)))</f>
        <v>○</v>
      </c>
    </row>
    <row r="142" spans="1:8" s="118" customFormat="1" ht="26.4">
      <c r="A142" s="171"/>
      <c r="B142" s="125" t="s">
        <v>213</v>
      </c>
      <c r="C142" s="126" t="str">
        <f>IF(AND(C143=$J$1,C144=$J$1,C145=$J$1),$J$1,$I$1)</f>
        <v>□</v>
      </c>
      <c r="D142" s="127" t="s">
        <v>200</v>
      </c>
      <c r="E142" s="122"/>
      <c r="F142" s="123"/>
      <c r="G142" s="124"/>
      <c r="H142" s="2" t="str">
        <f>IF(A142=0,H141,INDEX(調査対象選定!A:A,MATCH(A142,調査対象選定!B:B,0)))</f>
        <v>○</v>
      </c>
    </row>
    <row r="143" spans="1:8" s="118" customFormat="1" ht="39.6">
      <c r="A143" s="171"/>
      <c r="B143" s="119" t="s">
        <v>214</v>
      </c>
      <c r="C143" s="120" t="s">
        <v>209</v>
      </c>
      <c r="D143" s="121" t="s">
        <v>118</v>
      </c>
      <c r="E143" s="122"/>
      <c r="F143" s="123"/>
      <c r="G143" s="124"/>
      <c r="H143" s="2" t="str">
        <f>IF(A143=0,H142,INDEX(調査対象選定!A:A,MATCH(A143,調査対象選定!B:B,0)))</f>
        <v>○</v>
      </c>
    </row>
    <row r="144" spans="1:8" s="118" customFormat="1" ht="39.6">
      <c r="A144" s="171"/>
      <c r="B144" s="119" t="s">
        <v>215</v>
      </c>
      <c r="C144" s="120" t="s">
        <v>209</v>
      </c>
      <c r="D144" s="121" t="s">
        <v>118</v>
      </c>
      <c r="E144" s="122" t="s">
        <v>133</v>
      </c>
      <c r="F144" s="123"/>
      <c r="G144" s="124"/>
      <c r="H144" s="2" t="str">
        <f>IF(A144=0,H143,INDEX(調査対象選定!A:A,MATCH(A144,調査対象選定!B:B,0)))</f>
        <v>○</v>
      </c>
    </row>
    <row r="145" spans="1:28" s="118" customFormat="1" ht="52.8">
      <c r="A145" s="171"/>
      <c r="B145" s="119" t="s">
        <v>216</v>
      </c>
      <c r="C145" s="128" t="s">
        <v>194</v>
      </c>
      <c r="D145" s="129" t="s">
        <v>45</v>
      </c>
      <c r="E145" s="130"/>
      <c r="F145" s="131"/>
      <c r="G145" s="132"/>
      <c r="H145" s="2" t="str">
        <f>IF(A145=0,H144,INDEX(調査対象選定!A:A,MATCH(A145,調査対象選定!B:B,0)))</f>
        <v>○</v>
      </c>
    </row>
    <row r="146" spans="1:28" s="118" customFormat="1" ht="39.6">
      <c r="A146" s="171"/>
      <c r="B146" s="133" t="s">
        <v>217</v>
      </c>
      <c r="C146" s="120" t="s">
        <v>209</v>
      </c>
      <c r="D146" s="121" t="s">
        <v>118</v>
      </c>
      <c r="E146" s="122"/>
      <c r="F146" s="123"/>
      <c r="G146" s="124"/>
      <c r="H146" s="2" t="str">
        <f>IF(A146=0,H145,INDEX(調査対象選定!A:A,MATCH(A146,調査対象選定!B:B,0)))</f>
        <v>○</v>
      </c>
    </row>
    <row r="147" spans="1:28" s="118" customFormat="1" ht="39.6">
      <c r="A147" s="171"/>
      <c r="B147" s="125" t="s">
        <v>136</v>
      </c>
      <c r="C147" s="120" t="s">
        <v>209</v>
      </c>
      <c r="D147" s="121" t="s">
        <v>118</v>
      </c>
      <c r="E147" s="122"/>
      <c r="F147" s="123"/>
      <c r="G147" s="124"/>
      <c r="H147" s="2" t="str">
        <f>IF(A147=0,H146,INDEX(調査対象選定!A:A,MATCH(A147,調査対象選定!B:B,0)))</f>
        <v>○</v>
      </c>
    </row>
    <row r="148" spans="1:28" s="118" customFormat="1" ht="26.4">
      <c r="A148" s="172"/>
      <c r="B148" s="134" t="s">
        <v>226</v>
      </c>
      <c r="C148" s="120" t="s">
        <v>209</v>
      </c>
      <c r="D148" s="135" t="s">
        <v>137</v>
      </c>
      <c r="E148" s="136"/>
      <c r="F148" s="137"/>
      <c r="G148" s="138"/>
      <c r="H148" s="2" t="str">
        <f>IF(A148=0,H147,INDEX(調査対象選定!A:A,MATCH(A148,調査対象選定!B:B,0)))</f>
        <v>○</v>
      </c>
    </row>
    <row r="149" spans="1:28" s="118" customFormat="1" ht="39.6">
      <c r="A149" s="173" t="s">
        <v>232</v>
      </c>
      <c r="B149" s="139" t="s">
        <v>218</v>
      </c>
      <c r="C149" s="113" t="s">
        <v>209</v>
      </c>
      <c r="D149" s="114" t="s">
        <v>121</v>
      </c>
      <c r="E149" s="115"/>
      <c r="F149" s="116"/>
      <c r="G149" s="117"/>
      <c r="H149" s="2" t="str">
        <f>IF(A149=0,H148,INDEX(調査対象選定!A:A,MATCH(A149,調査対象選定!B:B,0)))</f>
        <v>○</v>
      </c>
      <c r="AB149" s="140"/>
    </row>
    <row r="150" spans="1:28" s="118" customFormat="1" ht="34.049999999999997" customHeight="1">
      <c r="A150" s="174"/>
      <c r="B150" s="125" t="s">
        <v>219</v>
      </c>
      <c r="C150" s="141" t="str">
        <f>IF(OR(C151=$J$1,C152=$J$1),$J$1,$I$1)</f>
        <v>□</v>
      </c>
      <c r="D150" s="142" t="s">
        <v>220</v>
      </c>
      <c r="E150" s="143"/>
      <c r="F150" s="123"/>
      <c r="G150" s="124"/>
      <c r="H150" s="2" t="str">
        <f>IF(A150=0,H149,INDEX(調査対象選定!A:A,MATCH(A150,調査対象選定!B:B,0)))</f>
        <v>○</v>
      </c>
    </row>
    <row r="151" spans="1:28" s="118" customFormat="1" ht="60.6" customHeight="1">
      <c r="A151" s="174"/>
      <c r="B151" s="119" t="s">
        <v>221</v>
      </c>
      <c r="C151" s="120" t="s">
        <v>209</v>
      </c>
      <c r="D151" s="121" t="s">
        <v>121</v>
      </c>
      <c r="E151" s="143"/>
      <c r="F151" s="123"/>
      <c r="G151" s="124"/>
      <c r="H151" s="2" t="str">
        <f>IF(A151=0,H150,INDEX(調査対象選定!A:A,MATCH(A151,調査対象選定!B:B,0)))</f>
        <v>○</v>
      </c>
    </row>
    <row r="152" spans="1:28" s="118" customFormat="1" ht="35.549999999999997" customHeight="1">
      <c r="A152" s="175"/>
      <c r="B152" s="144" t="s">
        <v>222</v>
      </c>
      <c r="C152" s="145" t="s">
        <v>209</v>
      </c>
      <c r="D152" s="135" t="s">
        <v>121</v>
      </c>
      <c r="E152" s="146"/>
      <c r="F152" s="137"/>
      <c r="G152" s="138"/>
      <c r="H152" s="2" t="str">
        <f>IF(A152=0,H151,INDEX(調査対象選定!A:A,MATCH(A152,調査対象選定!B:B,0)))</f>
        <v>○</v>
      </c>
    </row>
    <row r="153" spans="1:28" s="118" customFormat="1" ht="39.6">
      <c r="A153" s="147" t="s">
        <v>233</v>
      </c>
      <c r="B153" s="148" t="s">
        <v>223</v>
      </c>
      <c r="C153" s="149" t="s">
        <v>209</v>
      </c>
      <c r="D153" s="150" t="s">
        <v>121</v>
      </c>
      <c r="E153" s="151"/>
      <c r="F153" s="152"/>
      <c r="G153" s="153"/>
      <c r="H153" s="2" t="str">
        <f>IF(A153=0,H152,INDEX(調査対象選定!A:A,MATCH(A153,調査対象選定!B:B,0)))</f>
        <v>○</v>
      </c>
    </row>
    <row r="154" spans="1:28" s="118" customFormat="1" ht="39.6">
      <c r="A154" s="176" t="s">
        <v>234</v>
      </c>
      <c r="B154" s="112" t="s">
        <v>223</v>
      </c>
      <c r="C154" s="113" t="s">
        <v>209</v>
      </c>
      <c r="D154" s="114" t="s">
        <v>121</v>
      </c>
      <c r="E154" s="115"/>
      <c r="F154" s="116"/>
      <c r="G154" s="117"/>
      <c r="H154" s="2" t="str">
        <f>IF(A154=0,H153,INDEX(調査対象選定!A:A,MATCH(A154,調査対象選定!B:B,0)))</f>
        <v>○</v>
      </c>
    </row>
    <row r="155" spans="1:28" s="118" customFormat="1" ht="34.049999999999997" customHeight="1">
      <c r="A155" s="177"/>
      <c r="B155" s="125" t="s">
        <v>219</v>
      </c>
      <c r="C155" s="141" t="str">
        <f>IF(OR(C156=$J$1,C157=$J$1),$J$1,$I$1)</f>
        <v>□</v>
      </c>
      <c r="D155" s="142" t="s">
        <v>220</v>
      </c>
      <c r="E155" s="122"/>
      <c r="F155" s="123"/>
      <c r="G155" s="124"/>
      <c r="H155" s="2" t="str">
        <f>IF(A155=0,H154,INDEX(調査対象選定!A:A,MATCH(A155,調査対象選定!B:B,0)))</f>
        <v>○</v>
      </c>
    </row>
    <row r="156" spans="1:28" s="118" customFormat="1" ht="60.6" customHeight="1">
      <c r="A156" s="177"/>
      <c r="B156" s="119" t="s">
        <v>221</v>
      </c>
      <c r="C156" s="120" t="s">
        <v>194</v>
      </c>
      <c r="D156" s="121" t="s">
        <v>121</v>
      </c>
      <c r="E156" s="122"/>
      <c r="F156" s="123"/>
      <c r="G156" s="124"/>
      <c r="H156" s="2" t="str">
        <f>IF(A156=0,H155,INDEX(調査対象選定!A:A,MATCH(A156,調査対象選定!B:B,0)))</f>
        <v>○</v>
      </c>
    </row>
    <row r="157" spans="1:28" s="118" customFormat="1" ht="35.549999999999997" customHeight="1">
      <c r="A157" s="178"/>
      <c r="B157" s="144" t="s">
        <v>222</v>
      </c>
      <c r="C157" s="145" t="s">
        <v>194</v>
      </c>
      <c r="D157" s="135" t="s">
        <v>121</v>
      </c>
      <c r="E157" s="136"/>
      <c r="F157" s="137"/>
      <c r="G157" s="138"/>
      <c r="H157" s="2" t="str">
        <f>IF(A157=0,H156,INDEX(調査対象選定!A:A,MATCH(A157,調査対象選定!B:B,0)))</f>
        <v>○</v>
      </c>
    </row>
    <row r="158" spans="1:28" s="118" customFormat="1" ht="39.6">
      <c r="A158" s="147" t="s">
        <v>235</v>
      </c>
      <c r="B158" s="148" t="s">
        <v>224</v>
      </c>
      <c r="C158" s="149" t="s">
        <v>209</v>
      </c>
      <c r="D158" s="150" t="s">
        <v>121</v>
      </c>
      <c r="E158" s="151"/>
      <c r="F158" s="152"/>
      <c r="G158" s="153"/>
      <c r="H158" s="2" t="str">
        <f>IF(A158=0,H157,INDEX(調査対象選定!A:A,MATCH(A158,調査対象選定!B:B,0)))</f>
        <v>○</v>
      </c>
    </row>
    <row r="159" spans="1:28" s="118" customFormat="1" ht="51.6" customHeight="1">
      <c r="A159" s="154" t="s">
        <v>236</v>
      </c>
      <c r="B159" s="148" t="s">
        <v>225</v>
      </c>
      <c r="C159" s="149" t="s">
        <v>209</v>
      </c>
      <c r="D159" s="150" t="s">
        <v>121</v>
      </c>
      <c r="E159" s="151"/>
      <c r="F159" s="152"/>
      <c r="G159" s="153"/>
      <c r="H159" s="2" t="str">
        <f>IF(A159=0,H158,INDEX(調査対象選定!A:A,MATCH(A159,調査対象選定!B:B,0)))</f>
        <v>○</v>
      </c>
    </row>
    <row r="160" spans="1:28" ht="20.100000000000001" customHeight="1">
      <c r="A160" s="104" t="s">
        <v>176</v>
      </c>
    </row>
  </sheetData>
  <mergeCells count="27">
    <mergeCell ref="A134:A148"/>
    <mergeCell ref="A149:A152"/>
    <mergeCell ref="A154:A157"/>
    <mergeCell ref="A58:A62"/>
    <mergeCell ref="A63:A69"/>
    <mergeCell ref="A70:A75"/>
    <mergeCell ref="A76:A84"/>
    <mergeCell ref="A116:A130"/>
    <mergeCell ref="A92:A99"/>
    <mergeCell ref="A85:A91"/>
    <mergeCell ref="A109:A111"/>
    <mergeCell ref="A112:A115"/>
    <mergeCell ref="A100:A101"/>
    <mergeCell ref="A104:A108"/>
    <mergeCell ref="A56:A57"/>
    <mergeCell ref="A53:A55"/>
    <mergeCell ref="A4:A5"/>
    <mergeCell ref="A12:A13"/>
    <mergeCell ref="A15:A20"/>
    <mergeCell ref="A32:A39"/>
    <mergeCell ref="A40:A47"/>
    <mergeCell ref="A48:A52"/>
    <mergeCell ref="E10:E11"/>
    <mergeCell ref="A6:A9"/>
    <mergeCell ref="A10:A11"/>
    <mergeCell ref="A22:A24"/>
    <mergeCell ref="A25:A31"/>
  </mergeCells>
  <phoneticPr fontId="22"/>
  <conditionalFormatting sqref="C3:D133 C160:D160">
    <cfRule type="expression" dxfId="51" priority="60">
      <formula>$C3=$J$1</formula>
    </cfRule>
  </conditionalFormatting>
  <conditionalFormatting sqref="D3:D133 D160">
    <cfRule type="expression" dxfId="50" priority="59">
      <formula>$C3=$K$1</formula>
    </cfRule>
  </conditionalFormatting>
  <conditionalFormatting sqref="A3:E115 A160:E160 B116:E133">
    <cfRule type="expression" dxfId="49" priority="61">
      <formula>AND($H3&lt;&gt;$L$1,$C3=$I$1)</formula>
    </cfRule>
  </conditionalFormatting>
  <conditionalFormatting sqref="C3:C133 C160">
    <cfRule type="expression" dxfId="48" priority="58">
      <formula>$C3=$K$1</formula>
    </cfRule>
  </conditionalFormatting>
  <conditionalFormatting sqref="C124:D124">
    <cfRule type="expression" dxfId="47" priority="48">
      <formula>AND($C125=$J$1,$C126=$J$1,$C127=$J$1)</formula>
    </cfRule>
  </conditionalFormatting>
  <conditionalFormatting sqref="F3:G133 F160:G160">
    <cfRule type="expression" dxfId="46" priority="53">
      <formula>OR($F3=$M$1,$F3=$N$1)</formula>
    </cfRule>
  </conditionalFormatting>
  <conditionalFormatting sqref="F158:G159">
    <cfRule type="expression" dxfId="45" priority="42">
      <formula>OR($F158=$M$1,$F158=$N$1)</formula>
    </cfRule>
  </conditionalFormatting>
  <conditionalFormatting sqref="C158:D159">
    <cfRule type="expression" dxfId="44" priority="45">
      <formula>$C158=$J$1</formula>
    </cfRule>
  </conditionalFormatting>
  <conditionalFormatting sqref="C158:C159">
    <cfRule type="expression" dxfId="43" priority="44">
      <formula>$C158=$K$1</formula>
    </cfRule>
  </conditionalFormatting>
  <conditionalFormatting sqref="D158:D159">
    <cfRule type="expression" dxfId="42" priority="43">
      <formula>$C158=$K$1</formula>
    </cfRule>
  </conditionalFormatting>
  <conditionalFormatting sqref="B158:E159">
    <cfRule type="expression" dxfId="41" priority="46">
      <formula>AND($H158&lt;&gt;$L$1,$C158=$I$1)</formula>
    </cfRule>
  </conditionalFormatting>
  <conditionalFormatting sqref="C142:D142">
    <cfRule type="expression" dxfId="40" priority="41">
      <formula>AND($C143=$J$1,$C144=$J$1,$C145=$J$1)</formula>
    </cfRule>
  </conditionalFormatting>
  <conditionalFormatting sqref="F134:G148 F153:G153">
    <cfRule type="expression" dxfId="39" priority="36">
      <formula>OR($F134=$M$1,$F134=$N$1)</formula>
    </cfRule>
  </conditionalFormatting>
  <conditionalFormatting sqref="C134:D148 C153:D153">
    <cfRule type="expression" dxfId="38" priority="39">
      <formula>$C134=$J$1</formula>
    </cfRule>
  </conditionalFormatting>
  <conditionalFormatting sqref="C134:C148 C153">
    <cfRule type="expression" dxfId="37" priority="38">
      <formula>$C134=$K$1</formula>
    </cfRule>
  </conditionalFormatting>
  <conditionalFormatting sqref="D134:D148 D153">
    <cfRule type="expression" dxfId="36" priority="37">
      <formula>$C134=$K$1</formula>
    </cfRule>
  </conditionalFormatting>
  <conditionalFormatting sqref="B153:E153 B134:E148">
    <cfRule type="expression" dxfId="35" priority="40">
      <formula>AND($H134&lt;&gt;$L$1,$C134=$I$1)</formula>
    </cfRule>
  </conditionalFormatting>
  <conditionalFormatting sqref="F149:G152">
    <cfRule type="expression" dxfId="34" priority="31">
      <formula>OR($F149=$M$1,$F149=$N$1)</formula>
    </cfRule>
  </conditionalFormatting>
  <conditionalFormatting sqref="C149:D149">
    <cfRule type="expression" dxfId="33" priority="34">
      <formula>$C149=$J$1</formula>
    </cfRule>
  </conditionalFormatting>
  <conditionalFormatting sqref="C149">
    <cfRule type="expression" dxfId="32" priority="33">
      <formula>$C149=$K$1</formula>
    </cfRule>
  </conditionalFormatting>
  <conditionalFormatting sqref="D149">
    <cfRule type="expression" dxfId="31" priority="32">
      <formula>$C149=$K$1</formula>
    </cfRule>
  </conditionalFormatting>
  <conditionalFormatting sqref="B149:E149">
    <cfRule type="expression" dxfId="30" priority="35">
      <formula>AND($H149&lt;&gt;$L$1,$C149=$I$1)</formula>
    </cfRule>
  </conditionalFormatting>
  <conditionalFormatting sqref="F154:G154">
    <cfRule type="expression" dxfId="29" priority="26">
      <formula>OR($F154=$M$1,$F154=$N$1)</formula>
    </cfRule>
  </conditionalFormatting>
  <conditionalFormatting sqref="C154:D154">
    <cfRule type="expression" dxfId="28" priority="29">
      <formula>$C154=$J$1</formula>
    </cfRule>
  </conditionalFormatting>
  <conditionalFormatting sqref="C154">
    <cfRule type="expression" dxfId="27" priority="28">
      <formula>$C154=$K$1</formula>
    </cfRule>
  </conditionalFormatting>
  <conditionalFormatting sqref="D154">
    <cfRule type="expression" dxfId="26" priority="27">
      <formula>$C154=$K$1</formula>
    </cfRule>
  </conditionalFormatting>
  <conditionalFormatting sqref="B154:E154">
    <cfRule type="expression" dxfId="25" priority="30">
      <formula>AND($H154&lt;&gt;$L$1,$C154=$I$1)</formula>
    </cfRule>
  </conditionalFormatting>
  <conditionalFormatting sqref="F155:G157">
    <cfRule type="expression" dxfId="24" priority="24">
      <formula>OR($F155=$M$1,$F155=$N$1)</formula>
    </cfRule>
  </conditionalFormatting>
  <conditionalFormatting sqref="E155:E157">
    <cfRule type="expression" dxfId="23" priority="25">
      <formula>AND($H155&lt;&gt;$L$1,$C155=$I$1)</formula>
    </cfRule>
  </conditionalFormatting>
  <conditionalFormatting sqref="C151:D152">
    <cfRule type="expression" dxfId="22" priority="22">
      <formula>$C151=$J$1</formula>
    </cfRule>
  </conditionalFormatting>
  <conditionalFormatting sqref="C151:C152">
    <cfRule type="expression" dxfId="21" priority="21">
      <formula>$C151=$K$1</formula>
    </cfRule>
  </conditionalFormatting>
  <conditionalFormatting sqref="D151:D152">
    <cfRule type="expression" dxfId="20" priority="20">
      <formula>$C151=$K$1</formula>
    </cfRule>
  </conditionalFormatting>
  <conditionalFormatting sqref="B151:E152 B150 E150">
    <cfRule type="expression" dxfId="19" priority="23">
      <formula>AND($H150&lt;&gt;$L$1,$C150=$I$1)</formula>
    </cfRule>
  </conditionalFormatting>
  <conditionalFormatting sqref="C150:D150">
    <cfRule type="expression" dxfId="18" priority="19">
      <formula>OR($C151=$J$1,$C152=$J$1)</formula>
    </cfRule>
  </conditionalFormatting>
  <conditionalFormatting sqref="C150:D150">
    <cfRule type="expression" dxfId="17" priority="17">
      <formula>$C150=$J$1</formula>
    </cfRule>
  </conditionalFormatting>
  <conditionalFormatting sqref="C150">
    <cfRule type="expression" dxfId="16" priority="16">
      <formula>$C150=$K$1</formula>
    </cfRule>
  </conditionalFormatting>
  <conditionalFormatting sqref="D150">
    <cfRule type="expression" dxfId="15" priority="15">
      <formula>$C150=$K$1</formula>
    </cfRule>
  </conditionalFormatting>
  <conditionalFormatting sqref="C150:D150">
    <cfRule type="expression" dxfId="14" priority="18">
      <formula>AND($H150&lt;&gt;$L$1,$C150=$I$1)</formula>
    </cfRule>
  </conditionalFormatting>
  <conditionalFormatting sqref="C156:D157">
    <cfRule type="expression" dxfId="13" priority="13">
      <formula>$C156=$J$1</formula>
    </cfRule>
  </conditionalFormatting>
  <conditionalFormatting sqref="C156:C157">
    <cfRule type="expression" dxfId="12" priority="12">
      <formula>$C156=$K$1</formula>
    </cfRule>
  </conditionalFormatting>
  <conditionalFormatting sqref="D156:D157">
    <cfRule type="expression" dxfId="11" priority="11">
      <formula>$C156=$K$1</formula>
    </cfRule>
  </conditionalFormatting>
  <conditionalFormatting sqref="B156:D157 B155">
    <cfRule type="expression" dxfId="10" priority="14">
      <formula>AND($H155&lt;&gt;$L$1,$C155=$I$1)</formula>
    </cfRule>
  </conditionalFormatting>
  <conditionalFormatting sqref="C155:D155">
    <cfRule type="expression" dxfId="9" priority="10">
      <formula>OR($C156=$J$1,$C157=$J$1)</formula>
    </cfRule>
  </conditionalFormatting>
  <conditionalFormatting sqref="C155:D155">
    <cfRule type="expression" dxfId="8" priority="8">
      <formula>$C155=$J$1</formula>
    </cfRule>
  </conditionalFormatting>
  <conditionalFormatting sqref="C155">
    <cfRule type="expression" dxfId="7" priority="7">
      <formula>$C155=$K$1</formula>
    </cfRule>
  </conditionalFormatting>
  <conditionalFormatting sqref="D155">
    <cfRule type="expression" dxfId="6" priority="6">
      <formula>$C155=$K$1</formula>
    </cfRule>
  </conditionalFormatting>
  <conditionalFormatting sqref="C155:D155">
    <cfRule type="expression" dxfId="5" priority="9">
      <formula>AND($H155&lt;&gt;$L$1,$C155=$I$1)</formula>
    </cfRule>
  </conditionalFormatting>
  <conditionalFormatting sqref="A116:A133">
    <cfRule type="expression" dxfId="4" priority="5">
      <formula>AND($H116&lt;&gt;$L$1,$C116=$I$1)</formula>
    </cfRule>
  </conditionalFormatting>
  <conditionalFormatting sqref="A158:A159">
    <cfRule type="expression" dxfId="3" priority="4">
      <formula>AND($H158&lt;&gt;$L$1,$C158=$I$1)</formula>
    </cfRule>
  </conditionalFormatting>
  <conditionalFormatting sqref="A153 A134:A148">
    <cfRule type="expression" dxfId="2" priority="3">
      <formula>AND($H134&lt;&gt;$L$1,$C134=$I$1)</formula>
    </cfRule>
  </conditionalFormatting>
  <conditionalFormatting sqref="A149">
    <cfRule type="expression" dxfId="1" priority="2">
      <formula>AND($H149&lt;&gt;$L$1,$C149=$I$1)</formula>
    </cfRule>
  </conditionalFormatting>
  <conditionalFormatting sqref="A154">
    <cfRule type="expression" dxfId="0" priority="1">
      <formula>AND($H154&lt;&gt;$L$1,$C154=$I$1)</formula>
    </cfRule>
  </conditionalFormatting>
  <dataValidations count="5">
    <dataValidation type="list" allowBlank="1" showInputMessage="1" sqref="F1">
      <formula1>$I$3</formula1>
    </dataValidation>
    <dataValidation type="list" allowBlank="1" showInputMessage="1" sqref="C3:C11">
      <formula1>$I$1:$J$1</formula1>
    </dataValidation>
    <dataValidation type="list" allowBlank="1" showInputMessage="1" sqref="C12:C159">
      <formula1>$I$1:$K$1</formula1>
    </dataValidation>
    <dataValidation type="list" allowBlank="1" showInputMessage="1" sqref="F3:F159">
      <formula1>$L$1:$P$1</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rstPageNumber="0" fitToHeight="0" orientation="landscape" useFirstPageNumber="1" horizontalDpi="300" verticalDpi="300" r:id="rId1"/>
  <headerFooter alignWithMargins="0">
    <oddFooter>&amp;L（自己点検シート）&amp;R&amp;10&amp;A（&amp;P/&amp;N）</oddFooter>
  </headerFooter>
  <rowBreaks count="2" manualBreakCount="2">
    <brk id="55" max="6" man="1"/>
    <brk id="69" max="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pane ySplit="1" topLeftCell="A19" activePane="bottomLeft" state="frozen"/>
      <selection pane="bottomLeft" activeCell="B40" sqref="B40"/>
    </sheetView>
  </sheetViews>
  <sheetFormatPr defaultRowHeight="13.2"/>
  <cols>
    <col min="2" max="2" width="93.109375" bestFit="1" customWidth="1"/>
  </cols>
  <sheetData>
    <row r="1" spans="1:6" s="11" customFormat="1">
      <c r="A1" s="11" t="s">
        <v>177</v>
      </c>
      <c r="B1" s="11" t="s">
        <v>178</v>
      </c>
      <c r="C1" s="11" t="s">
        <v>179</v>
      </c>
      <c r="D1" s="11" t="s">
        <v>180</v>
      </c>
      <c r="E1" s="11" t="str">
        <f>'701介護予防認知症対応型通所介護費'!L1</f>
        <v>○</v>
      </c>
      <c r="F1" s="17" t="s">
        <v>181</v>
      </c>
    </row>
    <row r="2" spans="1:6">
      <c r="A2" s="18" t="s">
        <v>188</v>
      </c>
      <c r="B2" t="s">
        <v>5</v>
      </c>
      <c r="C2">
        <f>MATCH(B2,'701介護予防認知症対応型通所介護費'!A:A,0)</f>
        <v>3</v>
      </c>
      <c r="D2">
        <f t="shared" ref="D2:D38" si="0">C3-1</f>
        <v>3</v>
      </c>
      <c r="F2" s="17" t="s">
        <v>182</v>
      </c>
    </row>
    <row r="3" spans="1:6">
      <c r="A3" s="18" t="s">
        <v>188</v>
      </c>
      <c r="B3" t="s">
        <v>6</v>
      </c>
      <c r="C3">
        <f>MATCH(B3,'701介護予防認知症対応型通所介護費'!A:A,0)</f>
        <v>4</v>
      </c>
      <c r="D3">
        <f t="shared" si="0"/>
        <v>5</v>
      </c>
      <c r="F3" s="17" t="s">
        <v>183</v>
      </c>
    </row>
    <row r="4" spans="1:6">
      <c r="A4" s="18" t="s">
        <v>188</v>
      </c>
      <c r="B4" t="s">
        <v>100</v>
      </c>
      <c r="C4">
        <f>MATCH(B4,'701介護予防認知症対応型通所介護費'!A:A,0)</f>
        <v>6</v>
      </c>
      <c r="D4">
        <f t="shared" si="0"/>
        <v>9</v>
      </c>
      <c r="F4" s="17" t="s">
        <v>184</v>
      </c>
    </row>
    <row r="5" spans="1:6">
      <c r="A5" s="18" t="s">
        <v>188</v>
      </c>
      <c r="B5" t="s">
        <v>101</v>
      </c>
      <c r="C5">
        <f>MATCH(B5,'701介護予防認知症対応型通所介護費'!A:A,0)</f>
        <v>10</v>
      </c>
      <c r="D5">
        <f t="shared" si="0"/>
        <v>11</v>
      </c>
      <c r="F5" s="17" t="s">
        <v>185</v>
      </c>
    </row>
    <row r="6" spans="1:6">
      <c r="A6" s="18" t="s">
        <v>188</v>
      </c>
      <c r="B6" t="s">
        <v>9</v>
      </c>
      <c r="C6">
        <f>MATCH(B6,'701介護予防認知症対応型通所介護費'!A:A,0)</f>
        <v>12</v>
      </c>
      <c r="D6">
        <f t="shared" si="0"/>
        <v>13</v>
      </c>
      <c r="F6" s="17" t="s">
        <v>186</v>
      </c>
    </row>
    <row r="7" spans="1:6">
      <c r="A7" s="18" t="s">
        <v>188</v>
      </c>
      <c r="B7" t="s">
        <v>10</v>
      </c>
      <c r="C7">
        <f>MATCH(B7,'701介護予防認知症対応型通所介護費'!A:A,0)</f>
        <v>14</v>
      </c>
      <c r="D7">
        <f t="shared" si="0"/>
        <v>14</v>
      </c>
      <c r="F7" s="17" t="s">
        <v>187</v>
      </c>
    </row>
    <row r="8" spans="1:6">
      <c r="A8" s="18" t="s">
        <v>188</v>
      </c>
      <c r="B8" t="s">
        <v>12</v>
      </c>
      <c r="C8">
        <f>MATCH(B8,'701介護予防認知症対応型通所介護費'!A:A,0)</f>
        <v>15</v>
      </c>
      <c r="D8">
        <f t="shared" si="0"/>
        <v>20</v>
      </c>
    </row>
    <row r="9" spans="1:6">
      <c r="A9" s="18" t="s">
        <v>188</v>
      </c>
      <c r="B9" t="s">
        <v>13</v>
      </c>
      <c r="C9">
        <f>MATCH(B9,'701介護予防認知症対応型通所介護費'!A:A,0)</f>
        <v>21</v>
      </c>
      <c r="D9">
        <f t="shared" si="0"/>
        <v>21</v>
      </c>
    </row>
    <row r="10" spans="1:6">
      <c r="A10" s="18" t="s">
        <v>188</v>
      </c>
      <c r="B10" t="s">
        <v>15</v>
      </c>
      <c r="C10">
        <f>MATCH(B10,'701介護予防認知症対応型通所介護費'!A:A,0)</f>
        <v>22</v>
      </c>
      <c r="D10">
        <f t="shared" si="0"/>
        <v>24</v>
      </c>
    </row>
    <row r="11" spans="1:6">
      <c r="A11" s="18" t="s">
        <v>188</v>
      </c>
      <c r="B11" t="s">
        <v>16</v>
      </c>
      <c r="C11">
        <f>MATCH(B11,'701介護予防認知症対応型通所介護費'!A:A,0)</f>
        <v>25</v>
      </c>
      <c r="D11">
        <f t="shared" si="0"/>
        <v>31</v>
      </c>
    </row>
    <row r="12" spans="1:6">
      <c r="A12" s="18" t="s">
        <v>188</v>
      </c>
      <c r="B12" t="s">
        <v>19</v>
      </c>
      <c r="C12">
        <f>MATCH(B12,'701介護予防認知症対応型通所介護費'!A:A,0)</f>
        <v>32</v>
      </c>
      <c r="D12">
        <f t="shared" si="0"/>
        <v>39</v>
      </c>
    </row>
    <row r="13" spans="1:6">
      <c r="A13" s="18" t="s">
        <v>188</v>
      </c>
      <c r="B13" t="s">
        <v>7</v>
      </c>
      <c r="C13">
        <f>MATCH(B13,'701介護予防認知症対応型通所介護費'!A:A,0)</f>
        <v>40</v>
      </c>
      <c r="D13">
        <f t="shared" si="0"/>
        <v>47</v>
      </c>
    </row>
    <row r="14" spans="1:6">
      <c r="A14" s="18" t="s">
        <v>188</v>
      </c>
      <c r="B14" t="s">
        <v>20</v>
      </c>
      <c r="C14">
        <f>MATCH(B14,'701介護予防認知症対応型通所介護費'!A:A,0)</f>
        <v>48</v>
      </c>
      <c r="D14">
        <f t="shared" si="0"/>
        <v>52</v>
      </c>
    </row>
    <row r="15" spans="1:6">
      <c r="A15" s="18" t="s">
        <v>188</v>
      </c>
      <c r="B15" t="s">
        <v>21</v>
      </c>
      <c r="C15">
        <f>MATCH(B15,'701介護予防認知症対応型通所介護費'!A:A,0)</f>
        <v>53</v>
      </c>
      <c r="D15">
        <f t="shared" si="0"/>
        <v>55</v>
      </c>
    </row>
    <row r="16" spans="1:6">
      <c r="A16" s="18" t="s">
        <v>188</v>
      </c>
      <c r="B16" t="s">
        <v>22</v>
      </c>
      <c r="C16">
        <f>MATCH(B16,'701介護予防認知症対応型通所介護費'!A:A,0)</f>
        <v>56</v>
      </c>
      <c r="D16">
        <f t="shared" si="0"/>
        <v>57</v>
      </c>
    </row>
    <row r="17" spans="1:4">
      <c r="A17" s="18" t="s">
        <v>188</v>
      </c>
      <c r="B17" t="s">
        <v>23</v>
      </c>
      <c r="C17">
        <f>MATCH(B17,'701介護予防認知症対応型通所介護費'!A:A,0)</f>
        <v>58</v>
      </c>
      <c r="D17">
        <f t="shared" si="0"/>
        <v>62</v>
      </c>
    </row>
    <row r="18" spans="1:4">
      <c r="A18" s="18" t="s">
        <v>188</v>
      </c>
      <c r="B18" t="s">
        <v>24</v>
      </c>
      <c r="C18">
        <f>MATCH(B18,'701介護予防認知症対応型通所介護費'!A:A,0)</f>
        <v>63</v>
      </c>
      <c r="D18">
        <f t="shared" si="0"/>
        <v>69</v>
      </c>
    </row>
    <row r="19" spans="1:4">
      <c r="A19" s="18" t="s">
        <v>188</v>
      </c>
      <c r="B19" t="s">
        <v>32</v>
      </c>
      <c r="C19">
        <f>MATCH(B19,'701介護予防認知症対応型通所介護費'!A:A,0)</f>
        <v>70</v>
      </c>
      <c r="D19">
        <f t="shared" si="0"/>
        <v>75</v>
      </c>
    </row>
    <row r="20" spans="1:4">
      <c r="A20" s="18" t="s">
        <v>188</v>
      </c>
      <c r="B20" t="s">
        <v>30</v>
      </c>
      <c r="C20">
        <f>MATCH(B20,'701介護予防認知症対応型通所介護費'!A:A,0)</f>
        <v>76</v>
      </c>
      <c r="D20">
        <f t="shared" si="0"/>
        <v>84</v>
      </c>
    </row>
    <row r="21" spans="1:4">
      <c r="A21" s="18" t="s">
        <v>188</v>
      </c>
      <c r="B21" t="s">
        <v>33</v>
      </c>
      <c r="C21">
        <f>MATCH(B21,'701介護予防認知症対応型通所介護費'!A:A,0)</f>
        <v>85</v>
      </c>
      <c r="D21">
        <f t="shared" si="0"/>
        <v>91</v>
      </c>
    </row>
    <row r="22" spans="1:4">
      <c r="A22" s="18" t="s">
        <v>188</v>
      </c>
      <c r="B22" t="s">
        <v>174</v>
      </c>
      <c r="C22">
        <f>MATCH(B22,'701介護予防認知症対応型通所介護費'!A:A,0)</f>
        <v>92</v>
      </c>
      <c r="D22">
        <f t="shared" si="0"/>
        <v>99</v>
      </c>
    </row>
    <row r="23" spans="1:4">
      <c r="A23" s="18" t="s">
        <v>188</v>
      </c>
      <c r="B23" t="s">
        <v>175</v>
      </c>
      <c r="C23">
        <f>MATCH(B23,'701介護予防認知症対応型通所介護費'!A:A,0)</f>
        <v>100</v>
      </c>
      <c r="D23">
        <f t="shared" si="0"/>
        <v>101</v>
      </c>
    </row>
    <row r="24" spans="1:4">
      <c r="A24" s="18" t="s">
        <v>188</v>
      </c>
      <c r="B24" t="s">
        <v>38</v>
      </c>
      <c r="C24">
        <f>MATCH(B24,'701介護予防認知症対応型通所介護費'!A:A,0)</f>
        <v>102</v>
      </c>
      <c r="D24">
        <f t="shared" si="0"/>
        <v>102</v>
      </c>
    </row>
    <row r="25" spans="1:4">
      <c r="A25" s="18" t="s">
        <v>188</v>
      </c>
      <c r="B25" t="s">
        <v>39</v>
      </c>
      <c r="C25">
        <f>MATCH(B25,'701介護予防認知症対応型通所介護費'!A:A,0)</f>
        <v>103</v>
      </c>
      <c r="D25">
        <f t="shared" si="0"/>
        <v>103</v>
      </c>
    </row>
    <row r="26" spans="1:4">
      <c r="A26" s="18" t="s">
        <v>188</v>
      </c>
      <c r="B26" t="s">
        <v>40</v>
      </c>
      <c r="C26">
        <f>MATCH(B26,'701介護予防認知症対応型通所介護費'!A:A,0)</f>
        <v>104</v>
      </c>
      <c r="D26">
        <f t="shared" si="0"/>
        <v>108</v>
      </c>
    </row>
    <row r="27" spans="1:4">
      <c r="A27" s="18" t="s">
        <v>188</v>
      </c>
      <c r="B27" t="s">
        <v>41</v>
      </c>
      <c r="C27">
        <f>MATCH(B27,'701介護予防認知症対応型通所介護費'!A:A,0)</f>
        <v>109</v>
      </c>
      <c r="D27">
        <f t="shared" si="0"/>
        <v>111</v>
      </c>
    </row>
    <row r="28" spans="1:4">
      <c r="A28" s="18" t="s">
        <v>188</v>
      </c>
      <c r="B28" t="s">
        <v>43</v>
      </c>
      <c r="C28">
        <f>MATCH(B28,'701介護予防認知症対応型通所介護費'!A:A,0)</f>
        <v>112</v>
      </c>
      <c r="D28">
        <f t="shared" si="0"/>
        <v>115</v>
      </c>
    </row>
    <row r="29" spans="1:4">
      <c r="A29" s="18" t="s">
        <v>188</v>
      </c>
      <c r="B29" t="s">
        <v>237</v>
      </c>
      <c r="C29">
        <f>MATCH(B29,'701介護予防認知症対応型通所介護費'!A:A,0)</f>
        <v>116</v>
      </c>
      <c r="D29">
        <f t="shared" si="0"/>
        <v>130</v>
      </c>
    </row>
    <row r="30" spans="1:4">
      <c r="A30" s="18" t="s">
        <v>188</v>
      </c>
      <c r="B30" t="s">
        <v>228</v>
      </c>
      <c r="C30">
        <f>MATCH(B30,'701介護予防認知症対応型通所介護費'!A:A,0)</f>
        <v>131</v>
      </c>
      <c r="D30">
        <f t="shared" si="0"/>
        <v>131</v>
      </c>
    </row>
    <row r="31" spans="1:4">
      <c r="A31" s="18" t="s">
        <v>188</v>
      </c>
      <c r="B31" t="s">
        <v>229</v>
      </c>
      <c r="C31">
        <f>MATCH(B31,'701介護予防認知症対応型通所介護費'!A:A,0)</f>
        <v>132</v>
      </c>
      <c r="D31">
        <f t="shared" si="0"/>
        <v>132</v>
      </c>
    </row>
    <row r="32" spans="1:4">
      <c r="A32" s="18" t="s">
        <v>188</v>
      </c>
      <c r="B32" t="s">
        <v>238</v>
      </c>
      <c r="C32">
        <f>MATCH(B32,'701介護予防認知症対応型通所介護費'!A:A,0)</f>
        <v>133</v>
      </c>
      <c r="D32">
        <f t="shared" si="0"/>
        <v>133</v>
      </c>
    </row>
    <row r="33" spans="1:4">
      <c r="A33" s="18" t="s">
        <v>188</v>
      </c>
      <c r="B33" t="s">
        <v>239</v>
      </c>
      <c r="C33">
        <f>MATCH(B33,'701介護予防認知症対応型通所介護費'!A:A,0)</f>
        <v>134</v>
      </c>
      <c r="D33">
        <f t="shared" si="0"/>
        <v>148</v>
      </c>
    </row>
    <row r="34" spans="1:4">
      <c r="A34" s="18" t="s">
        <v>188</v>
      </c>
      <c r="B34" t="s">
        <v>240</v>
      </c>
      <c r="C34">
        <f>MATCH(B34,'701介護予防認知症対応型通所介護費'!A:A,0)</f>
        <v>149</v>
      </c>
      <c r="D34">
        <f t="shared" si="0"/>
        <v>152</v>
      </c>
    </row>
    <row r="35" spans="1:4">
      <c r="A35" s="18" t="s">
        <v>188</v>
      </c>
      <c r="B35" t="s">
        <v>241</v>
      </c>
      <c r="C35">
        <f>MATCH(B35,'701介護予防認知症対応型通所介護費'!A:A,0)</f>
        <v>153</v>
      </c>
      <c r="D35">
        <f t="shared" si="0"/>
        <v>153</v>
      </c>
    </row>
    <row r="36" spans="1:4">
      <c r="A36" s="18" t="s">
        <v>188</v>
      </c>
      <c r="B36" t="s">
        <v>242</v>
      </c>
      <c r="C36">
        <f>MATCH(B36,'701介護予防認知症対応型通所介護費'!A:A,0)</f>
        <v>154</v>
      </c>
      <c r="D36">
        <f t="shared" si="0"/>
        <v>157</v>
      </c>
    </row>
    <row r="37" spans="1:4">
      <c r="A37" s="18" t="s">
        <v>188</v>
      </c>
      <c r="B37" t="s">
        <v>243</v>
      </c>
      <c r="C37">
        <f>MATCH(B37,'701介護予防認知症対応型通所介護費'!A:A,0)</f>
        <v>158</v>
      </c>
      <c r="D37">
        <f t="shared" si="0"/>
        <v>158</v>
      </c>
    </row>
    <row r="38" spans="1:4">
      <c r="A38" s="18" t="s">
        <v>188</v>
      </c>
      <c r="B38" t="s">
        <v>244</v>
      </c>
      <c r="C38">
        <f>MATCH(B38,'701介護予防認知症対応型通所介護費'!A:A,0)</f>
        <v>159</v>
      </c>
      <c r="D38">
        <f t="shared" si="0"/>
        <v>159</v>
      </c>
    </row>
    <row r="39" spans="1:4">
      <c r="B39" s="155" t="s">
        <v>245</v>
      </c>
      <c r="C39">
        <f>MATCH(B39,'701介護予防認知症対応型通所介護費'!A:A,0)</f>
        <v>160</v>
      </c>
    </row>
  </sheetData>
  <sortState ref="A1:B180">
    <sortCondition ref="A1:A180"/>
  </sortState>
  <phoneticPr fontId="22"/>
  <dataValidations count="1">
    <dataValidation type="list" allowBlank="1" showInputMessage="1" showErrorMessage="1" sqref="A2:A32">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701介護予防認知症対応型通所介護費</vt:lpstr>
      <vt:lpstr>調査対象選定</vt:lpstr>
      <vt:lpstr>'701介護予防認知症対応型通所介護費'!Print_Area</vt:lpstr>
      <vt:lpstr>'701介護予防認知症対応型通所介護費'!Print_Titles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kndp</cp:lastModifiedBy>
  <cp:revision>0</cp:revision>
  <cp:lastPrinted>2024-10-18T06:52:37Z</cp:lastPrinted>
  <dcterms:created xsi:type="dcterms:W3CDTF">2023-02-01T02:31:16Z</dcterms:created>
  <dcterms:modified xsi:type="dcterms:W3CDTF">2026-07-02T01:24:22Z</dcterms:modified>
</cp:coreProperties>
</file>