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96" yWindow="0" windowWidth="14376" windowHeight="10176"/>
  </bookViews>
  <sheets>
    <sheet name="702介護予防小規模多機能型居宅介護費" sheetId="8" r:id="rId1"/>
    <sheet name="調査対象選定" sheetId="9" state="hidden" r:id="rId2"/>
  </sheets>
  <definedNames>
    <definedName name="_xlnm._FilterDatabase" localSheetId="0" hidden="1">'702介護予防小規模多機能型居宅介護費'!$A$2:$H$139</definedName>
    <definedName name="_xlnm.Print_Area" localSheetId="0">'702介護予防小規模多機能型居宅介護費'!$A$1:$G$139</definedName>
    <definedName name="_xlnm.Print_Titles" localSheetId="0">'702介護予防小規模多機能型居宅介護費'!$2:$2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9" l="1"/>
  <c r="C137" i="8"/>
  <c r="C132" i="8"/>
  <c r="C127" i="8"/>
  <c r="C120" i="8"/>
  <c r="C115" i="8"/>
  <c r="C108" i="8"/>
  <c r="C84" i="8"/>
  <c r="C2" i="9" l="1"/>
  <c r="C3" i="9"/>
  <c r="D2" i="9" s="1"/>
  <c r="C4" i="9"/>
  <c r="D3" i="9" s="1"/>
  <c r="C5" i="9"/>
  <c r="D4" i="9" s="1"/>
  <c r="C6" i="9"/>
  <c r="D5" i="9" s="1"/>
  <c r="C7" i="9"/>
  <c r="D6" i="9" s="1"/>
  <c r="C8" i="9"/>
  <c r="D7" i="9" s="1"/>
  <c r="C9" i="9"/>
  <c r="D8" i="9" s="1"/>
  <c r="C10" i="9"/>
  <c r="D9" i="9" s="1"/>
  <c r="C11" i="9"/>
  <c r="D10" i="9" s="1"/>
  <c r="C12" i="9"/>
  <c r="D11" i="9" s="1"/>
  <c r="C13" i="9"/>
  <c r="D12" i="9" s="1"/>
  <c r="C14" i="9"/>
  <c r="D13" i="9" s="1"/>
  <c r="C15" i="9"/>
  <c r="D14" i="9" s="1"/>
  <c r="C16" i="9"/>
  <c r="D15" i="9" s="1"/>
  <c r="C17" i="9"/>
  <c r="D16" i="9" s="1"/>
  <c r="C18" i="9"/>
  <c r="D17" i="9" s="1"/>
  <c r="C19" i="9"/>
  <c r="D18" i="9" s="1"/>
  <c r="C20" i="9"/>
  <c r="D19" i="9" s="1"/>
  <c r="C21" i="9"/>
  <c r="D20" i="9" s="1"/>
  <c r="C22" i="9"/>
  <c r="D21" i="9" s="1"/>
  <c r="C23" i="9"/>
  <c r="D22" i="9" s="1"/>
  <c r="C24" i="9"/>
  <c r="D23" i="9" s="1"/>
  <c r="C25" i="9"/>
  <c r="D24" i="9" s="1"/>
  <c r="C26" i="9"/>
  <c r="D25" i="9" s="1"/>
  <c r="C27" i="9"/>
  <c r="D26" i="9" s="1"/>
  <c r="C28" i="9"/>
  <c r="D27" i="9" s="1"/>
  <c r="C29" i="9"/>
  <c r="D28" i="9" s="1"/>
  <c r="C30" i="9"/>
  <c r="D29" i="9" s="1"/>
  <c r="C31" i="9"/>
  <c r="D30" i="9" s="1"/>
  <c r="C32" i="9"/>
  <c r="D31" i="9" s="1"/>
  <c r="C33" i="9"/>
  <c r="D32" i="9" s="1"/>
  <c r="C34" i="9"/>
  <c r="D33" i="9" s="1"/>
  <c r="C35" i="9"/>
  <c r="D34" i="9" s="1"/>
  <c r="C36" i="9"/>
  <c r="D35" i="9" s="1"/>
  <c r="C37" i="9"/>
  <c r="D36" i="9" s="1"/>
  <c r="C38" i="9"/>
  <c r="D37" i="9" s="1"/>
  <c r="C39" i="9"/>
  <c r="D38" i="9" s="1"/>
  <c r="C40" i="9"/>
  <c r="D39" i="9" s="1"/>
  <c r="C41" i="9"/>
  <c r="D40" i="9" s="1"/>
  <c r="C42" i="9"/>
  <c r="D41" i="9" s="1"/>
  <c r="C43" i="9"/>
  <c r="D42" i="9" s="1"/>
  <c r="D43" i="9"/>
  <c r="H4" i="8"/>
  <c r="H5" i="8" s="1"/>
  <c r="H6" i="8" s="1"/>
  <c r="H7" i="8" s="1"/>
  <c r="H8" i="8"/>
  <c r="H9" i="8" s="1"/>
  <c r="H10" i="8" s="1"/>
  <c r="H11" i="8" s="1"/>
  <c r="H12" i="8"/>
  <c r="H13" i="8" s="1"/>
  <c r="H14" i="8" s="1"/>
  <c r="H15" i="8" s="1"/>
  <c r="H16" i="8"/>
  <c r="H17" i="8" s="1"/>
  <c r="H18" i="8"/>
  <c r="H19" i="8"/>
  <c r="H20" i="8"/>
  <c r="H21" i="8"/>
  <c r="H22" i="8"/>
  <c r="H23" i="8" s="1"/>
  <c r="H24" i="8" s="1"/>
  <c r="H25" i="8"/>
  <c r="H26" i="8" s="1"/>
  <c r="H27" i="8" s="1"/>
  <c r="H28" i="8"/>
  <c r="H29" i="8"/>
  <c r="H30" i="8" s="1"/>
  <c r="H31" i="8" s="1"/>
  <c r="H32" i="8" s="1"/>
  <c r="H33" i="8" s="1"/>
  <c r="H34" i="8"/>
  <c r="H35" i="8" s="1"/>
  <c r="H36" i="8"/>
  <c r="H37" i="8" s="1"/>
  <c r="H38" i="8" s="1"/>
  <c r="H39" i="8" s="1"/>
  <c r="H40" i="8" s="1"/>
  <c r="H41" i="8" s="1"/>
  <c r="H42" i="8" s="1"/>
  <c r="H43" i="8" s="1"/>
  <c r="H44" i="8"/>
  <c r="H45" i="8" s="1"/>
  <c r="H46" i="8"/>
  <c r="H47" i="8" s="1"/>
  <c r="H48" i="8"/>
  <c r="H49" i="8" s="1"/>
  <c r="H50" i="8"/>
  <c r="H51" i="8" s="1"/>
  <c r="H52" i="8" s="1"/>
  <c r="H53" i="8" s="1"/>
  <c r="H54" i="8" s="1"/>
  <c r="H55" i="8"/>
  <c r="H56" i="8" s="1"/>
  <c r="H57" i="8" s="1"/>
  <c r="H58" i="8"/>
  <c r="H59" i="8" s="1"/>
  <c r="H60" i="8" s="1"/>
  <c r="H61" i="8" s="1"/>
  <c r="H62" i="8" s="1"/>
  <c r="H63" i="8" s="1"/>
  <c r="H64" i="8"/>
  <c r="H65" i="8" s="1"/>
  <c r="H66" i="8" s="1"/>
  <c r="H67" i="8" s="1"/>
  <c r="H68" i="8" s="1"/>
  <c r="H69" i="8"/>
  <c r="H70" i="8" s="1"/>
  <c r="H71" i="8" s="1"/>
  <c r="H72" i="8" s="1"/>
  <c r="H73" i="8" s="1"/>
  <c r="H74" i="8" s="1"/>
  <c r="H75" i="8" s="1"/>
  <c r="H76" i="8"/>
  <c r="H77" i="8" s="1"/>
  <c r="H78" i="8" s="1"/>
  <c r="H79" i="8" s="1"/>
  <c r="H80" i="8" s="1"/>
  <c r="H81" i="8" s="1"/>
  <c r="H82" i="8" s="1"/>
  <c r="H83" i="8" s="1"/>
  <c r="H84" i="8" s="1"/>
  <c r="H85" i="8" s="1"/>
  <c r="H86" i="8" s="1"/>
  <c r="H87" i="8" s="1"/>
  <c r="H88" i="8" s="1"/>
  <c r="H89" i="8" s="1"/>
  <c r="H90" i="8" s="1"/>
  <c r="H91" i="8"/>
  <c r="H92" i="8"/>
  <c r="H93" i="8"/>
  <c r="H94" i="8"/>
  <c r="H95" i="8" s="1"/>
  <c r="H96" i="8"/>
  <c r="H97" i="8" s="1"/>
  <c r="H98" i="8"/>
  <c r="H99" i="8" s="1"/>
  <c r="H100" i="8"/>
  <c r="H101" i="8" s="1"/>
  <c r="H102" i="8"/>
  <c r="H103" i="8" s="1"/>
  <c r="H104" i="8"/>
  <c r="H105" i="8" s="1"/>
  <c r="H106" i="8"/>
  <c r="H107" i="8" s="1"/>
  <c r="H108" i="8" s="1"/>
  <c r="H109" i="8" s="1"/>
  <c r="H110" i="8" s="1"/>
  <c r="H111" i="8"/>
  <c r="H112" i="8" s="1"/>
  <c r="H113" i="8"/>
  <c r="H114" i="8" s="1"/>
  <c r="H115" i="8" s="1"/>
  <c r="H116" i="8" s="1"/>
  <c r="H117" i="8" s="1"/>
  <c r="H118" i="8"/>
  <c r="H119" i="8" s="1"/>
  <c r="H120" i="8" s="1"/>
  <c r="H121" i="8" s="1"/>
  <c r="H122" i="8" s="1"/>
  <c r="H123" i="8"/>
  <c r="H124" i="8" s="1"/>
  <c r="H125" i="8"/>
  <c r="H126" i="8" s="1"/>
  <c r="H127" i="8" s="1"/>
  <c r="H128" i="8" s="1"/>
  <c r="H129" i="8" s="1"/>
  <c r="H130" i="8"/>
  <c r="H131" i="8" s="1"/>
  <c r="H132" i="8" s="1"/>
  <c r="H133" i="8" s="1"/>
  <c r="H134" i="8" s="1"/>
  <c r="H135" i="8"/>
  <c r="H136" i="8" s="1"/>
  <c r="H137" i="8" s="1"/>
  <c r="H138" i="8" s="1"/>
  <c r="H139" i="8" s="1"/>
  <c r="H3" i="8"/>
  <c r="I2" i="8"/>
  <c r="I3" i="8"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<sst xmlns="http://schemas.openxmlformats.org/spreadsheetml/2006/main" count="566" uniqueCount="214">
  <si>
    <t>点検項目</t>
    <rPh sb="0" eb="2">
      <t>テンケン</t>
    </rPh>
    <rPh sb="2" eb="4">
      <t>コウモク</t>
    </rPh>
    <phoneticPr fontId="2"/>
  </si>
  <si>
    <t>点検事項</t>
    <rPh sb="0" eb="2">
      <t>テンケン</t>
    </rPh>
    <rPh sb="2" eb="4">
      <t>ジコウ</t>
    </rPh>
    <phoneticPr fontId="2"/>
  </si>
  <si>
    <t>初期加算</t>
    <rPh sb="0" eb="2">
      <t>ショキ</t>
    </rPh>
    <rPh sb="2" eb="4">
      <t>カサン</t>
    </rPh>
    <phoneticPr fontId="2"/>
  </si>
  <si>
    <t>□</t>
    <phoneticPr fontId="2"/>
  </si>
  <si>
    <t>該当</t>
    <rPh sb="0" eb="2">
      <t>ガイトウ</t>
    </rPh>
    <phoneticPr fontId="2"/>
  </si>
  <si>
    <t>702 介護予防小規模多機能型居宅介護費</t>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</si>
  <si>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</si>
  <si>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</si>
  <si>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</si>
  <si>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</si>
  <si>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若年性認知症利用者受入加算</t>
  </si>
  <si>
    <t>該当</t>
  </si>
  <si>
    <t>実施</t>
  </si>
  <si>
    <t>生活機能向上連携加算(Ⅱ)</t>
    <rPh sb="0" eb="2">
      <t>セイカツ</t>
    </rPh>
    <rPh sb="2" eb="4">
      <t>キノウ</t>
    </rPh>
    <rPh sb="4" eb="6">
      <t>コウジョウ</t>
    </rPh>
    <rPh sb="6" eb="8">
      <t>レンケイ</t>
    </rPh>
    <rPh sb="8" eb="10">
      <t>カサン</t>
    </rPh>
    <phoneticPr fontId="2"/>
  </si>
  <si>
    <t>あり</t>
  </si>
  <si>
    <t>生活機能向上連携加算(Ⅰ）</t>
    <rPh sb="0" eb="2">
      <t>セイカツ</t>
    </rPh>
    <rPh sb="2" eb="4">
      <t>キノウ</t>
    </rPh>
    <rPh sb="4" eb="6">
      <t>コウジョウ</t>
    </rPh>
    <rPh sb="6" eb="8">
      <t>レンケイ</t>
    </rPh>
    <rPh sb="8" eb="10">
      <t>カサン</t>
    </rPh>
    <phoneticPr fontId="2"/>
  </si>
  <si>
    <t>利用開始時及び６月ごとに実施</t>
    <rPh sb="0" eb="2">
      <t>リヨウ</t>
    </rPh>
    <rPh sb="2" eb="5">
      <t>カイシジ</t>
    </rPh>
    <rPh sb="5" eb="6">
      <t>オヨ</t>
    </rPh>
    <rPh sb="8" eb="9">
      <t>ツキ</t>
    </rPh>
    <rPh sb="12" eb="14">
      <t>ジッシ</t>
    </rPh>
    <phoneticPr fontId="2"/>
  </si>
  <si>
    <t>特別地域介護予防小規模多機能型居宅介護加算</t>
    <phoneticPr fontId="2"/>
  </si>
  <si>
    <t>認知症行動・心理症状
緊急対応加算</t>
    <rPh sb="0" eb="3">
      <t>ニンチショウ</t>
    </rPh>
    <rPh sb="3" eb="5">
      <t>コウドウ</t>
    </rPh>
    <rPh sb="6" eb="8">
      <t>シンリ</t>
    </rPh>
    <rPh sb="8" eb="10">
      <t>ショウジョウ</t>
    </rPh>
    <rPh sb="11" eb="13">
      <t>キンキュウ</t>
    </rPh>
    <rPh sb="13" eb="15">
      <t>タイオウ</t>
    </rPh>
    <rPh sb="15" eb="17">
      <t>カサン</t>
    </rPh>
    <phoneticPr fontId="2"/>
  </si>
  <si>
    <t>サービス提供体制強化加算（Ⅰ）</t>
    <rPh sb="4" eb="6">
      <t>テイキョウ</t>
    </rPh>
    <rPh sb="6" eb="8">
      <t>タイセイ</t>
    </rPh>
    <rPh sb="8" eb="10">
      <t>キョウカ</t>
    </rPh>
    <rPh sb="10" eb="12">
      <t>カサン</t>
    </rPh>
    <phoneticPr fontId="2"/>
  </si>
  <si>
    <t>科学的介護推進体制加算</t>
  </si>
  <si>
    <t>中山間地域等に所在する事業所等が行った場合の加算</t>
    <rPh sb="14" eb="15">
      <t>トウ</t>
    </rPh>
    <rPh sb="16" eb="17">
      <t>オコナ</t>
    </rPh>
    <rPh sb="19" eb="21">
      <t>バアイ</t>
    </rPh>
    <rPh sb="22" eb="24">
      <t>カサン</t>
    </rPh>
    <phoneticPr fontId="2"/>
  </si>
  <si>
    <t>サービス提供が過小である場合の減算</t>
    <rPh sb="4" eb="6">
      <t>テイキョウ</t>
    </rPh>
    <rPh sb="7" eb="9">
      <t>カショウ</t>
    </rPh>
    <rPh sb="12" eb="14">
      <t>バアイ</t>
    </rPh>
    <rPh sb="15" eb="17">
      <t>ゲンサン</t>
    </rPh>
    <phoneticPr fontId="2"/>
  </si>
  <si>
    <t>口腔・栄養スクリーニング加算</t>
    <rPh sb="0" eb="2">
      <t>コウクウ</t>
    </rPh>
    <rPh sb="3" eb="5">
      <t>エイヨウ</t>
    </rPh>
    <rPh sb="12" eb="14">
      <t>カサン</t>
    </rPh>
    <phoneticPr fontId="2"/>
  </si>
  <si>
    <t>身体拘束廃止未実施減算</t>
    <phoneticPr fontId="2"/>
  </si>
  <si>
    <t>高齢者虐待防止措置未実施減算</t>
    <rPh sb="0" eb="3">
      <t>コウレイシャ</t>
    </rPh>
    <rPh sb="3" eb="5">
      <t>ギャクタイ</t>
    </rPh>
    <rPh sb="5" eb="7">
      <t>ボウシ</t>
    </rPh>
    <rPh sb="7" eb="9">
      <t>ソチ</t>
    </rPh>
    <rPh sb="9" eb="12">
      <t>ミジッシ</t>
    </rPh>
    <rPh sb="12" eb="14">
      <t>ゲンザン</t>
    </rPh>
    <phoneticPr fontId="2"/>
  </si>
  <si>
    <t>業務継続計画未策定減算</t>
    <phoneticPr fontId="2"/>
  </si>
  <si>
    <t>R7.3.31まで経過措置期間
（「感染症の予防及びまん延防止のための指針」「非常災害に関する具体的計画」未策定の場合を除く）</t>
    <phoneticPr fontId="2"/>
  </si>
  <si>
    <t>R7.3.31まで経過措置期間</t>
    <rPh sb="9" eb="11">
      <t>ケイカ</t>
    </rPh>
    <rPh sb="11" eb="13">
      <t>ソチ</t>
    </rPh>
    <rPh sb="13" eb="15">
      <t>キカン</t>
    </rPh>
    <phoneticPr fontId="2"/>
  </si>
  <si>
    <t>総合マネジメント体制強化加算（Ⅰ）</t>
    <rPh sb="0" eb="2">
      <t>ソウゴウ</t>
    </rPh>
    <rPh sb="8" eb="10">
      <t>タイセイ</t>
    </rPh>
    <rPh sb="10" eb="12">
      <t>キョウカ</t>
    </rPh>
    <rPh sb="12" eb="14">
      <t>カサン</t>
    </rPh>
    <phoneticPr fontId="2"/>
  </si>
  <si>
    <t>総合マネジメント体制強化加算（Ⅱ）</t>
    <phoneticPr fontId="2"/>
  </si>
  <si>
    <t>生産性向上推進体制加算（Ⅰ）</t>
    <rPh sb="0" eb="3">
      <t>セイサンセイ</t>
    </rPh>
    <rPh sb="3" eb="5">
      <t>コウジョウ</t>
    </rPh>
    <rPh sb="5" eb="7">
      <t>スイシン</t>
    </rPh>
    <rPh sb="7" eb="9">
      <t>タイセイ</t>
    </rPh>
    <rPh sb="9" eb="11">
      <t>カサン</t>
    </rPh>
    <phoneticPr fontId="2"/>
  </si>
  <si>
    <t>生産性向上推進体制加算（Ⅱ）</t>
    <rPh sb="0" eb="3">
      <t>セイサンセイ</t>
    </rPh>
    <rPh sb="3" eb="5">
      <t>コウジョウ</t>
    </rPh>
    <rPh sb="5" eb="7">
      <t>スイシン</t>
    </rPh>
    <rPh sb="7" eb="9">
      <t>タイセイ</t>
    </rPh>
    <rPh sb="9" eb="11">
      <t>カサン</t>
    </rPh>
    <phoneticPr fontId="2"/>
  </si>
  <si>
    <t>いずれか該当</t>
    <rPh sb="4" eb="6">
      <t>ガイトウ</t>
    </rPh>
    <phoneticPr fontId="2"/>
  </si>
  <si>
    <t>いずれかに該当</t>
    <rPh sb="5" eb="7">
      <t>ガイトウ</t>
    </rPh>
    <phoneticPr fontId="2"/>
  </si>
  <si>
    <t>介護職員等処遇改善加算（Ⅰ）</t>
    <rPh sb="0" eb="2">
      <t>カイゴ</t>
    </rPh>
    <rPh sb="2" eb="4">
      <t>ショクイン</t>
    </rPh>
    <rPh sb="4" eb="5">
      <t>トウ</t>
    </rPh>
    <rPh sb="5" eb="7">
      <t>ショグウ</t>
    </rPh>
    <rPh sb="7" eb="9">
      <t>カイゼン</t>
    </rPh>
    <rPh sb="9" eb="11">
      <t>カサン</t>
    </rPh>
    <phoneticPr fontId="7"/>
  </si>
  <si>
    <t>あり</t>
    <phoneticPr fontId="7"/>
  </si>
  <si>
    <t>介護職員処遇改善計画書</t>
    <rPh sb="0" eb="2">
      <t>カイゴ</t>
    </rPh>
    <rPh sb="2" eb="4">
      <t>ショクイン</t>
    </rPh>
    <rPh sb="4" eb="6">
      <t>ショグウ</t>
    </rPh>
    <rPh sb="6" eb="8">
      <t>カイゼン</t>
    </rPh>
    <rPh sb="8" eb="11">
      <t>ケイカクショ</t>
    </rPh>
    <phoneticPr fontId="7"/>
  </si>
  <si>
    <t>該当</t>
    <rPh sb="0" eb="2">
      <t>ガイトウ</t>
    </rPh>
    <phoneticPr fontId="7"/>
  </si>
  <si>
    <t>実績報告書</t>
    <rPh sb="0" eb="2">
      <t>ジッセキ</t>
    </rPh>
    <rPh sb="2" eb="5">
      <t>ホウコクショ</t>
    </rPh>
    <phoneticPr fontId="7"/>
  </si>
  <si>
    <t>なし</t>
    <phoneticPr fontId="7"/>
  </si>
  <si>
    <t>適正に納付</t>
    <rPh sb="0" eb="2">
      <t>テキセイ</t>
    </rPh>
    <rPh sb="3" eb="5">
      <t>ノウフ</t>
    </rPh>
    <phoneticPr fontId="7"/>
  </si>
  <si>
    <t>研修計画書</t>
    <rPh sb="0" eb="2">
      <t>ケンシュウ</t>
    </rPh>
    <rPh sb="2" eb="4">
      <t>ケイカク</t>
    </rPh>
    <rPh sb="4" eb="5">
      <t>ショ</t>
    </rPh>
    <phoneticPr fontId="7"/>
  </si>
  <si>
    <t>算定あり</t>
    <rPh sb="0" eb="2">
      <t>サンテイ</t>
    </rPh>
    <phoneticPr fontId="7"/>
  </si>
  <si>
    <t>介護職員等処遇改善加算（Ⅱ）</t>
    <rPh sb="0" eb="2">
      <t>カイゴ</t>
    </rPh>
    <rPh sb="2" eb="4">
      <t>ショクイン</t>
    </rPh>
    <rPh sb="4" eb="5">
      <t>トウ</t>
    </rPh>
    <rPh sb="5" eb="7">
      <t>ショグウ</t>
    </rPh>
    <rPh sb="7" eb="9">
      <t>カイゼン</t>
    </rPh>
    <rPh sb="9" eb="11">
      <t>カサン</t>
    </rPh>
    <phoneticPr fontId="7"/>
  </si>
  <si>
    <t>介護職員等処遇改善加算（Ⅲ）</t>
    <rPh sb="0" eb="2">
      <t>カイゴ</t>
    </rPh>
    <rPh sb="2" eb="4">
      <t>ショクイン</t>
    </rPh>
    <rPh sb="4" eb="5">
      <t>トウ</t>
    </rPh>
    <rPh sb="5" eb="7">
      <t>ショグウ</t>
    </rPh>
    <rPh sb="7" eb="9">
      <t>カイゼン</t>
    </rPh>
    <rPh sb="9" eb="11">
      <t>カサン</t>
    </rPh>
    <phoneticPr fontId="7"/>
  </si>
  <si>
    <t>介護職員等処遇改善加算（Ⅳ）</t>
    <rPh sb="0" eb="2">
      <t>カイゴ</t>
    </rPh>
    <rPh sb="2" eb="4">
      <t>ショクイン</t>
    </rPh>
    <rPh sb="4" eb="5">
      <t>トウ</t>
    </rPh>
    <rPh sb="5" eb="7">
      <t>ショグウ</t>
    </rPh>
    <rPh sb="7" eb="9">
      <t>カイゼン</t>
    </rPh>
    <rPh sb="9" eb="11">
      <t>カサン</t>
    </rPh>
    <phoneticPr fontId="7"/>
  </si>
  <si>
    <t>介護職員等処遇改善加算（Ⅴ）(1)</t>
    <rPh sb="0" eb="2">
      <t>カイゴ</t>
    </rPh>
    <rPh sb="2" eb="4">
      <t>ショクイン</t>
    </rPh>
    <rPh sb="4" eb="5">
      <t>トウ</t>
    </rPh>
    <rPh sb="5" eb="7">
      <t>ショグウ</t>
    </rPh>
    <rPh sb="7" eb="9">
      <t>カイゼン</t>
    </rPh>
    <rPh sb="9" eb="11">
      <t>カサン</t>
    </rPh>
    <phoneticPr fontId="7"/>
  </si>
  <si>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7"/>
  </si>
  <si>
    <t>介護職員等処遇改善加算（Ⅴ）(2)</t>
    <rPh sb="0" eb="2">
      <t>カイゴ</t>
    </rPh>
    <rPh sb="2" eb="4">
      <t>ショクイン</t>
    </rPh>
    <rPh sb="4" eb="5">
      <t>トウ</t>
    </rPh>
    <rPh sb="5" eb="7">
      <t>ショグウ</t>
    </rPh>
    <rPh sb="7" eb="9">
      <t>カイゼン</t>
    </rPh>
    <rPh sb="9" eb="11">
      <t>カサン</t>
    </rPh>
    <phoneticPr fontId="7"/>
  </si>
  <si>
    <t>介護職員等処遇改善加算（Ⅴ）(3)</t>
    <rPh sb="0" eb="2">
      <t>カイゴ</t>
    </rPh>
    <rPh sb="2" eb="4">
      <t>ショクイン</t>
    </rPh>
    <rPh sb="4" eb="5">
      <t>トウ</t>
    </rPh>
    <rPh sb="5" eb="7">
      <t>ショグウ</t>
    </rPh>
    <rPh sb="7" eb="9">
      <t>カイゼン</t>
    </rPh>
    <rPh sb="9" eb="11">
      <t>カサン</t>
    </rPh>
    <phoneticPr fontId="7"/>
  </si>
  <si>
    <t>介護職員等処遇改善加算（Ⅴ）(4)</t>
    <rPh sb="0" eb="2">
      <t>カイゴ</t>
    </rPh>
    <rPh sb="2" eb="4">
      <t>ショクイン</t>
    </rPh>
    <rPh sb="4" eb="5">
      <t>トウ</t>
    </rPh>
    <rPh sb="5" eb="7">
      <t>ショグウ</t>
    </rPh>
    <rPh sb="7" eb="9">
      <t>カイゼン</t>
    </rPh>
    <rPh sb="9" eb="11">
      <t>カサン</t>
    </rPh>
    <phoneticPr fontId="7"/>
  </si>
  <si>
    <t>介護職員等処遇改善加算（Ⅴ）(5)</t>
    <rPh sb="0" eb="2">
      <t>カイゴ</t>
    </rPh>
    <rPh sb="2" eb="4">
      <t>ショクイン</t>
    </rPh>
    <rPh sb="4" eb="5">
      <t>トウ</t>
    </rPh>
    <rPh sb="5" eb="7">
      <t>ショグウ</t>
    </rPh>
    <rPh sb="7" eb="9">
      <t>カイゼン</t>
    </rPh>
    <rPh sb="9" eb="11">
      <t>カサン</t>
    </rPh>
    <phoneticPr fontId="7"/>
  </si>
  <si>
    <t>介護職員等処遇改善加算（Ⅴ）(6)</t>
    <rPh sb="0" eb="2">
      <t>カイゴ</t>
    </rPh>
    <rPh sb="2" eb="4">
      <t>ショクイン</t>
    </rPh>
    <rPh sb="4" eb="5">
      <t>トウ</t>
    </rPh>
    <rPh sb="5" eb="7">
      <t>ショグウ</t>
    </rPh>
    <rPh sb="7" eb="9">
      <t>カイゼン</t>
    </rPh>
    <rPh sb="9" eb="11">
      <t>カサン</t>
    </rPh>
    <phoneticPr fontId="7"/>
  </si>
  <si>
    <t>介護職員等処遇改善加算（Ⅴ）(7)</t>
    <rPh sb="0" eb="2">
      <t>カイゴ</t>
    </rPh>
    <rPh sb="2" eb="4">
      <t>ショクイン</t>
    </rPh>
    <rPh sb="4" eb="5">
      <t>トウ</t>
    </rPh>
    <rPh sb="5" eb="7">
      <t>ショグウ</t>
    </rPh>
    <rPh sb="7" eb="9">
      <t>カイゼン</t>
    </rPh>
    <rPh sb="9" eb="11">
      <t>カサン</t>
    </rPh>
    <phoneticPr fontId="7"/>
  </si>
  <si>
    <t>介護職員等処遇改善加算（Ⅴ）(8)</t>
    <rPh sb="0" eb="2">
      <t>カイゴ</t>
    </rPh>
    <rPh sb="2" eb="4">
      <t>ショクイン</t>
    </rPh>
    <rPh sb="4" eb="5">
      <t>トウ</t>
    </rPh>
    <rPh sb="5" eb="7">
      <t>ショグウ</t>
    </rPh>
    <rPh sb="7" eb="9">
      <t>カイゼン</t>
    </rPh>
    <rPh sb="9" eb="11">
      <t>カサン</t>
    </rPh>
    <phoneticPr fontId="7"/>
  </si>
  <si>
    <t>介護職員等処遇改善加算（Ⅴ）(9)</t>
    <rPh sb="0" eb="2">
      <t>カイゴ</t>
    </rPh>
    <rPh sb="2" eb="4">
      <t>ショクイン</t>
    </rPh>
    <rPh sb="4" eb="5">
      <t>トウ</t>
    </rPh>
    <rPh sb="5" eb="7">
      <t>ショグウ</t>
    </rPh>
    <rPh sb="7" eb="9">
      <t>カイゼン</t>
    </rPh>
    <rPh sb="9" eb="11">
      <t>カサン</t>
    </rPh>
    <phoneticPr fontId="7"/>
  </si>
  <si>
    <t>介護職員等処遇改善加算（Ⅴ）(10)</t>
    <rPh sb="0" eb="2">
      <t>カイゴ</t>
    </rPh>
    <rPh sb="2" eb="4">
      <t>ショクイン</t>
    </rPh>
    <rPh sb="4" eb="5">
      <t>トウ</t>
    </rPh>
    <rPh sb="5" eb="7">
      <t>ショグウ</t>
    </rPh>
    <rPh sb="7" eb="9">
      <t>カイゼン</t>
    </rPh>
    <rPh sb="9" eb="11">
      <t>カサン</t>
    </rPh>
    <phoneticPr fontId="7"/>
  </si>
  <si>
    <t>介護職員等処遇改善加算（Ⅴ）(11)</t>
    <rPh sb="0" eb="2">
      <t>カイゴ</t>
    </rPh>
    <rPh sb="2" eb="4">
      <t>ショクイン</t>
    </rPh>
    <rPh sb="4" eb="5">
      <t>トウ</t>
    </rPh>
    <rPh sb="5" eb="7">
      <t>ショグウ</t>
    </rPh>
    <rPh sb="7" eb="9">
      <t>カイゼン</t>
    </rPh>
    <rPh sb="9" eb="11">
      <t>カサン</t>
    </rPh>
    <phoneticPr fontId="7"/>
  </si>
  <si>
    <t>介護職員等処遇改善加算（Ⅴ）(12)</t>
    <rPh sb="0" eb="2">
      <t>カイゴ</t>
    </rPh>
    <rPh sb="2" eb="4">
      <t>ショクイン</t>
    </rPh>
    <rPh sb="4" eb="5">
      <t>トウ</t>
    </rPh>
    <rPh sb="5" eb="7">
      <t>ショグウ</t>
    </rPh>
    <rPh sb="7" eb="9">
      <t>カイゼン</t>
    </rPh>
    <rPh sb="9" eb="11">
      <t>カサン</t>
    </rPh>
    <phoneticPr fontId="7"/>
  </si>
  <si>
    <t>介護職員等処遇改善加算（Ⅴ）(13)</t>
    <rPh sb="0" eb="2">
      <t>カイゴ</t>
    </rPh>
    <rPh sb="2" eb="4">
      <t>ショクイン</t>
    </rPh>
    <rPh sb="4" eb="5">
      <t>トウ</t>
    </rPh>
    <rPh sb="5" eb="7">
      <t>ショグウ</t>
    </rPh>
    <rPh sb="7" eb="9">
      <t>カイゼン</t>
    </rPh>
    <rPh sb="9" eb="11">
      <t>カサン</t>
    </rPh>
    <phoneticPr fontId="7"/>
  </si>
  <si>
    <t>介護職員等処遇改善加算（Ⅴ）(14)</t>
    <rPh sb="0" eb="2">
      <t>カイゴ</t>
    </rPh>
    <rPh sb="2" eb="4">
      <t>ショクイン</t>
    </rPh>
    <rPh sb="4" eb="5">
      <t>トウ</t>
    </rPh>
    <rPh sb="5" eb="7">
      <t>ショグウ</t>
    </rPh>
    <rPh sb="7" eb="9">
      <t>カイゼン</t>
    </rPh>
    <rPh sb="9" eb="11">
      <t>カサン</t>
    </rPh>
    <phoneticPr fontId="7"/>
  </si>
  <si>
    <t>短期利用居宅介護費</t>
    <phoneticPr fontId="2"/>
  </si>
  <si>
    <t xml:space="preserve">
</t>
  </si>
  <si>
    <t xml:space="preserve">利用者の状態や家族等の事情により、居宅介護支援事業所の介護支援専門員が必要と認め、小規模多機能型居宅介護事業所の介護支援専門員が登録者に対するサービス提供に支障がないと認めた場合
</t>
  </si>
  <si>
    <t xml:space="preserve">利用の開始に当たって、あらかじめ７日以内（利用者の日常生活上の世話を行う家族等の疾病等やむを得ない事情がある場合は14日以内）の利用期間を定めている
</t>
  </si>
  <si>
    <t xml:space="preserve">従業員の員数の基準を満たしている
</t>
  </si>
  <si>
    <t xml:space="preserve">サービス提供が過小である場合の減算を算定していない
</t>
  </si>
  <si>
    <t xml:space="preserve">厚生労働大臣が定める地域（平成24年厚生労働省告示第120号）に所在する事業所
</t>
  </si>
  <si>
    <t xml:space="preserve">厚生労働大臣が定める地域（平成21年厚生労働省告示第83号）に所在する事業所
</t>
  </si>
  <si>
    <t xml:space="preserve">厚生労働大臣が定める地域（平成21年厚生労働省告示第83号）に居住している利用者に対して、通常の実施地域を越えてサービス提供
</t>
  </si>
  <si>
    <t xml:space="preserve">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
</t>
  </si>
  <si>
    <t xml:space="preserve">生活機能の向上を目的とした個別サービス計画の作成及び計画に基づくサービス提供
</t>
  </si>
  <si>
    <t xml:space="preserve">当該計画に基づく初回のサービス提供が行われた日の属する月
</t>
  </si>
  <si>
    <t xml:space="preserve">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
</t>
  </si>
  <si>
    <t xml:space="preserve">生活機能の向上を目的とした個別サービス計画の作成
</t>
  </si>
  <si>
    <t xml:space="preserve">当該計画に基づく初回のサービス提供が行われた日の属する月以降３月間
</t>
  </si>
  <si>
    <t xml:space="preserve">登録した日から起算して30日以内（30日を超える病院又は診療所への入院の後にサービスの利用を再び開始した場合も同様とする。）
</t>
  </si>
  <si>
    <t xml:space="preserve">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
</t>
  </si>
  <si>
    <t xml:space="preserve">利用者に「認知症の行動・心理症状」が認められ、緊急に短期利用（短期利用居宅介護費）が必要であると医師が判断し、医師が判断した当該日又はその次の日に利用を開始した場合
</t>
  </si>
  <si>
    <t xml:space="preserve">介護支援専門員、受入事業所の職員と連携をし、利用者又は家族との同意の上、短期利用（短期利用居宅介護費）を開始
</t>
  </si>
  <si>
    <t xml:space="preserve">判断を行った医師は症状、判断の内容等を診療録等に記録し、事業所は判断を行った医師名、日付及び留意事項等を介護サービス計画書に記録している
</t>
  </si>
  <si>
    <t xml:space="preserve">利用を開始した日から起算して７日を限度
</t>
  </si>
  <si>
    <t xml:space="preserve">若年性認知症利用者ごとに個別に担当者を定める
</t>
  </si>
  <si>
    <t xml:space="preserve">担当者を中心に利用者の特性やニーズに応じた適切なサービス提供を行う
</t>
  </si>
  <si>
    <t xml:space="preserve">個別サービス計画について、登録者の心身の状況やその家族等を取り巻く環境の変化を踏まえ、多職種協働により、随時適切に見直しを行っている
</t>
  </si>
  <si>
    <t xml:space="preserve">日常的に地域住民等との交流を図り、地域の行事や活動等に積極的に参加
</t>
  </si>
  <si>
    <t xml:space="preserve">日常的に利用者と関わりのある地域住民当の相談に対応する体制を確保している
</t>
  </si>
  <si>
    <t xml:space="preserve">必要に応じて多様な主体により提供される登録者の生活全般を支援するサービス（保健医療サービス又は福祉サービス、当該地域住民による自発的な活動によるサービス等）が包括的に提供されるような居宅サービス計画を作成している
</t>
  </si>
  <si>
    <t xml:space="preserve">地域住民等、他の指定居宅サービス事業者が当該事業を行う事業所、他の指定地域密着型サービス事業者が当該事業を行う事業所等と共同で事例検討会、研修会等を実施
</t>
  </si>
  <si>
    <t xml:space="preserve">市町村が実施する通いの場、在宅医療・介護連携推進事業等の地域支援事業等に参加している
</t>
  </si>
  <si>
    <t xml:space="preserve">利用開始時および利用中６月ごとに利用者の口腔の健康状態又は栄養状態について確認し情報を担当の介護支援専門員へ情報提供
</t>
  </si>
  <si>
    <t xml:space="preserve">定員超過利用・人員基準欠如に該当していない
</t>
  </si>
  <si>
    <t xml:space="preserve">利用者ごとのADL値等に係る基本的な情報を厚生労働省に提出している
</t>
  </si>
  <si>
    <t xml:space="preserve">必要に応じ介護予防小規模多機能型居宅介護計画を見直す等必要な情報を活用している
</t>
  </si>
  <si>
    <t xml:space="preserve">①　利用者の安全並びに介護サービスの質の確保及び職員の負担軽減に資する方策を検討するための委員会で次について必要な検討を行い、実施を定期的に確認している。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</si>
  <si>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　①の取組及び介護機器の活用による業務の効率化及びケアの質の確保並びに職員の負担軽減に関する実績がある
</t>
  </si>
  <si>
    <t xml:space="preserve">③　介護機器を複数種類活用している
</t>
  </si>
  <si>
    <t xml:space="preserve">④　①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
</t>
  </si>
  <si>
    <t xml:space="preserve">⑤　年度ごとに①③④の取組に関する実績を厚生労働省に提出
</t>
  </si>
  <si>
    <t xml:space="preserve">②　介護機器を活用している
</t>
  </si>
  <si>
    <t xml:space="preserve">③　年度ごとに①②の取組に関する実績を構成労働省に提出
</t>
  </si>
  <si>
    <t xml:space="preserve">従業者ごとの研修計画の作成及び実施又は実施を予定している
</t>
  </si>
  <si>
    <t xml:space="preserve">利用者の情報や留意事項の伝達又は技術指導のための会議を定期的に開催している
</t>
  </si>
  <si>
    <t xml:space="preserve">従業者（看護師又は、准看護師であるものを除く）の総数のうち、介護福祉士の占める割合が100分の70以上である
</t>
  </si>
  <si>
    <t xml:space="preserve">従業者（看護師又は、准看護師であるものを除く）総数のうち、勤続年数10年以上の介護福祉士の占める割合が100分の25以上である
</t>
  </si>
  <si>
    <t xml:space="preserve">定員、人員基準に適合
</t>
  </si>
  <si>
    <t xml:space="preserve">サービス提供体制強化加算（Ⅱ）又は（Ⅲ）を算定していない
</t>
  </si>
  <si>
    <t xml:space="preserve">従業者（看護師又は、准看護師であるものを除く）総数のうち、介護福祉士の占める割合が100分の50以上である
</t>
  </si>
  <si>
    <t xml:space="preserve">サービス提供体制強化加算（Ⅰ）又は（Ⅲ）を算定していない
</t>
  </si>
  <si>
    <t xml:space="preserve">従業者（看護師又は、准看護師であるものを除く）総数のうち、介護福祉士の占める割合が４割以上
</t>
  </si>
  <si>
    <t xml:space="preserve">従業者総数のうち、常勤職員の占める割合が６割以上
</t>
  </si>
  <si>
    <t xml:space="preserve">従業者総数のうち、勤続年数７年以上の職員の占める割合が３割以上である
</t>
  </si>
  <si>
    <t xml:space="preserve">サービス提供体制強化加算（Ⅰ）又は（Ⅱ）を算定していない
</t>
  </si>
  <si>
    <t xml:space="preserve">(一)仮に介護職員等処遇改善加算(Ⅳ)を算定した場合に算定することが見込まれる額の1/2以上を基本給又は毎月支払われる手当に充てるものであること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</si>
  <si>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</si>
  <si>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</si>
  <si>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</si>
  <si>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</si>
  <si>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</si>
  <si>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</si>
  <si>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</si>
  <si>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</si>
  <si>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</si>
  <si>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</si>
  <si>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</si>
  <si>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</si>
  <si>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</si>
  <si>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</si>
  <si>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</si>
  <si>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</si>
  <si>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</si>
  <si>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</si>
  <si>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</si>
  <si>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</si>
  <si>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</si>
  <si>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</si>
  <si>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</si>
  <si>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</si>
  <si>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</si>
  <si>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</si>
  <si>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</si>
  <si>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</si>
  <si>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</si>
  <si>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</si>
  <si>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</si>
  <si>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</si>
  <si>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</si>
  <si>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</si>
  <si>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</si>
  <si>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地域住民等との連携により、地域資源を効果的に活用し、利用者の状態に応じた支援を行っている
</t>
    <phoneticPr fontId="2"/>
  </si>
  <si>
    <t xml:space="preserve">障害福祉サービス事業所、児童福祉施設等と協働し、地域において世代間の交流の場の拠点となっている
</t>
    <phoneticPr fontId="2"/>
  </si>
  <si>
    <t xml:space="preserve">①　次の(一)及び(二)のいずれにも適合し、かつ賃金改善に要する費用の見込額がこの加算の算定見込額以上となる賃金改善に関する計画の策定、計画に基づく措置
</t>
    <phoneticPr fontId="2"/>
  </si>
  <si>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2"/>
  </si>
  <si>
    <t xml:space="preserve">令和６年５月31日において、
介護職員処遇改善加算(Ⅱ)を算定
介護職員等特定処遇改善加算(Ⅰ)(Ⅱ)を算定せず
介護職員等ベースアップ等支援加算を算定せず
</t>
    <phoneticPr fontId="2"/>
  </si>
  <si>
    <t xml:space="preserve">介護職員等処遇改善加算(Ⅰ)の①(ただし(一)(二)に係る部分を除く)、②から⑥まで、⑦(一)から(二)まで及び⑧のいずれにも適合すること
</t>
    <phoneticPr fontId="2"/>
  </si>
  <si>
    <t xml:space="preserve">令和６年５月31日において、
介護職員処遇改善加算(Ⅲ)を算定
介護職員等ベースアップ等支援加算を算定
介護職員等特定処遇改善加算(Ⅰ)(Ⅱ)を算定せず
</t>
    <phoneticPr fontId="2"/>
  </si>
  <si>
    <t xml:space="preserve">介護職員等処遇改善加算(Ⅰ)の①(ただし(一)(二)に係る部分を除く)、②から⑥まで及び⑧のいずれにも適合すること
</t>
    <phoneticPr fontId="2"/>
  </si>
  <si>
    <t xml:space="preserve">令和６年５月31日において、
介護職員処遇改善加算(Ⅲ)を算定
介護職員等特定処遇改善加算(Ⅰ)(Ⅱ)を算定せず
介護職員等ベースアップ等支援加算を算定せず
</t>
    <phoneticPr fontId="2"/>
  </si>
  <si>
    <t xml:space="preserve">⑤　前12月間に労働関係の法令に違反し、罰金以上の刑
</t>
    <rPh sb="8" eb="10">
      <t>ロウドウ</t>
    </rPh>
    <rPh sb="10" eb="12">
      <t>カンケイ</t>
    </rPh>
    <phoneticPr fontId="2"/>
  </si>
  <si>
    <t>所轄庁
確認欄</t>
    <rPh sb="0" eb="3">
      <t>ショカツチョウ</t>
    </rPh>
    <rPh sb="4" eb="6">
      <t>カクニン</t>
    </rPh>
    <rPh sb="6" eb="7">
      <t>ラン</t>
    </rPh>
    <phoneticPr fontId="2"/>
  </si>
  <si>
    <t>令6.10.18
指導員:</t>
  </si>
  <si>
    <t>■</t>
    <phoneticPr fontId="2"/>
  </si>
  <si>
    <t>×</t>
    <phoneticPr fontId="2"/>
  </si>
  <si>
    <t>○</t>
    <phoneticPr fontId="2"/>
  </si>
  <si>
    <t>△</t>
    <phoneticPr fontId="2"/>
  </si>
  <si>
    <t>非該当</t>
    <rPh sb="0" eb="1">
      <t>ヒ</t>
    </rPh>
    <rPh sb="1" eb="3">
      <t>ガイトウ</t>
    </rPh>
    <phoneticPr fontId="2"/>
  </si>
  <si>
    <t>他</t>
    <rPh sb="0" eb="1">
      <t>ホカ</t>
    </rPh>
    <phoneticPr fontId="2"/>
  </si>
  <si>
    <t>評価</t>
    <rPh sb="0" eb="2">
      <t>ヒョウカ</t>
    </rPh>
    <phoneticPr fontId="2"/>
  </si>
  <si>
    <t>発見した事実等</t>
    <phoneticPr fontId="2"/>
  </si>
  <si>
    <t>調査対象選定</t>
    <rPh sb="0" eb="6">
      <t>チョウサタイショウセンテイ</t>
    </rPh>
    <phoneticPr fontId="2"/>
  </si>
  <si>
    <r>
      <t>点検結果</t>
    </r>
    <r>
      <rPr>
        <sz val="8"/>
        <rFont val="ＭＳ ゴシック"/>
        <family val="3"/>
        <charset val="128"/>
      </rPr>
      <t xml:space="preserve">
(■×で示す)</t>
    </r>
    <rPh sb="0" eb="2">
      <t>テンケン</t>
    </rPh>
    <rPh sb="2" eb="4">
      <t>ケッカ</t>
    </rPh>
    <rPh sb="9" eb="10">
      <t>シメ</t>
    </rPh>
    <phoneticPr fontId="2"/>
  </si>
  <si>
    <t>短期利用居宅介護費</t>
  </si>
  <si>
    <t>身体拘束廃止未実施減算</t>
  </si>
  <si>
    <t>業務継続計画未策定減算</t>
  </si>
  <si>
    <t>特別地域介護予防小規模多機能型居宅介護加算</t>
  </si>
  <si>
    <t>総合マネジメント体制強化加算（Ⅱ）</t>
  </si>
  <si>
    <t>.</t>
    <phoneticPr fontId="2"/>
  </si>
  <si>
    <t>.</t>
    <phoneticPr fontId="2"/>
  </si>
  <si>
    <t>調査対象</t>
    <rPh sb="0" eb="2">
      <t>チョウサ</t>
    </rPh>
    <rPh sb="2" eb="4">
      <t>タイショウ</t>
    </rPh>
    <phoneticPr fontId="2"/>
  </si>
  <si>
    <t>加算減算項目</t>
    <rPh sb="0" eb="2">
      <t>カサン</t>
    </rPh>
    <rPh sb="2" eb="4">
      <t>ゲンサン</t>
    </rPh>
    <rPh sb="4" eb="6">
      <t>コウモク</t>
    </rPh>
    <phoneticPr fontId="2"/>
  </si>
  <si>
    <t>開始行</t>
    <rPh sb="0" eb="2">
      <t>カイシ</t>
    </rPh>
    <rPh sb="2" eb="3">
      <t>ギョウ</t>
    </rPh>
    <phoneticPr fontId="2"/>
  </si>
  <si>
    <t>終了行</t>
    <rPh sb="0" eb="2">
      <t>シュウリョウ</t>
    </rPh>
    <rPh sb="2" eb="3">
      <t>ギョウ</t>
    </rPh>
    <phoneticPr fontId="2"/>
  </si>
  <si>
    <t>【使用説明書】</t>
    <rPh sb="1" eb="3">
      <t>シヨウ</t>
    </rPh>
    <rPh sb="3" eb="6">
      <t>セツメイショ</t>
    </rPh>
    <phoneticPr fontId="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</si>
  <si>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</si>
  <si>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
  </si>
  <si>
    <t>・しかし自己点検において「■」となっていれば、当該行は、塗りつぶされません。</t>
    <rPh sb="4" eb="8">
      <t>ジコテンケン</t>
    </rPh>
    <rPh sb="23" eb="25">
      <t>トウガイ</t>
    </rPh>
    <rPh sb="25" eb="26">
      <t>ギョウ</t>
    </rPh>
    <rPh sb="28" eb="29">
      <t>ヌ</t>
    </rPh>
    <phoneticPr fontId="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</si>
  <si>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
  </si>
  <si>
    <t>・そのF列やG列でフィルターをすれば、講評もれを防ぐことができます。</t>
    <rPh sb="4" eb="5">
      <t>レツ</t>
    </rPh>
    <rPh sb="7" eb="8">
      <t>レツ</t>
    </rPh>
    <rPh sb="19" eb="21">
      <t>コウヒョウ</t>
    </rPh>
    <rPh sb="24" eb="25">
      <t>フセ</t>
    </rPh>
    <phoneticPr fontId="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</si>
  <si>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
  </si>
  <si>
    <t>○</t>
  </si>
  <si>
    <t>非該当</t>
    <rPh sb="0" eb="3">
      <t>ヒガイトウ</t>
    </rPh>
    <phoneticPr fontId="2"/>
  </si>
  <si>
    <t xml:space="preserve">通いサービス、訪問サービス及び宿泊サービスの提供回数について、登録者一人あたりの平均回数が週４回に満たない
</t>
    <phoneticPr fontId="2"/>
  </si>
  <si>
    <t>事業所名：</t>
    <rPh sb="0" eb="3">
      <t>ジギョウショ</t>
    </rPh>
    <rPh sb="3" eb="4">
      <t>ナ</t>
    </rPh>
    <phoneticPr fontId="2"/>
  </si>
  <si>
    <t>〔　　　　　　　　　〕</t>
    <phoneticPr fontId="2"/>
  </si>
  <si>
    <t>適合</t>
    <rPh sb="0" eb="2">
      <t>テキゴウ</t>
    </rPh>
    <phoneticPr fontId="7"/>
  </si>
  <si>
    <r>
      <t>備考</t>
    </r>
    <r>
      <rPr>
        <sz val="8"/>
        <rFont val="ＭＳ Ｐゴシック"/>
        <family val="3"/>
        <charset val="128"/>
      </rPr>
      <t xml:space="preserve">
（不備の場合の改善方法など）</t>
    </r>
    <rPh sb="0" eb="2">
      <t>ビコウ</t>
    </rPh>
    <rPh sb="4" eb="6">
      <t>フビ</t>
    </rPh>
    <rPh sb="7" eb="9">
      <t>バアイ</t>
    </rPh>
    <phoneticPr fontId="2"/>
  </si>
  <si>
    <t xml:space="preserve">身体的拘束等を行う場合の記録
</t>
  </si>
  <si>
    <t>□</t>
  </si>
  <si>
    <t>未整備</t>
    <rPh sb="0" eb="3">
      <t>ミセイビ</t>
    </rPh>
    <phoneticPr fontId="25"/>
  </si>
  <si>
    <t xml:space="preserve">身体的拘束等の適正化のための対策を検討する委員会を３月に１回以上開催
</t>
  </si>
  <si>
    <t>未実施</t>
    <rPh sb="0" eb="3">
      <t>ミジッシ</t>
    </rPh>
    <phoneticPr fontId="25"/>
  </si>
  <si>
    <t xml:space="preserve">身体的拘束等の適正化のための研修を定期的に（年２回以上）に開催
</t>
  </si>
  <si>
    <t xml:space="preserve">虐待防止のための委員会を定期的に開催し、その結果を従業者に周知
</t>
  </si>
  <si>
    <t>未実施</t>
    <rPh sb="0" eb="3">
      <t>ミジッシ</t>
    </rPh>
    <phoneticPr fontId="1"/>
  </si>
  <si>
    <t xml:space="preserve">虐待防止のための指針を整備
</t>
  </si>
  <si>
    <t>未整備</t>
    <rPh sb="0" eb="3">
      <t>ミセイビ</t>
    </rPh>
    <phoneticPr fontId="1"/>
  </si>
  <si>
    <t xml:space="preserve">虐待防止のための研修を定期的に（年１回以上）実施
</t>
  </si>
  <si>
    <t xml:space="preserve">虐待防止措置を適正に実施するための担当者を配置
</t>
    <rPh sb="21" eb="23">
      <t>ハイチ</t>
    </rPh>
    <phoneticPr fontId="1"/>
  </si>
  <si>
    <t>未配置</t>
    <rPh sb="0" eb="1">
      <t>ミ</t>
    </rPh>
    <rPh sb="1" eb="3">
      <t>ハイチ</t>
    </rPh>
    <phoneticPr fontId="1"/>
  </si>
  <si>
    <t xml:space="preserve">業務継続計画を策定
</t>
  </si>
  <si>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</si>
  <si>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</si>
  <si>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身体的拘束等の適正化のための指針を整備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</si>
</sst>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3"/>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MS P ゴシック"/>
      <family val="3"/>
      <charset val="128"/>
    </font>
    <font>
      <sz val="9"/>
      <name val="ＭＳ Ｐゴシック"/>
      <family val="3"/>
      <charset val="128"/>
    </font>
    <font>
      <sz val="8"/>
      <name val="ＭＳ Ｐゴシック"/>
      <family val="3"/>
      <charset val="128"/>
    </font>
    <font>
      <sz val="8"/>
      <name val="ＭＳ ゴシック"/>
      <family val="3"/>
      <charset val="128"/>
    </font>
    <font>
      <sz val="11"/>
      <color theme="5" tint="-0.249977111117893"/>
      <name val="ＭＳ Ｐゴシック"/>
      <family val="3"/>
      <charset val="128"/>
    </font>
    <font>
      <b/>
      <sz val="10"/>
      <name val="ＭＳ ゴシック"/>
      <family val="3"/>
      <charset val="128"/>
    </font>
    <font>
      <sz val="10"/>
      <name val="ＭＳ Ｐゴシック"/>
      <family val="3"/>
      <charset val="128"/>
    </font>
    <font>
      <b/>
      <sz val="11"/>
      <name val="ＭＳ ゴシック"/>
      <family val="3"/>
      <charset val="128"/>
    </font>
    <font>
      <strike/>
      <sz val="10"/>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bottom/>
      <diagonal/>
    </border>
    <border>
      <left style="thin">
        <color indexed="64"/>
      </left>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s>
  <cellStyleXfs count="42">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1"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cellStyleXfs>
  <cellXfs count="154">
    <xf numFmtId="0" fontId="0" fillId="0" borderId="0" xfId="0"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25" fillId="0" borderId="0" xfId="0" applyFont="1" applyAlignment="1">
      <alignment horizontal="center" vertical="center" wrapText="1"/>
    </xf>
    <xf numFmtId="0" fontId="26"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0" fillId="0" borderId="0" xfId="0">
      <alignment vertical="center"/>
    </xf>
    <xf numFmtId="0" fontId="4" fillId="0" borderId="0" xfId="0" applyFont="1">
      <alignment vertical="center"/>
    </xf>
    <xf numFmtId="0" fontId="27" fillId="0" borderId="0" xfId="0" applyFont="1">
      <alignment vertical="center"/>
    </xf>
    <xf numFmtId="0" fontId="29" fillId="0" borderId="0" xfId="0" applyFont="1" applyAlignment="1" applyProtection="1">
      <alignment vertical="center" wrapText="1"/>
      <protection locked="0"/>
    </xf>
    <xf numFmtId="176" fontId="30" fillId="0" borderId="0" xfId="0" applyNumberFormat="1" applyFont="1">
      <alignment vertical="center"/>
    </xf>
    <xf numFmtId="0" fontId="4" fillId="34" borderId="3" xfId="0" applyFont="1" applyFill="1" applyBorder="1" applyAlignment="1" applyProtection="1">
      <alignment vertical="center" wrapText="1"/>
      <protection locked="0"/>
    </xf>
    <xf numFmtId="0" fontId="4" fillId="34" borderId="18" xfId="0" applyFont="1" applyFill="1" applyBorder="1" applyAlignment="1" applyProtection="1">
      <alignment vertical="center" wrapText="1"/>
      <protection locked="0"/>
    </xf>
    <xf numFmtId="0" fontId="30" fillId="0" borderId="0" xfId="0" applyFont="1" applyAlignment="1">
      <alignment vertical="center" wrapText="1"/>
    </xf>
    <xf numFmtId="0" fontId="4"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32" fillId="0" borderId="0" xfId="0" applyFont="1">
      <alignment vertical="center"/>
    </xf>
    <xf numFmtId="0" fontId="0" fillId="0" borderId="0" xfId="0" applyAlignment="1">
      <alignment horizontal="center" vertical="center"/>
    </xf>
    <xf numFmtId="0" fontId="1" fillId="0" borderId="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6" fillId="0" borderId="12" xfId="0" applyFont="1" applyBorder="1" applyAlignment="1" applyProtection="1">
      <alignment horizontal="center" vertical="center" shrinkToFit="1"/>
      <protection locked="0"/>
    </xf>
    <xf numFmtId="0" fontId="3" fillId="34" borderId="1" xfId="0" applyFont="1" applyFill="1" applyBorder="1" applyAlignment="1" applyProtection="1">
      <alignment horizontal="left" vertical="top" wrapText="1"/>
      <protection locked="0"/>
    </xf>
    <xf numFmtId="0" fontId="34" fillId="0" borderId="1"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2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20" xfId="0" applyFont="1" applyFill="1" applyBorder="1" applyAlignment="1">
      <alignment horizontal="left" vertical="top" wrapText="1"/>
    </xf>
    <xf numFmtId="0" fontId="34" fillId="0" borderId="54"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55"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8" xfId="0" applyFont="1" applyFill="1" applyBorder="1" applyAlignment="1">
      <alignment horizontal="left" vertical="top" wrapText="1"/>
    </xf>
    <xf numFmtId="0" fontId="6" fillId="33" borderId="9" xfId="0" applyFont="1" applyFill="1" applyBorder="1" applyAlignment="1" applyProtection="1">
      <alignment horizontal="center" vertical="center" shrinkToFit="1"/>
      <protection locked="0"/>
    </xf>
    <xf numFmtId="0" fontId="35" fillId="33" borderId="46" xfId="0" applyFont="1" applyFill="1" applyBorder="1" applyAlignment="1" applyProtection="1">
      <alignment horizontal="left" vertical="center" wrapText="1" shrinkToFit="1"/>
      <protection locked="0"/>
    </xf>
    <xf numFmtId="0" fontId="5" fillId="0" borderId="0" xfId="0" applyFont="1" applyFill="1" applyAlignment="1" applyProtection="1">
      <alignment vertical="center"/>
      <protection locked="0"/>
    </xf>
    <xf numFmtId="0" fontId="33" fillId="35" borderId="0" xfId="0" applyFont="1" applyFill="1" applyAlignment="1" applyProtection="1">
      <alignment horizontal="right" vertical="center"/>
      <protection locked="0"/>
    </xf>
    <xf numFmtId="0" fontId="33" fillId="35" borderId="0" xfId="0" applyFont="1" applyFill="1" applyAlignment="1" applyProtection="1">
      <alignment vertical="center"/>
      <protection locked="0"/>
    </xf>
    <xf numFmtId="0" fontId="4" fillId="33"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vertical="center" wrapText="1"/>
      <protection locked="0"/>
    </xf>
    <xf numFmtId="0" fontId="35" fillId="0" borderId="18" xfId="0" applyFont="1" applyFill="1" applyBorder="1" applyAlignment="1" applyProtection="1">
      <alignment horizontal="left" vertical="center" wrapText="1" shrinkToFit="1"/>
      <protection locked="0"/>
    </xf>
    <xf numFmtId="0" fontId="25" fillId="0" borderId="3" xfId="0" applyFont="1" applyFill="1" applyBorder="1" applyAlignment="1" applyProtection="1">
      <alignment horizontal="left" vertical="top" wrapText="1"/>
      <protection locked="0"/>
    </xf>
    <xf numFmtId="0" fontId="6" fillId="0" borderId="2" xfId="0" applyFont="1" applyFill="1" applyBorder="1" applyAlignment="1" applyProtection="1">
      <alignment vertical="top" wrapText="1"/>
      <protection locked="0"/>
    </xf>
    <xf numFmtId="0" fontId="6" fillId="0" borderId="50" xfId="0" applyFont="1" applyFill="1" applyBorder="1" applyAlignment="1" applyProtection="1">
      <alignment vertical="center" wrapText="1" shrinkToFit="1"/>
      <protection locked="0"/>
    </xf>
    <xf numFmtId="0" fontId="6" fillId="0" borderId="16" xfId="0" applyFont="1" applyBorder="1" applyAlignment="1" applyProtection="1">
      <alignment horizontal="center" vertical="center" shrinkToFit="1"/>
      <protection locked="0"/>
    </xf>
    <xf numFmtId="0" fontId="35" fillId="0" borderId="19" xfId="0" applyFont="1" applyFill="1" applyBorder="1" applyAlignment="1" applyProtection="1">
      <alignment horizontal="left" vertical="center" wrapText="1" shrinkToFit="1"/>
      <protection locked="0"/>
    </xf>
    <xf numFmtId="0" fontId="25" fillId="0" borderId="34" xfId="0" applyFont="1" applyFill="1" applyBorder="1" applyAlignment="1" applyProtection="1">
      <alignment horizontal="left" vertical="top" wrapText="1"/>
      <protection locked="0"/>
    </xf>
    <xf numFmtId="0" fontId="6" fillId="0" borderId="8" xfId="0" applyFont="1" applyFill="1" applyBorder="1" applyAlignment="1" applyProtection="1">
      <alignment vertical="top" wrapText="1"/>
      <protection locked="0"/>
    </xf>
    <xf numFmtId="0" fontId="6" fillId="0" borderId="34" xfId="0" applyFont="1" applyFill="1" applyBorder="1" applyAlignment="1" applyProtection="1">
      <alignment vertical="center" wrapText="1" shrinkToFit="1"/>
      <protection locked="0"/>
    </xf>
    <xf numFmtId="0" fontId="6" fillId="0" borderId="9" xfId="0" applyFont="1" applyBorder="1" applyAlignment="1" applyProtection="1">
      <alignment horizontal="center" vertical="center" shrinkToFit="1"/>
      <protection locked="0"/>
    </xf>
    <xf numFmtId="0" fontId="6" fillId="0" borderId="4" xfId="0" applyFont="1" applyFill="1" applyBorder="1" applyAlignment="1" applyProtection="1">
      <alignment vertical="top" wrapText="1"/>
      <protection locked="0"/>
    </xf>
    <xf numFmtId="0" fontId="6" fillId="0" borderId="48" xfId="0" applyFont="1" applyFill="1" applyBorder="1" applyAlignment="1" applyProtection="1">
      <alignment vertical="center" wrapText="1" shrinkToFit="1"/>
      <protection locked="0"/>
    </xf>
    <xf numFmtId="0" fontId="6" fillId="0" borderId="14" xfId="0" applyFont="1" applyBorder="1" applyAlignment="1" applyProtection="1">
      <alignment horizontal="center" vertical="center" shrinkToFit="1"/>
      <protection locked="0"/>
    </xf>
    <xf numFmtId="0" fontId="35" fillId="0" borderId="25" xfId="0" applyFont="1" applyFill="1" applyBorder="1" applyAlignment="1" applyProtection="1">
      <alignment horizontal="left" vertical="center" wrapText="1" shrinkToFit="1"/>
      <protection locked="0"/>
    </xf>
    <xf numFmtId="0" fontId="25" fillId="0" borderId="36"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17" xfId="0" applyFont="1" applyFill="1" applyBorder="1" applyAlignment="1" applyProtection="1">
      <alignment vertical="center" wrapText="1" shrinkToFit="1"/>
      <protection locked="0"/>
    </xf>
    <xf numFmtId="0" fontId="35" fillId="0" borderId="7" xfId="0" applyFont="1" applyFill="1" applyBorder="1" applyAlignment="1" applyProtection="1">
      <alignment horizontal="left" vertical="center" wrapText="1" shrinkToFit="1"/>
      <protection locked="0"/>
    </xf>
    <xf numFmtId="0" fontId="25" fillId="0" borderId="50"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36" xfId="0" applyFont="1" applyFill="1" applyBorder="1" applyAlignment="1" applyProtection="1">
      <alignment vertical="center" wrapText="1" shrinkToFit="1"/>
      <protection locked="0"/>
    </xf>
    <xf numFmtId="0" fontId="6" fillId="0" borderId="11" xfId="0" applyFont="1" applyBorder="1" applyAlignment="1" applyProtection="1">
      <alignment horizontal="center" vertical="center" shrinkToFit="1"/>
      <protection locked="0"/>
    </xf>
    <xf numFmtId="0" fontId="35" fillId="0" borderId="20" xfId="0" applyFont="1" applyFill="1" applyBorder="1" applyAlignment="1" applyProtection="1">
      <alignment horizontal="left" vertical="center" wrapText="1" shrinkToFit="1"/>
      <protection locked="0"/>
    </xf>
    <xf numFmtId="0" fontId="25" fillId="0" borderId="48" xfId="0" applyFont="1" applyFill="1" applyBorder="1" applyAlignment="1" applyProtection="1">
      <alignment horizontal="left" vertical="top" wrapText="1"/>
      <protection locked="0"/>
    </xf>
    <xf numFmtId="0" fontId="6" fillId="0" borderId="17" xfId="0" applyFont="1" applyFill="1" applyBorder="1" applyAlignment="1" applyProtection="1">
      <alignment horizontal="left" vertical="top" wrapText="1"/>
      <protection locked="0"/>
    </xf>
    <xf numFmtId="0" fontId="6" fillId="0" borderId="29" xfId="0" applyFont="1" applyBorder="1" applyAlignment="1" applyProtection="1">
      <alignment horizontal="center" vertical="center" shrinkToFit="1"/>
      <protection locked="0"/>
    </xf>
    <xf numFmtId="0" fontId="35" fillId="0" borderId="56" xfId="0" applyFont="1" applyFill="1" applyBorder="1" applyAlignment="1" applyProtection="1">
      <alignment horizontal="left" vertical="center" wrapText="1" shrinkToFit="1"/>
      <protection locked="0"/>
    </xf>
    <xf numFmtId="0" fontId="25" fillId="0" borderId="3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35" fillId="0" borderId="46" xfId="0" applyFont="1" applyFill="1" applyBorder="1" applyAlignment="1" applyProtection="1">
      <alignment horizontal="left" vertical="center" wrapText="1" shrinkToFit="1"/>
      <protection locked="0"/>
    </xf>
    <xf numFmtId="0" fontId="6" fillId="0" borderId="36" xfId="0" applyFont="1" applyFill="1" applyBorder="1" applyAlignment="1" applyProtection="1">
      <alignment horizontal="left" vertical="top" wrapText="1"/>
      <protection locked="0"/>
    </xf>
    <xf numFmtId="0" fontId="35" fillId="0" borderId="47" xfId="0" applyFont="1" applyFill="1" applyBorder="1" applyAlignment="1" applyProtection="1">
      <alignment horizontal="left" vertical="center" wrapText="1" shrinkToFit="1"/>
      <protection locked="0"/>
    </xf>
    <xf numFmtId="0" fontId="6" fillId="0" borderId="6" xfId="0" applyFont="1" applyBorder="1" applyAlignment="1" applyProtection="1">
      <alignment horizontal="center" vertical="center" shrinkToFit="1"/>
      <protection locked="0"/>
    </xf>
    <xf numFmtId="0" fontId="35" fillId="0" borderId="23" xfId="0" applyFont="1" applyFill="1" applyBorder="1" applyAlignment="1" applyProtection="1">
      <alignment horizontal="left" vertical="center" wrapText="1" shrinkToFit="1"/>
      <protection locked="0"/>
    </xf>
    <xf numFmtId="0" fontId="25" fillId="0" borderId="51" xfId="0" applyFont="1" applyFill="1" applyBorder="1" applyAlignment="1" applyProtection="1">
      <alignment horizontal="left" vertical="top" wrapText="1"/>
      <protection locked="0"/>
    </xf>
    <xf numFmtId="0" fontId="35" fillId="0" borderId="57" xfId="0" applyFont="1" applyFill="1" applyBorder="1" applyAlignment="1" applyProtection="1">
      <alignment horizontal="left" vertical="center" wrapText="1" shrinkToFit="1"/>
      <protection locked="0"/>
    </xf>
    <xf numFmtId="0" fontId="6" fillId="0" borderId="3" xfId="0" applyFont="1" applyFill="1" applyBorder="1" applyAlignment="1" applyProtection="1">
      <alignment horizontal="left" vertical="center" wrapText="1"/>
      <protection locked="0"/>
    </xf>
    <xf numFmtId="0" fontId="35" fillId="0" borderId="20" xfId="0" applyFont="1" applyFill="1" applyBorder="1" applyAlignment="1" applyProtection="1">
      <alignment horizontal="left" vertical="center" wrapText="1"/>
      <protection locked="0"/>
    </xf>
    <xf numFmtId="0" fontId="25" fillId="0" borderId="48"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center" wrapText="1"/>
      <protection locked="0"/>
    </xf>
    <xf numFmtId="0" fontId="35" fillId="0" borderId="7" xfId="0" applyFont="1" applyFill="1" applyBorder="1" applyAlignment="1" applyProtection="1">
      <alignment horizontal="left" vertical="center" wrapText="1"/>
      <protection locked="0"/>
    </xf>
    <xf numFmtId="0" fontId="25" fillId="0" borderId="50" xfId="0" applyFont="1" applyFill="1" applyBorder="1" applyAlignment="1" applyProtection="1">
      <alignment horizontal="left" vertical="top" wrapText="1"/>
      <protection locked="0"/>
    </xf>
    <xf numFmtId="0" fontId="6" fillId="0" borderId="30" xfId="0" applyFont="1" applyBorder="1" applyAlignment="1" applyProtection="1">
      <alignment horizontal="center" vertical="center" shrinkToFit="1"/>
      <protection locked="0"/>
    </xf>
    <xf numFmtId="0" fontId="35" fillId="0" borderId="55" xfId="0" applyFont="1" applyFill="1" applyBorder="1" applyAlignment="1" applyProtection="1">
      <alignment horizontal="left" vertical="center" wrapText="1"/>
      <protection locked="0"/>
    </xf>
    <xf numFmtId="0" fontId="25" fillId="0" borderId="35" xfId="0" applyFont="1" applyFill="1" applyBorder="1" applyAlignment="1" applyProtection="1">
      <alignment horizontal="left" vertical="top" wrapText="1"/>
      <protection locked="0"/>
    </xf>
    <xf numFmtId="0" fontId="6" fillId="0" borderId="3" xfId="0" applyFont="1" applyFill="1" applyBorder="1" applyAlignment="1" applyProtection="1">
      <alignment vertical="center" wrapText="1" shrinkToFit="1"/>
      <protection locked="0"/>
    </xf>
    <xf numFmtId="0" fontId="6" fillId="0" borderId="49" xfId="0" applyFont="1" applyFill="1" applyBorder="1" applyAlignment="1" applyProtection="1">
      <alignment vertical="center" wrapText="1" shrinkToFit="1"/>
      <protection locked="0"/>
    </xf>
    <xf numFmtId="0" fontId="35" fillId="0" borderId="24" xfId="0" applyFont="1" applyFill="1" applyBorder="1" applyAlignment="1" applyProtection="1">
      <alignment horizontal="left" vertical="center" wrapText="1" shrinkToFit="1"/>
      <protection locked="0"/>
    </xf>
    <xf numFmtId="0" fontId="25" fillId="0" borderId="5"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35" fillId="0" borderId="21" xfId="0" applyFont="1" applyFill="1" applyBorder="1" applyAlignment="1" applyProtection="1">
      <alignment horizontal="left" vertical="center" wrapText="1" shrinkToFit="1"/>
      <protection locked="0"/>
    </xf>
    <xf numFmtId="0" fontId="6" fillId="0" borderId="51" xfId="0" applyFont="1" applyFill="1" applyBorder="1" applyAlignment="1" applyProtection="1">
      <alignment vertical="center" wrapText="1" shrinkToFit="1"/>
      <protection locked="0"/>
    </xf>
    <xf numFmtId="0" fontId="35" fillId="0" borderId="22" xfId="0" applyFont="1" applyFill="1" applyBorder="1" applyAlignment="1" applyProtection="1">
      <alignment horizontal="left" vertical="center" wrapText="1" shrinkToFit="1"/>
      <protection locked="0"/>
    </xf>
    <xf numFmtId="0" fontId="35" fillId="0" borderId="55" xfId="0" applyFont="1" applyFill="1" applyBorder="1" applyAlignment="1" applyProtection="1">
      <alignment horizontal="left" vertical="center" wrapText="1" shrinkToFit="1"/>
      <protection locked="0"/>
    </xf>
    <xf numFmtId="0" fontId="6" fillId="0" borderId="51"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wrapText="1" shrinkToFit="1"/>
      <protection locked="0"/>
    </xf>
    <xf numFmtId="0" fontId="6" fillId="0" borderId="50"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35" fillId="0" borderId="19"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35" fillId="0" borderId="25"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25" fillId="0" borderId="53" xfId="0" applyFont="1" applyFill="1" applyBorder="1" applyAlignment="1" applyProtection="1">
      <alignment horizontal="left" vertical="top" wrapText="1"/>
      <protection locked="0"/>
    </xf>
    <xf numFmtId="0" fontId="35" fillId="0" borderId="54" xfId="0" applyFont="1" applyFill="1" applyBorder="1" applyAlignment="1" applyProtection="1">
      <alignment horizontal="left" vertical="center" wrapText="1"/>
      <protection locked="0"/>
    </xf>
    <xf numFmtId="0" fontId="25" fillId="0" borderId="58"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center" wrapText="1"/>
      <protection locked="0"/>
    </xf>
    <xf numFmtId="0" fontId="25" fillId="0" borderId="52" xfId="0" applyFont="1" applyFill="1" applyBorder="1" applyAlignment="1" applyProtection="1">
      <alignment horizontal="left" vertical="top" wrapText="1"/>
      <protection locked="0"/>
    </xf>
    <xf numFmtId="0" fontId="35" fillId="0" borderId="22" xfId="0" applyFont="1" applyFill="1" applyBorder="1" applyAlignment="1" applyProtection="1">
      <alignment horizontal="left" vertical="center" wrapText="1"/>
      <protection locked="0"/>
    </xf>
    <xf numFmtId="0" fontId="35" fillId="0" borderId="21"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top" wrapText="1"/>
      <protection locked="0"/>
    </xf>
    <xf numFmtId="0" fontId="25" fillId="0" borderId="28" xfId="0" applyFont="1" applyFill="1" applyBorder="1" applyAlignment="1" applyProtection="1">
      <alignment horizontal="left" vertical="top" wrapText="1"/>
      <protection locked="0"/>
    </xf>
    <xf numFmtId="0" fontId="35" fillId="0" borderId="22" xfId="0" applyFont="1" applyFill="1" applyBorder="1" applyAlignment="1" applyProtection="1">
      <alignment horizontal="left" vertical="center" wrapText="1"/>
      <protection locked="0"/>
    </xf>
    <xf numFmtId="0" fontId="6" fillId="0" borderId="17" xfId="0" applyFont="1" applyFill="1" applyBorder="1" applyAlignment="1" applyProtection="1">
      <alignment vertical="center" wrapText="1"/>
      <protection locked="0"/>
    </xf>
    <xf numFmtId="0" fontId="6" fillId="0" borderId="48" xfId="0" applyFont="1" applyFill="1" applyBorder="1" applyAlignment="1" applyProtection="1">
      <alignment vertical="center" wrapText="1"/>
      <protection locked="0"/>
    </xf>
    <xf numFmtId="0" fontId="6" fillId="0" borderId="34" xfId="0" applyFont="1" applyFill="1" applyBorder="1" applyAlignment="1" applyProtection="1">
      <alignment vertical="center" wrapText="1"/>
      <protection locked="0"/>
    </xf>
    <xf numFmtId="0" fontId="6" fillId="0" borderId="36" xfId="0" applyFont="1" applyFill="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0" fontId="36" fillId="0" borderId="34" xfId="0" applyFont="1" applyFill="1" applyBorder="1" applyAlignment="1" applyProtection="1">
      <alignment horizontal="left" vertical="top" wrapText="1"/>
      <protection locked="0"/>
    </xf>
    <xf numFmtId="0" fontId="35" fillId="0" borderId="31" xfId="0" applyFont="1" applyFill="1" applyBorder="1" applyAlignment="1" applyProtection="1">
      <alignment horizontal="left" vertical="center" wrapText="1"/>
      <protection locked="0"/>
    </xf>
    <xf numFmtId="0" fontId="35" fillId="0" borderId="32"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wrapText="1"/>
      <protection locked="0"/>
    </xf>
    <xf numFmtId="0" fontId="36" fillId="0" borderId="36" xfId="0" applyFont="1" applyFill="1" applyBorder="1" applyAlignment="1" applyProtection="1">
      <alignment horizontal="left" vertical="top" wrapText="1"/>
      <protection locked="0"/>
    </xf>
    <xf numFmtId="0" fontId="6" fillId="0" borderId="2" xfId="0" applyFont="1" applyFill="1" applyBorder="1" applyAlignment="1" applyProtection="1">
      <alignment vertical="top" wrapText="1" shrinkToFit="1"/>
      <protection locked="0"/>
    </xf>
    <xf numFmtId="0" fontId="6" fillId="0" borderId="8" xfId="0" applyFont="1" applyFill="1" applyBorder="1" applyAlignment="1" applyProtection="1">
      <alignment vertical="top" wrapText="1" shrinkToFit="1"/>
      <protection locked="0"/>
    </xf>
    <xf numFmtId="0" fontId="6" fillId="0" borderId="33" xfId="0" applyFont="1" applyFill="1" applyBorder="1" applyAlignment="1" applyProtection="1">
      <alignment vertical="center" wrapText="1" shrinkToFit="1"/>
      <protection locked="0"/>
    </xf>
    <xf numFmtId="177" fontId="6" fillId="33" borderId="34" xfId="0" applyNumberFormat="1" applyFont="1" applyFill="1" applyBorder="1" applyAlignment="1" applyProtection="1">
      <alignment horizontal="center" vertical="center" shrinkToFit="1"/>
      <protection locked="0"/>
    </xf>
    <xf numFmtId="0" fontId="35" fillId="33" borderId="22" xfId="0" applyFont="1" applyFill="1" applyBorder="1" applyAlignment="1" applyProtection="1">
      <alignment horizontal="left" vertical="center" wrapText="1" shrinkToFit="1"/>
      <protection locked="0"/>
    </xf>
    <xf numFmtId="0" fontId="6" fillId="0" borderId="35" xfId="0" applyFont="1" applyFill="1" applyBorder="1" applyAlignment="1" applyProtection="1">
      <alignment vertical="center" wrapText="1" shrinkToFit="1"/>
      <protection locked="0"/>
    </xf>
    <xf numFmtId="0" fontId="35" fillId="0" borderId="31" xfId="0" applyFont="1" applyFill="1" applyBorder="1" applyAlignment="1" applyProtection="1">
      <alignment horizontal="left" vertical="center" wrapText="1" shrinkToFit="1"/>
      <protection locked="0"/>
    </xf>
    <xf numFmtId="0" fontId="6" fillId="0" borderId="4" xfId="0" applyFont="1" applyFill="1" applyBorder="1" applyAlignment="1" applyProtection="1">
      <alignment vertical="top" wrapText="1" shrinkToFit="1"/>
      <protection locked="0"/>
    </xf>
    <xf numFmtId="0" fontId="6" fillId="0" borderId="2" xfId="0" applyFont="1" applyFill="1" applyBorder="1" applyAlignment="1" applyProtection="1">
      <alignment horizontal="left" vertical="top" wrapText="1" shrinkToFit="1"/>
      <protection locked="0"/>
    </xf>
    <xf numFmtId="0" fontId="35" fillId="0" borderId="59" xfId="0" applyFont="1" applyFill="1" applyBorder="1" applyAlignment="1" applyProtection="1">
      <alignment horizontal="left" vertical="center" wrapText="1" shrinkToFit="1"/>
      <protection locked="0"/>
    </xf>
    <xf numFmtId="0" fontId="6" fillId="0" borderId="1" xfId="0" applyFont="1" applyFill="1" applyBorder="1" applyAlignment="1" applyProtection="1">
      <alignment vertical="top" wrapText="1" shrinkToFit="1"/>
      <protection locked="0"/>
    </xf>
    <xf numFmtId="0" fontId="25" fillId="0" borderId="50" xfId="0" applyFont="1" applyFill="1" applyBorder="1" applyAlignment="1" applyProtection="1">
      <alignment horizontal="left" vertical="top" wrapText="1" shrinkToFit="1"/>
      <protection locked="0"/>
    </xf>
    <xf numFmtId="0" fontId="6" fillId="36" borderId="9" xfId="0" applyFont="1" applyFill="1" applyBorder="1" applyAlignment="1" applyProtection="1">
      <alignment horizontal="center" vertical="center" shrinkToFit="1"/>
      <protection locked="0"/>
    </xf>
    <xf numFmtId="0" fontId="35" fillId="36" borderId="22" xfId="0" applyFont="1" applyFill="1" applyBorder="1" applyAlignment="1" applyProtection="1">
      <alignment horizontal="left" vertical="center" wrapText="1" shrinkToFit="1"/>
      <protection locked="0"/>
    </xf>
    <xf numFmtId="0" fontId="6" fillId="0" borderId="0" xfId="0" applyFont="1" applyFill="1" applyAlignment="1" applyProtection="1">
      <alignment horizontal="left" vertical="top" wrapText="1"/>
      <protection locked="0"/>
    </xf>
    <xf numFmtId="0" fontId="6" fillId="0" borderId="0" xfId="0" applyFont="1" applyFill="1" applyAlignment="1" applyProtection="1">
      <alignment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wrapText="1" shrinkToFit="1"/>
      <protection locked="0"/>
    </xf>
    <xf numFmtId="0" fontId="6" fillId="0" borderId="0" xfId="0" applyFont="1" applyFill="1" applyAlignment="1" applyProtection="1">
      <alignmen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7">
    <dxf>
      <font>
        <color rgb="FFFF0000"/>
      </font>
      <fill>
        <patternFill patternType="none">
          <bgColor auto="1"/>
        </patternFill>
      </fill>
    </dxf>
    <dxf>
      <font>
        <color rgb="FFFF0000"/>
      </font>
      <fill>
        <patternFill patternType="none">
          <bgColor auto="1"/>
        </patternFill>
      </fill>
    </dxf>
    <dxf>
      <font>
        <color rgb="FFFF0000"/>
      </font>
    </dxf>
    <dxf>
      <font>
        <color rgb="FFFFFF00"/>
      </font>
      <fill>
        <patternFill>
          <bgColor rgb="FFFFFF00"/>
        </patternFill>
      </fill>
    </dxf>
    <dxf>
      <font>
        <color theme="0" tint="-0.499984740745262"/>
      </font>
      <fill>
        <patternFill>
          <bgColor theme="0" tint="-0.24994659260841701"/>
        </patternFill>
      </fill>
    </dxf>
    <dxf>
      <font>
        <b/>
        <i val="0"/>
        <color rgb="FFFF00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381000</xdr:colOff>
      <xdr:row>2</xdr:row>
      <xdr:rowOff>91440</xdr:rowOff>
    </xdr:from>
    <xdr:to>
      <xdr:col>4</xdr:col>
      <xdr:colOff>2019300</xdr:colOff>
      <xdr:row>4</xdr:row>
      <xdr:rowOff>350520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6229350" y="828040"/>
          <a:ext cx="2730500" cy="1414780"/>
        </a:xfrm>
        <a:prstGeom prst="wedgeRoundRectCallout">
          <a:avLst>
            <a:gd name="adj1" fmla="val -67434"/>
            <a:gd name="adj2" fmla="val -38312"/>
            <a:gd name="adj3" fmla="val 16667"/>
          </a:avLst>
        </a:prstGeom>
        <a:solidFill>
          <a:srgbClr val="FFC000">
            <a:alpha val="70000"/>
          </a:srgb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プルダウンで、■や</a:t>
          </a:r>
          <a:r>
            <a:rPr kumimoji="1" lang="en-US" altLang="ja-JP" sz="1100" b="1">
              <a:solidFill>
                <a:sysClr val="windowText" lastClr="000000"/>
              </a:solidFill>
            </a:rPr>
            <a:t>×</a:t>
          </a:r>
          <a:r>
            <a:rPr kumimoji="1" lang="ja-JP" altLang="en-US" sz="1100" b="1">
              <a:solidFill>
                <a:sysClr val="windowText" lastClr="000000"/>
              </a:solidFill>
            </a:rPr>
            <a:t>を選んで下さい。</a:t>
          </a:r>
        </a:p>
        <a:p>
          <a:pPr algn="l"/>
          <a:r>
            <a:rPr kumimoji="1" lang="en-US" altLang="ja-JP" sz="1100" b="1">
              <a:solidFill>
                <a:sysClr val="windowText" lastClr="000000"/>
              </a:solidFill>
            </a:rPr>
            <a:t>※</a:t>
          </a:r>
          <a:r>
            <a:rPr kumimoji="1" lang="ja-JP" altLang="en-US" sz="1100" b="1">
              <a:solidFill>
                <a:sysClr val="windowText" lastClr="000000"/>
              </a:solidFill>
            </a:rPr>
            <a:t>算定していない加算等につき記入する必要はありません。</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フィルターで、点検結果欄や備考欄の入力状況を確認することができます。</a:t>
          </a:r>
        </a:p>
        <a:p>
          <a:pPr algn="l"/>
          <a:r>
            <a:rPr kumimoji="1" lang="en-US" altLang="ja-JP" sz="1100" b="1">
              <a:solidFill>
                <a:sysClr val="windowText" lastClr="000000"/>
              </a:solidFill>
            </a:rPr>
            <a:t>※</a:t>
          </a:r>
          <a:r>
            <a:rPr kumimoji="1" lang="ja-JP" altLang="en-US" sz="1100" b="1">
              <a:solidFill>
                <a:sysClr val="windowText" lastClr="000000"/>
              </a:solidFill>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140"/>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30" customHeight="1"/>
  <cols>
    <col min="1" max="1" width="23.6640625" style="149" customWidth="1"/>
    <col min="2" max="2" width="56" style="150" customWidth="1"/>
    <col min="3" max="3" width="4.109375" style="151" customWidth="1"/>
    <col min="4" max="4" width="15.6640625" style="152" customWidth="1"/>
    <col min="5" max="5" width="30.6640625" style="153" customWidth="1"/>
    <col min="6" max="6" width="0" style="2" hidden="1" customWidth="1"/>
    <col min="7" max="7" width="25.44140625" style="2" hidden="1" customWidth="1"/>
    <col min="8" max="16" width="0" style="2" hidden="1" customWidth="1"/>
    <col min="17" max="16384" width="9" style="2"/>
  </cols>
  <sheetData>
    <row r="1" spans="1:16" ht="28.95" customHeight="1">
      <c r="A1" s="43" t="s">
        <v>5</v>
      </c>
      <c r="B1" s="43"/>
      <c r="C1" s="43"/>
      <c r="D1" s="44" t="s">
        <v>193</v>
      </c>
      <c r="E1" s="45" t="s">
        <v>194</v>
      </c>
      <c r="F1" s="5" t="s">
        <v>160</v>
      </c>
      <c r="G1" s="6" t="s">
        <v>161</v>
      </c>
      <c r="H1" s="7"/>
      <c r="I1" s="8" t="s">
        <v>3</v>
      </c>
      <c r="J1" s="8" t="s">
        <v>162</v>
      </c>
      <c r="K1" s="9" t="s">
        <v>163</v>
      </c>
      <c r="L1" s="9" t="s">
        <v>164</v>
      </c>
      <c r="M1" s="10" t="s">
        <v>165</v>
      </c>
      <c r="N1" s="10" t="s">
        <v>163</v>
      </c>
      <c r="O1" s="9" t="s">
        <v>166</v>
      </c>
      <c r="P1" s="9" t="s">
        <v>167</v>
      </c>
    </row>
    <row r="2" spans="1:16" ht="28.95" customHeight="1">
      <c r="A2" s="46" t="s">
        <v>0</v>
      </c>
      <c r="B2" s="46" t="s">
        <v>1</v>
      </c>
      <c r="C2" s="13"/>
      <c r="D2" s="14" t="s">
        <v>171</v>
      </c>
      <c r="E2" s="30" t="s">
        <v>196</v>
      </c>
      <c r="F2" s="16" t="s">
        <v>168</v>
      </c>
      <c r="G2" s="17" t="s">
        <v>169</v>
      </c>
      <c r="H2" s="11" t="s">
        <v>170</v>
      </c>
      <c r="I2" s="12">
        <f ca="1">TODAY()</f>
        <v>45595</v>
      </c>
    </row>
    <row r="3" spans="1:16" s="3" customFormat="1" ht="26.4">
      <c r="A3" s="47" t="s">
        <v>6</v>
      </c>
      <c r="B3" s="48" t="s">
        <v>63</v>
      </c>
      <c r="C3" s="29" t="s">
        <v>3</v>
      </c>
      <c r="D3" s="49" t="s">
        <v>4</v>
      </c>
      <c r="E3" s="50"/>
      <c r="F3" s="20"/>
      <c r="G3" s="31"/>
      <c r="H3" s="3" t="str">
        <f>IF(A3=0,H2,INDEX(調査対象選定!A:A,MATCH(A3,調査対象選定!B:B,0)))</f>
        <v>○</v>
      </c>
      <c r="I3" s="15" t="str">
        <f ca="1">TEXT(I2,"gge.m.d")&amp;CHAR(10)&amp;"指導員:"</f>
        <v>令6.10.30
指導員:</v>
      </c>
    </row>
    <row r="4" spans="1:16" s="3" customFormat="1" ht="66">
      <c r="A4" s="51" t="s">
        <v>62</v>
      </c>
      <c r="B4" s="52" t="s">
        <v>64</v>
      </c>
      <c r="C4" s="53" t="s">
        <v>3</v>
      </c>
      <c r="D4" s="54" t="s">
        <v>14</v>
      </c>
      <c r="E4" s="55"/>
      <c r="F4" s="21"/>
      <c r="G4" s="32"/>
      <c r="H4" s="3" t="str">
        <f>IF(A4=0,H3,INDEX(調査対象選定!A:A,MATCH(A4,調査対象選定!B:B,0)))</f>
        <v>○</v>
      </c>
    </row>
    <row r="5" spans="1:16" s="3" customFormat="1" ht="52.8">
      <c r="A5" s="56"/>
      <c r="B5" s="57" t="s">
        <v>65</v>
      </c>
      <c r="C5" s="58" t="s">
        <v>3</v>
      </c>
      <c r="D5" s="54" t="s">
        <v>14</v>
      </c>
      <c r="E5" s="55"/>
      <c r="F5" s="21"/>
      <c r="G5" s="32"/>
      <c r="H5" s="3" t="str">
        <f>IF(A5=0,H4,INDEX(調査対象選定!A:A,MATCH(A5,調査対象選定!B:B,0)))</f>
        <v>○</v>
      </c>
    </row>
    <row r="6" spans="1:16" s="3" customFormat="1" ht="26.4">
      <c r="A6" s="56"/>
      <c r="B6" s="57" t="s">
        <v>66</v>
      </c>
      <c r="C6" s="58" t="s">
        <v>3</v>
      </c>
      <c r="D6" s="54" t="s">
        <v>4</v>
      </c>
      <c r="E6" s="55"/>
      <c r="F6" s="21"/>
      <c r="G6" s="32"/>
      <c r="H6" s="3" t="str">
        <f>IF(A6=0,H5,INDEX(調査対象選定!A:A,MATCH(A6,調査対象選定!B:B,0)))</f>
        <v>○</v>
      </c>
    </row>
    <row r="7" spans="1:16" s="3" customFormat="1" ht="26.4">
      <c r="A7" s="59"/>
      <c r="B7" s="60" t="s">
        <v>67</v>
      </c>
      <c r="C7" s="61" t="s">
        <v>3</v>
      </c>
      <c r="D7" s="62" t="s">
        <v>4</v>
      </c>
      <c r="E7" s="63"/>
      <c r="F7" s="22"/>
      <c r="G7" s="33"/>
      <c r="H7" s="3" t="str">
        <f>IF(A7=0,H6,INDEX(調査対象選定!A:A,MATCH(A7,調査対象選定!B:B,0)))</f>
        <v>○</v>
      </c>
    </row>
    <row r="8" spans="1:16" s="3" customFormat="1" ht="26.4">
      <c r="A8" s="64" t="s">
        <v>24</v>
      </c>
      <c r="B8" s="65" t="s">
        <v>197</v>
      </c>
      <c r="C8" s="53" t="s">
        <v>198</v>
      </c>
      <c r="D8" s="66" t="s">
        <v>199</v>
      </c>
      <c r="E8" s="67" t="s">
        <v>28</v>
      </c>
      <c r="F8" s="23"/>
      <c r="G8" s="34"/>
      <c r="H8" s="3" t="str">
        <f>IF(A8=0,H7,INDEX(調査対象選定!A:A,MATCH(A8,調査対象選定!B:B,0)))</f>
        <v>○</v>
      </c>
    </row>
    <row r="9" spans="1:16" s="3" customFormat="1" ht="39.6">
      <c r="A9" s="68"/>
      <c r="B9" s="57" t="s">
        <v>200</v>
      </c>
      <c r="C9" s="53" t="s">
        <v>198</v>
      </c>
      <c r="D9" s="66" t="s">
        <v>201</v>
      </c>
      <c r="E9" s="67"/>
      <c r="F9" s="23"/>
      <c r="G9" s="34"/>
      <c r="H9" s="3" t="str">
        <f>IF(A9=0,H8,INDEX(調査対象選定!A:A,MATCH(A9,調査対象選定!B:B,0)))</f>
        <v>○</v>
      </c>
    </row>
    <row r="10" spans="1:16" s="3" customFormat="1" ht="26.4">
      <c r="A10" s="68"/>
      <c r="B10" s="57" t="s">
        <v>213</v>
      </c>
      <c r="C10" s="53" t="s">
        <v>198</v>
      </c>
      <c r="D10" s="66" t="s">
        <v>199</v>
      </c>
      <c r="E10" s="67"/>
      <c r="F10" s="23"/>
      <c r="G10" s="34"/>
      <c r="H10" s="3" t="str">
        <f>IF(A10=0,H9,INDEX(調査対象選定!A:A,MATCH(A10,調査対象選定!B:B,0)))</f>
        <v>○</v>
      </c>
    </row>
    <row r="11" spans="1:16" s="3" customFormat="1" ht="39.6">
      <c r="A11" s="69"/>
      <c r="B11" s="70" t="s">
        <v>202</v>
      </c>
      <c r="C11" s="71" t="s">
        <v>198</v>
      </c>
      <c r="D11" s="72" t="s">
        <v>201</v>
      </c>
      <c r="E11" s="73"/>
      <c r="F11" s="24"/>
      <c r="G11" s="35"/>
      <c r="H11" s="3" t="str">
        <f>IF(A11=0,H10,INDEX(調査対象選定!A:A,MATCH(A11,調査対象選定!B:B,0)))</f>
        <v>○</v>
      </c>
    </row>
    <row r="12" spans="1:16" s="3" customFormat="1" ht="39.6">
      <c r="A12" s="64" t="s">
        <v>25</v>
      </c>
      <c r="B12" s="74" t="s">
        <v>203</v>
      </c>
      <c r="C12" s="75" t="s">
        <v>198</v>
      </c>
      <c r="D12" s="76" t="s">
        <v>204</v>
      </c>
      <c r="E12" s="77"/>
      <c r="F12" s="25"/>
      <c r="G12" s="36"/>
      <c r="H12" s="3" t="str">
        <f>IF(A12=0,H11,INDEX(調査対象選定!A:A,MATCH(A12,調査対象選定!B:B,0)))</f>
        <v>○</v>
      </c>
    </row>
    <row r="13" spans="1:16" s="3" customFormat="1" ht="26.4">
      <c r="A13" s="68"/>
      <c r="B13" s="78" t="s">
        <v>205</v>
      </c>
      <c r="C13" s="58" t="s">
        <v>198</v>
      </c>
      <c r="D13" s="79" t="s">
        <v>206</v>
      </c>
      <c r="E13" s="55"/>
      <c r="F13" s="21"/>
      <c r="G13" s="32"/>
      <c r="H13" s="3" t="str">
        <f>IF(A13=0,H12,INDEX(調査対象選定!A:A,MATCH(A13,調査対象選定!B:B,0)))</f>
        <v>○</v>
      </c>
    </row>
    <row r="14" spans="1:16" s="3" customFormat="1" ht="26.4">
      <c r="A14" s="68"/>
      <c r="B14" s="78" t="s">
        <v>207</v>
      </c>
      <c r="C14" s="58" t="s">
        <v>198</v>
      </c>
      <c r="D14" s="79" t="s">
        <v>204</v>
      </c>
      <c r="E14" s="55"/>
      <c r="F14" s="21"/>
      <c r="G14" s="32"/>
      <c r="H14" s="3" t="str">
        <f>IF(A14=0,H13,INDEX(調査対象選定!A:A,MATCH(A14,調査対象選定!B:B,0)))</f>
        <v>○</v>
      </c>
    </row>
    <row r="15" spans="1:16" s="3" customFormat="1" ht="26.4">
      <c r="A15" s="69"/>
      <c r="B15" s="80" t="s">
        <v>208</v>
      </c>
      <c r="C15" s="61" t="s">
        <v>198</v>
      </c>
      <c r="D15" s="81" t="s">
        <v>209</v>
      </c>
      <c r="E15" s="63"/>
      <c r="F15" s="22"/>
      <c r="G15" s="33"/>
      <c r="H15" s="3" t="str">
        <f>IF(A15=0,H14,INDEX(調査対象選定!A:A,MATCH(A15,調査対象選定!B:B,0)))</f>
        <v>○</v>
      </c>
    </row>
    <row r="16" spans="1:16" s="3" customFormat="1" ht="26.4">
      <c r="A16" s="64" t="s">
        <v>26</v>
      </c>
      <c r="B16" s="74" t="s">
        <v>210</v>
      </c>
      <c r="C16" s="82" t="s">
        <v>198</v>
      </c>
      <c r="D16" s="83" t="s">
        <v>211</v>
      </c>
      <c r="E16" s="84" t="s">
        <v>27</v>
      </c>
      <c r="F16" s="26"/>
      <c r="G16" s="37"/>
      <c r="H16" s="3" t="str">
        <f>IF(A16=0,H15,INDEX(調査対象選定!A:A,MATCH(A16,調査対象選定!B:B,0)))</f>
        <v>○</v>
      </c>
    </row>
    <row r="17" spans="1:8" s="3" customFormat="1" ht="66">
      <c r="A17" s="69"/>
      <c r="B17" s="80" t="s">
        <v>212</v>
      </c>
      <c r="C17" s="71" t="s">
        <v>198</v>
      </c>
      <c r="D17" s="85" t="s">
        <v>204</v>
      </c>
      <c r="E17" s="73"/>
      <c r="F17" s="24"/>
      <c r="G17" s="35"/>
      <c r="H17" s="3" t="str">
        <f>IF(A17=0,H16,INDEX(調査対象選定!A:A,MATCH(A17,調査対象選定!B:B,0)))</f>
        <v>○</v>
      </c>
    </row>
    <row r="18" spans="1:8" s="1" customFormat="1" ht="39.6">
      <c r="A18" s="47" t="s">
        <v>22</v>
      </c>
      <c r="B18" s="86" t="s">
        <v>192</v>
      </c>
      <c r="C18" s="71" t="s">
        <v>3</v>
      </c>
      <c r="D18" s="87" t="s">
        <v>191</v>
      </c>
      <c r="E18" s="88"/>
      <c r="F18" s="24"/>
      <c r="G18" s="35"/>
      <c r="H18" s="3" t="str">
        <f>IF(A18=0,H17,INDEX(調査対象選定!A:A,MATCH(A18,調査対象選定!B:B,0)))</f>
        <v>○</v>
      </c>
    </row>
    <row r="19" spans="1:8" s="1" customFormat="1" ht="39.6">
      <c r="A19" s="89" t="s">
        <v>17</v>
      </c>
      <c r="B19" s="90" t="s">
        <v>68</v>
      </c>
      <c r="C19" s="53" t="s">
        <v>3</v>
      </c>
      <c r="D19" s="91" t="s">
        <v>4</v>
      </c>
      <c r="E19" s="92"/>
      <c r="F19" s="23"/>
      <c r="G19" s="34"/>
      <c r="H19" s="3" t="str">
        <f>IF(A19=0,H18,INDEX(調査対象選定!A:A,MATCH(A19,調査対象選定!B:B,0)))</f>
        <v>○</v>
      </c>
    </row>
    <row r="20" spans="1:8" s="1" customFormat="1" ht="39.6">
      <c r="A20" s="47" t="s">
        <v>21</v>
      </c>
      <c r="B20" s="86" t="s">
        <v>69</v>
      </c>
      <c r="C20" s="93" t="s">
        <v>3</v>
      </c>
      <c r="D20" s="94" t="s">
        <v>4</v>
      </c>
      <c r="E20" s="95"/>
      <c r="F20" s="27"/>
      <c r="G20" s="38"/>
      <c r="H20" s="3" t="str">
        <f>IF(A20=0,H19,INDEX(調査対象選定!A:A,MATCH(A20,調査対象選定!B:B,0)))</f>
        <v>○</v>
      </c>
    </row>
    <row r="21" spans="1:8" s="4" customFormat="1" ht="52.8">
      <c r="A21" s="47" t="s">
        <v>7</v>
      </c>
      <c r="B21" s="96" t="s">
        <v>70</v>
      </c>
      <c r="C21" s="61" t="s">
        <v>3</v>
      </c>
      <c r="D21" s="62" t="s">
        <v>4</v>
      </c>
      <c r="E21" s="63"/>
      <c r="F21" s="22"/>
      <c r="G21" s="33"/>
      <c r="H21" s="3" t="str">
        <f>IF(A21=0,H20,INDEX(調査対象選定!A:A,MATCH(A21,調査対象選定!B:B,0)))</f>
        <v>○</v>
      </c>
    </row>
    <row r="22" spans="1:8" s="4" customFormat="1" ht="79.2">
      <c r="A22" s="64" t="s">
        <v>15</v>
      </c>
      <c r="B22" s="97" t="s">
        <v>71</v>
      </c>
      <c r="C22" s="75" t="s">
        <v>3</v>
      </c>
      <c r="D22" s="98" t="s">
        <v>14</v>
      </c>
      <c r="E22" s="99"/>
      <c r="F22" s="25"/>
      <c r="G22" s="36"/>
      <c r="H22" s="3" t="str">
        <f>IF(A22=0,H21,INDEX(調査対象選定!A:A,MATCH(A22,調査対象選定!B:B,0)))</f>
        <v>○</v>
      </c>
    </row>
    <row r="23" spans="1:8" s="4" customFormat="1" ht="39.6">
      <c r="A23" s="68"/>
      <c r="B23" s="52" t="s">
        <v>72</v>
      </c>
      <c r="C23" s="58" t="s">
        <v>3</v>
      </c>
      <c r="D23" s="66"/>
      <c r="E23" s="100"/>
      <c r="F23" s="21"/>
      <c r="G23" s="32"/>
      <c r="H23" s="3" t="str">
        <f>IF(A23=0,H22,INDEX(調査対象選定!A:A,MATCH(A23,調査対象選定!B:B,0)))</f>
        <v>○</v>
      </c>
    </row>
    <row r="24" spans="1:8" s="4" customFormat="1" ht="39.6">
      <c r="A24" s="69"/>
      <c r="B24" s="70" t="s">
        <v>73</v>
      </c>
      <c r="C24" s="61" t="s">
        <v>3</v>
      </c>
      <c r="D24" s="101" t="s">
        <v>14</v>
      </c>
      <c r="E24" s="63"/>
      <c r="F24" s="22"/>
      <c r="G24" s="33"/>
      <c r="H24" s="3" t="str">
        <f>IF(A24=0,H23,INDEX(調査対象選定!A:A,MATCH(A24,調査対象選定!B:B,0)))</f>
        <v>○</v>
      </c>
    </row>
    <row r="25" spans="1:8" s="4" customFormat="1" ht="92.4">
      <c r="A25" s="64" t="s">
        <v>13</v>
      </c>
      <c r="B25" s="102" t="s">
        <v>74</v>
      </c>
      <c r="C25" s="75" t="s">
        <v>3</v>
      </c>
      <c r="D25" s="66" t="s">
        <v>14</v>
      </c>
      <c r="E25" s="77"/>
      <c r="F25" s="25"/>
      <c r="G25" s="36"/>
      <c r="H25" s="3" t="str">
        <f>IF(A25=0,H24,INDEX(調査対象選定!A:A,MATCH(A25,調査対象選定!B:B,0)))</f>
        <v>○</v>
      </c>
    </row>
    <row r="26" spans="1:8" s="4" customFormat="1" ht="26.4">
      <c r="A26" s="68"/>
      <c r="B26" s="57" t="s">
        <v>75</v>
      </c>
      <c r="C26" s="58" t="s">
        <v>3</v>
      </c>
      <c r="D26" s="103" t="s">
        <v>14</v>
      </c>
      <c r="E26" s="100"/>
      <c r="F26" s="21"/>
      <c r="G26" s="32"/>
      <c r="H26" s="3" t="str">
        <f>IF(A26=0,H25,INDEX(調査対象選定!A:A,MATCH(A26,調査対象選定!B:B,0)))</f>
        <v>○</v>
      </c>
    </row>
    <row r="27" spans="1:8" s="4" customFormat="1" ht="39.6">
      <c r="A27" s="69"/>
      <c r="B27" s="70" t="s">
        <v>76</v>
      </c>
      <c r="C27" s="93" t="s">
        <v>3</v>
      </c>
      <c r="D27" s="104" t="s">
        <v>4</v>
      </c>
      <c r="E27" s="95"/>
      <c r="F27" s="27"/>
      <c r="G27" s="38"/>
      <c r="H27" s="3" t="str">
        <f>IF(A27=0,H26,INDEX(調査対象選定!A:A,MATCH(A27,調査対象選定!B:B,0)))</f>
        <v>○</v>
      </c>
    </row>
    <row r="28" spans="1:8" ht="52.8">
      <c r="A28" s="89" t="s">
        <v>2</v>
      </c>
      <c r="B28" s="105" t="s">
        <v>77</v>
      </c>
      <c r="C28" s="61" t="s">
        <v>3</v>
      </c>
      <c r="D28" s="101" t="s">
        <v>4</v>
      </c>
      <c r="E28" s="63"/>
      <c r="F28" s="22"/>
      <c r="G28" s="33"/>
      <c r="H28" s="3" t="str">
        <f>IF(A28=0,H27,INDEX(調査対象選定!A:A,MATCH(A28,調査対象選定!B:B,0)))</f>
        <v>○</v>
      </c>
    </row>
    <row r="29" spans="1:8" ht="132">
      <c r="A29" s="64" t="s">
        <v>18</v>
      </c>
      <c r="B29" s="106" t="s">
        <v>78</v>
      </c>
      <c r="C29" s="75" t="s">
        <v>3</v>
      </c>
      <c r="D29" s="107" t="s">
        <v>4</v>
      </c>
      <c r="E29" s="77"/>
      <c r="F29" s="25"/>
      <c r="G29" s="36"/>
      <c r="H29" s="3" t="str">
        <f>IF(A29=0,H28,INDEX(調査対象選定!A:A,MATCH(A29,調査対象選定!B:B,0)))</f>
        <v>○</v>
      </c>
    </row>
    <row r="30" spans="1:8" ht="66">
      <c r="A30" s="68"/>
      <c r="B30" s="108" t="s">
        <v>79</v>
      </c>
      <c r="C30" s="58" t="s">
        <v>3</v>
      </c>
      <c r="D30" s="109" t="s">
        <v>4</v>
      </c>
      <c r="E30" s="77"/>
      <c r="F30" s="21"/>
      <c r="G30" s="32"/>
      <c r="H30" s="3" t="str">
        <f>IF(A30=0,H29,INDEX(調査対象選定!A:A,MATCH(A30,調査対象選定!B:B,0)))</f>
        <v>○</v>
      </c>
    </row>
    <row r="31" spans="1:8" ht="39.6">
      <c r="A31" s="68"/>
      <c r="B31" s="110" t="s">
        <v>80</v>
      </c>
      <c r="C31" s="58" t="s">
        <v>3</v>
      </c>
      <c r="D31" s="111" t="s">
        <v>4</v>
      </c>
      <c r="E31" s="55"/>
      <c r="F31" s="21"/>
      <c r="G31" s="32"/>
      <c r="H31" s="3" t="str">
        <f>IF(A31=0,H30,INDEX(調査対象選定!A:A,MATCH(A31,調査対象選定!B:B,0)))</f>
        <v>○</v>
      </c>
    </row>
    <row r="32" spans="1:8" ht="52.8">
      <c r="A32" s="68"/>
      <c r="B32" s="110" t="s">
        <v>81</v>
      </c>
      <c r="C32" s="58" t="s">
        <v>3</v>
      </c>
      <c r="D32" s="91" t="s">
        <v>4</v>
      </c>
      <c r="E32" s="92"/>
      <c r="F32" s="21"/>
      <c r="G32" s="32"/>
      <c r="H32" s="3" t="str">
        <f>IF(A32=0,H31,INDEX(調査対象選定!A:A,MATCH(A32,調査対象選定!B:B,0)))</f>
        <v>○</v>
      </c>
    </row>
    <row r="33" spans="1:8" ht="26.4">
      <c r="A33" s="68"/>
      <c r="B33" s="112" t="s">
        <v>82</v>
      </c>
      <c r="C33" s="61" t="s">
        <v>3</v>
      </c>
      <c r="D33" s="113" t="s">
        <v>4</v>
      </c>
      <c r="E33" s="63"/>
      <c r="F33" s="22"/>
      <c r="G33" s="33"/>
      <c r="H33" s="3" t="str">
        <f>IF(A33=0,H32,INDEX(調査対象選定!A:A,MATCH(A33,調査対象選定!B:B,0)))</f>
        <v>○</v>
      </c>
    </row>
    <row r="34" spans="1:8" s="4" customFormat="1" ht="26.4">
      <c r="A34" s="64" t="s">
        <v>10</v>
      </c>
      <c r="B34" s="106" t="s">
        <v>83</v>
      </c>
      <c r="C34" s="75" t="s">
        <v>3</v>
      </c>
      <c r="D34" s="109" t="s">
        <v>11</v>
      </c>
      <c r="E34" s="77"/>
      <c r="F34" s="25"/>
      <c r="G34" s="36"/>
      <c r="H34" s="3" t="str">
        <f>IF(A34=0,H33,INDEX(調査対象選定!A:A,MATCH(A34,調査対象選定!B:B,0)))</f>
        <v>○</v>
      </c>
    </row>
    <row r="35" spans="1:8" s="4" customFormat="1" ht="39.6">
      <c r="A35" s="69"/>
      <c r="B35" s="114" t="s">
        <v>84</v>
      </c>
      <c r="C35" s="61" t="s">
        <v>3</v>
      </c>
      <c r="D35" s="113" t="s">
        <v>12</v>
      </c>
      <c r="E35" s="115"/>
      <c r="F35" s="22"/>
      <c r="G35" s="33"/>
      <c r="H35" s="3" t="str">
        <f>IF(A35=0,H34,INDEX(調査対象選定!A:A,MATCH(A35,調査対象選定!B:B,0)))</f>
        <v>○</v>
      </c>
    </row>
    <row r="36" spans="1:8" s="4" customFormat="1" ht="52.8">
      <c r="A36" s="64" t="s">
        <v>29</v>
      </c>
      <c r="B36" s="106" t="s">
        <v>85</v>
      </c>
      <c r="C36" s="75" t="s">
        <v>3</v>
      </c>
      <c r="D36" s="116" t="s">
        <v>4</v>
      </c>
      <c r="E36" s="117"/>
      <c r="F36" s="25"/>
      <c r="G36" s="36"/>
      <c r="H36" s="3" t="str">
        <f>IF(A36=0,H35,INDEX(調査対象選定!A:A,MATCH(A36,調査対象選定!B:B,0)))</f>
        <v>○</v>
      </c>
    </row>
    <row r="37" spans="1:8" s="4" customFormat="1" ht="39.6">
      <c r="A37" s="68"/>
      <c r="B37" s="118" t="s">
        <v>86</v>
      </c>
      <c r="C37" s="58" t="s">
        <v>3</v>
      </c>
      <c r="D37" s="111" t="s">
        <v>4</v>
      </c>
      <c r="E37" s="119"/>
      <c r="F37" s="21"/>
      <c r="G37" s="32"/>
      <c r="H37" s="3" t="str">
        <f>IF(A37=0,H36,INDEX(調査対象選定!A:A,MATCH(A37,調査対象選定!B:B,0)))</f>
        <v>○</v>
      </c>
    </row>
    <row r="38" spans="1:8" s="4" customFormat="1" ht="39.6">
      <c r="A38" s="68"/>
      <c r="B38" s="118" t="s">
        <v>87</v>
      </c>
      <c r="C38" s="58" t="s">
        <v>3</v>
      </c>
      <c r="D38" s="111" t="s">
        <v>4</v>
      </c>
      <c r="E38" s="119"/>
      <c r="F38" s="21"/>
      <c r="G38" s="32"/>
      <c r="H38" s="3" t="str">
        <f>IF(A38=0,H37,INDEX(調査対象選定!A:A,MATCH(A38,調査対象選定!B:B,0)))</f>
        <v>○</v>
      </c>
    </row>
    <row r="39" spans="1:8" s="4" customFormat="1" ht="66">
      <c r="A39" s="68"/>
      <c r="B39" s="118" t="s">
        <v>88</v>
      </c>
      <c r="C39" s="58" t="s">
        <v>3</v>
      </c>
      <c r="D39" s="111" t="s">
        <v>4</v>
      </c>
      <c r="E39" s="119"/>
      <c r="F39" s="21"/>
      <c r="G39" s="32"/>
      <c r="H39" s="3" t="str">
        <f>IF(A39=0,H38,INDEX(調査対象選定!A:A,MATCH(A39,調査対象選定!B:B,0)))</f>
        <v>○</v>
      </c>
    </row>
    <row r="40" spans="1:8" s="4" customFormat="1" ht="39.6">
      <c r="A40" s="68"/>
      <c r="B40" s="78" t="s">
        <v>150</v>
      </c>
      <c r="C40" s="58" t="s">
        <v>3</v>
      </c>
      <c r="D40" s="120" t="s">
        <v>34</v>
      </c>
      <c r="E40" s="119"/>
      <c r="F40" s="21"/>
      <c r="G40" s="32"/>
      <c r="H40" s="3" t="str">
        <f>IF(A40=0,H39,INDEX(調査対象選定!A:A,MATCH(A40,調査対象選定!B:B,0)))</f>
        <v>○</v>
      </c>
    </row>
    <row r="41" spans="1:8" s="4" customFormat="1" ht="39.6">
      <c r="A41" s="68"/>
      <c r="B41" s="78" t="s">
        <v>151</v>
      </c>
      <c r="C41" s="58" t="s">
        <v>3</v>
      </c>
      <c r="D41" s="120"/>
      <c r="E41" s="119"/>
      <c r="F41" s="21"/>
      <c r="G41" s="32"/>
      <c r="H41" s="3" t="str">
        <f>IF(A41=0,H40,INDEX(調査対象選定!A:A,MATCH(A41,調査対象選定!B:B,0)))</f>
        <v>○</v>
      </c>
    </row>
    <row r="42" spans="1:8" s="4" customFormat="1" ht="52.8">
      <c r="A42" s="68"/>
      <c r="B42" s="78" t="s">
        <v>89</v>
      </c>
      <c r="C42" s="58" t="s">
        <v>3</v>
      </c>
      <c r="D42" s="120"/>
      <c r="E42" s="119"/>
      <c r="F42" s="21"/>
      <c r="G42" s="32"/>
      <c r="H42" s="3" t="str">
        <f>IF(A42=0,H41,INDEX(調査対象選定!A:A,MATCH(A42,調査対象選定!B:B,0)))</f>
        <v>○</v>
      </c>
    </row>
    <row r="43" spans="1:8" s="4" customFormat="1" ht="39.6">
      <c r="A43" s="69"/>
      <c r="B43" s="80" t="s">
        <v>90</v>
      </c>
      <c r="C43" s="61" t="s">
        <v>3</v>
      </c>
      <c r="D43" s="121"/>
      <c r="E43" s="115"/>
      <c r="F43" s="22"/>
      <c r="G43" s="33"/>
      <c r="H43" s="3" t="str">
        <f>IF(A43=0,H42,INDEX(調査対象選定!A:A,MATCH(A43,調査対象選定!B:B,0)))</f>
        <v>○</v>
      </c>
    </row>
    <row r="44" spans="1:8" s="4" customFormat="1" ht="52.8">
      <c r="A44" s="68" t="s">
        <v>30</v>
      </c>
      <c r="B44" s="122" t="s">
        <v>85</v>
      </c>
      <c r="C44" s="53" t="s">
        <v>3</v>
      </c>
      <c r="D44" s="91" t="s">
        <v>4</v>
      </c>
      <c r="E44" s="123"/>
      <c r="F44" s="23"/>
      <c r="G44" s="34"/>
      <c r="H44" s="3" t="str">
        <f>IF(A44=0,H43,INDEX(調査対象選定!A:A,MATCH(A44,調査対象選定!B:B,0)))</f>
        <v>○</v>
      </c>
    </row>
    <row r="45" spans="1:8" s="4" customFormat="1" ht="39.6">
      <c r="A45" s="69"/>
      <c r="B45" s="80" t="s">
        <v>86</v>
      </c>
      <c r="C45" s="58" t="s">
        <v>3</v>
      </c>
      <c r="D45" s="124" t="s">
        <v>4</v>
      </c>
      <c r="E45" s="92"/>
      <c r="F45" s="21"/>
      <c r="G45" s="39"/>
      <c r="H45" s="3" t="str">
        <f>IF(A45=0,H44,INDEX(調査対象選定!A:A,MATCH(A45,調査対象選定!B:B,0)))</f>
        <v>○</v>
      </c>
    </row>
    <row r="46" spans="1:8" s="4" customFormat="1" ht="52.8">
      <c r="A46" s="64" t="s">
        <v>23</v>
      </c>
      <c r="B46" s="125" t="s">
        <v>91</v>
      </c>
      <c r="C46" s="93" t="s">
        <v>3</v>
      </c>
      <c r="D46" s="104" t="s">
        <v>16</v>
      </c>
      <c r="E46" s="95"/>
      <c r="F46" s="27"/>
      <c r="G46" s="38"/>
      <c r="H46" s="3" t="str">
        <f>IF(A46=0,H45,INDEX(調査対象選定!A:A,MATCH(A46,調査対象選定!B:B,0)))</f>
        <v>○</v>
      </c>
    </row>
    <row r="47" spans="1:8" s="4" customFormat="1" ht="26.4">
      <c r="A47" s="69"/>
      <c r="B47" s="126" t="s">
        <v>92</v>
      </c>
      <c r="C47" s="53" t="s">
        <v>3</v>
      </c>
      <c r="D47" s="66" t="s">
        <v>4</v>
      </c>
      <c r="E47" s="92"/>
      <c r="F47" s="23"/>
      <c r="G47" s="34"/>
      <c r="H47" s="3" t="str">
        <f>IF(A47=0,H46,INDEX(調査対象選定!A:A,MATCH(A47,調査対象選定!B:B,0)))</f>
        <v>○</v>
      </c>
    </row>
    <row r="48" spans="1:8" s="4" customFormat="1" ht="39.6">
      <c r="A48" s="64" t="s">
        <v>20</v>
      </c>
      <c r="B48" s="125" t="s">
        <v>93</v>
      </c>
      <c r="C48" s="93" t="s">
        <v>3</v>
      </c>
      <c r="D48" s="94" t="s">
        <v>4</v>
      </c>
      <c r="E48" s="95"/>
      <c r="F48" s="27"/>
      <c r="G48" s="38"/>
      <c r="H48" s="3" t="str">
        <f>IF(A48=0,H47,INDEX(調査対象選定!A:A,MATCH(A48,調査対象選定!B:B,0)))</f>
        <v>○</v>
      </c>
    </row>
    <row r="49" spans="1:8" s="4" customFormat="1" ht="39.6">
      <c r="A49" s="69"/>
      <c r="B49" s="126" t="s">
        <v>94</v>
      </c>
      <c r="C49" s="71" t="s">
        <v>3</v>
      </c>
      <c r="D49" s="87" t="s">
        <v>4</v>
      </c>
      <c r="E49" s="88"/>
      <c r="F49" s="24"/>
      <c r="G49" s="35"/>
      <c r="H49" s="3" t="str">
        <f>IF(A49=0,H48,INDEX(調査対象選定!A:A,MATCH(A49,調査対象選定!B:B,0)))</f>
        <v>○</v>
      </c>
    </row>
    <row r="50" spans="1:8" s="4" customFormat="1" ht="132">
      <c r="A50" s="64" t="s">
        <v>31</v>
      </c>
      <c r="B50" s="125" t="s">
        <v>95</v>
      </c>
      <c r="C50" s="75" t="s">
        <v>3</v>
      </c>
      <c r="D50" s="116" t="s">
        <v>4</v>
      </c>
      <c r="E50" s="77"/>
      <c r="F50" s="25"/>
      <c r="G50" s="36"/>
      <c r="H50" s="3" t="str">
        <f>IF(A50=0,H49,INDEX(調査対象選定!A:A,MATCH(A50,調査対象選定!B:B,0)))</f>
        <v>○</v>
      </c>
    </row>
    <row r="51" spans="1:8" s="4" customFormat="1" ht="39.6">
      <c r="A51" s="68"/>
      <c r="B51" s="127" t="s">
        <v>96</v>
      </c>
      <c r="C51" s="58" t="s">
        <v>3</v>
      </c>
      <c r="D51" s="111" t="s">
        <v>4</v>
      </c>
      <c r="E51" s="55"/>
      <c r="F51" s="21"/>
      <c r="G51" s="32"/>
      <c r="H51" s="3" t="str">
        <f>IF(A51=0,H50,INDEX(調査対象選定!A:A,MATCH(A51,調査対象選定!B:B,0)))</f>
        <v>○</v>
      </c>
    </row>
    <row r="52" spans="1:8" s="4" customFormat="1" ht="26.4">
      <c r="A52" s="68"/>
      <c r="B52" s="127" t="s">
        <v>97</v>
      </c>
      <c r="C52" s="58" t="s">
        <v>3</v>
      </c>
      <c r="D52" s="111" t="s">
        <v>4</v>
      </c>
      <c r="E52" s="55"/>
      <c r="F52" s="21"/>
      <c r="G52" s="32"/>
      <c r="H52" s="3" t="str">
        <f>IF(A52=0,H51,INDEX(調査対象選定!A:A,MATCH(A52,調査対象選定!B:B,0)))</f>
        <v>○</v>
      </c>
    </row>
    <row r="53" spans="1:8" s="4" customFormat="1" ht="66">
      <c r="A53" s="68"/>
      <c r="B53" s="127" t="s">
        <v>98</v>
      </c>
      <c r="C53" s="58" t="s">
        <v>3</v>
      </c>
      <c r="D53" s="111" t="s">
        <v>4</v>
      </c>
      <c r="E53" s="55"/>
      <c r="F53" s="21"/>
      <c r="G53" s="32"/>
      <c r="H53" s="3" t="str">
        <f>IF(A53=0,H52,INDEX(調査対象選定!A:A,MATCH(A53,調査対象選定!B:B,0)))</f>
        <v>○</v>
      </c>
    </row>
    <row r="54" spans="1:8" s="4" customFormat="1" ht="39.6">
      <c r="A54" s="69"/>
      <c r="B54" s="128" t="s">
        <v>99</v>
      </c>
      <c r="C54" s="61" t="s">
        <v>3</v>
      </c>
      <c r="D54" s="113" t="s">
        <v>4</v>
      </c>
      <c r="E54" s="63"/>
      <c r="F54" s="22"/>
      <c r="G54" s="33"/>
      <c r="H54" s="3" t="str">
        <f>IF(A54=0,H53,INDEX(調査対象選定!A:A,MATCH(A54,調査対象選定!B:B,0)))</f>
        <v>○</v>
      </c>
    </row>
    <row r="55" spans="1:8" s="4" customFormat="1" ht="132">
      <c r="A55" s="64" t="s">
        <v>32</v>
      </c>
      <c r="B55" s="125" t="s">
        <v>95</v>
      </c>
      <c r="C55" s="75" t="s">
        <v>3</v>
      </c>
      <c r="D55" s="116" t="s">
        <v>4</v>
      </c>
      <c r="E55" s="77"/>
      <c r="F55" s="25"/>
      <c r="G55" s="36"/>
      <c r="H55" s="3" t="str">
        <f>IF(A55=0,H54,INDEX(調査対象選定!A:A,MATCH(A55,調査対象選定!B:B,0)))</f>
        <v>○</v>
      </c>
    </row>
    <row r="56" spans="1:8" s="4" customFormat="1" ht="26.4">
      <c r="A56" s="68"/>
      <c r="B56" s="127" t="s">
        <v>100</v>
      </c>
      <c r="C56" s="58" t="s">
        <v>3</v>
      </c>
      <c r="D56" s="111" t="s">
        <v>4</v>
      </c>
      <c r="E56" s="55"/>
      <c r="F56" s="21"/>
      <c r="G56" s="32"/>
      <c r="H56" s="3" t="str">
        <f>IF(A56=0,H55,INDEX(調査対象選定!A:A,MATCH(A56,調査対象選定!B:B,0)))</f>
        <v>○</v>
      </c>
    </row>
    <row r="57" spans="1:8" s="4" customFormat="1" ht="26.4">
      <c r="A57" s="69"/>
      <c r="B57" s="128" t="s">
        <v>101</v>
      </c>
      <c r="C57" s="61" t="s">
        <v>3</v>
      </c>
      <c r="D57" s="113" t="s">
        <v>4</v>
      </c>
      <c r="E57" s="63"/>
      <c r="F57" s="22"/>
      <c r="G57" s="33"/>
      <c r="H57" s="3" t="str">
        <f>IF(A57=0,H56,INDEX(調査対象選定!A:A,MATCH(A57,調査対象選定!B:B,0)))</f>
        <v>○</v>
      </c>
    </row>
    <row r="58" spans="1:8" s="4" customFormat="1" ht="39.6">
      <c r="A58" s="64" t="s">
        <v>19</v>
      </c>
      <c r="B58" s="125" t="s">
        <v>102</v>
      </c>
      <c r="C58" s="75" t="s">
        <v>3</v>
      </c>
      <c r="D58" s="116" t="s">
        <v>4</v>
      </c>
      <c r="E58" s="77"/>
      <c r="F58" s="25"/>
      <c r="G58" s="36"/>
      <c r="H58" s="3" t="str">
        <f>IF(A58=0,H57,INDEX(調査対象選定!A:A,MATCH(A58,調査対象選定!B:B,0)))</f>
        <v>○</v>
      </c>
    </row>
    <row r="59" spans="1:8" s="4" customFormat="1" ht="39.6">
      <c r="A59" s="68"/>
      <c r="B59" s="127" t="s">
        <v>103</v>
      </c>
      <c r="C59" s="58" t="s">
        <v>3</v>
      </c>
      <c r="D59" s="111" t="s">
        <v>4</v>
      </c>
      <c r="E59" s="55"/>
      <c r="F59" s="21"/>
      <c r="G59" s="32"/>
      <c r="H59" s="3" t="str">
        <f>IF(A59=0,H58,INDEX(調査対象選定!A:A,MATCH(A59,調査対象選定!B:B,0)))</f>
        <v>○</v>
      </c>
    </row>
    <row r="60" spans="1:8" s="4" customFormat="1" ht="39.6">
      <c r="A60" s="68"/>
      <c r="B60" s="127" t="s">
        <v>104</v>
      </c>
      <c r="C60" s="58" t="s">
        <v>3</v>
      </c>
      <c r="D60" s="120" t="s">
        <v>34</v>
      </c>
      <c r="E60" s="55"/>
      <c r="F60" s="21"/>
      <c r="G60" s="32"/>
      <c r="H60" s="3" t="str">
        <f>IF(A60=0,H59,INDEX(調査対象選定!A:A,MATCH(A60,調査対象選定!B:B,0)))</f>
        <v>○</v>
      </c>
    </row>
    <row r="61" spans="1:8" s="4" customFormat="1" ht="52.8">
      <c r="A61" s="68"/>
      <c r="B61" s="127" t="s">
        <v>105</v>
      </c>
      <c r="C61" s="58" t="s">
        <v>3</v>
      </c>
      <c r="D61" s="120"/>
      <c r="E61" s="55"/>
      <c r="F61" s="21"/>
      <c r="G61" s="32"/>
      <c r="H61" s="3" t="str">
        <f>IF(A61=0,H60,INDEX(調査対象選定!A:A,MATCH(A61,調査対象選定!B:B,0)))</f>
        <v>○</v>
      </c>
    </row>
    <row r="62" spans="1:8" s="4" customFormat="1" ht="26.4">
      <c r="A62" s="68"/>
      <c r="B62" s="127" t="s">
        <v>106</v>
      </c>
      <c r="C62" s="58" t="s">
        <v>3</v>
      </c>
      <c r="D62" s="111" t="s">
        <v>4</v>
      </c>
      <c r="E62" s="55"/>
      <c r="F62" s="21"/>
      <c r="G62" s="32"/>
      <c r="H62" s="3" t="str">
        <f>IF(A62=0,H61,INDEX(調査対象選定!A:A,MATCH(A62,調査対象選定!B:B,0)))</f>
        <v>○</v>
      </c>
    </row>
    <row r="63" spans="1:8" s="4" customFormat="1" ht="39.6">
      <c r="A63" s="69"/>
      <c r="B63" s="128" t="s">
        <v>107</v>
      </c>
      <c r="C63" s="61" t="s">
        <v>3</v>
      </c>
      <c r="D63" s="113" t="s">
        <v>4</v>
      </c>
      <c r="E63" s="63"/>
      <c r="F63" s="22"/>
      <c r="G63" s="33"/>
      <c r="H63" s="3" t="str">
        <f>IF(A63=0,H62,INDEX(調査対象選定!A:A,MATCH(A63,調査対象選定!B:B,0)))</f>
        <v>○</v>
      </c>
    </row>
    <row r="64" spans="1:8" s="4" customFormat="1" ht="39.6">
      <c r="A64" s="64" t="s">
        <v>8</v>
      </c>
      <c r="B64" s="125" t="s">
        <v>102</v>
      </c>
      <c r="C64" s="75" t="s">
        <v>3</v>
      </c>
      <c r="D64" s="116" t="s">
        <v>4</v>
      </c>
      <c r="E64" s="77"/>
      <c r="F64" s="25"/>
      <c r="G64" s="36"/>
      <c r="H64" s="3" t="str">
        <f>IF(A64=0,H63,INDEX(調査対象選定!A:A,MATCH(A64,調査対象選定!B:B,0)))</f>
        <v>○</v>
      </c>
    </row>
    <row r="65" spans="1:8" s="4" customFormat="1" ht="39.6">
      <c r="A65" s="68"/>
      <c r="B65" s="127" t="s">
        <v>103</v>
      </c>
      <c r="C65" s="58" t="s">
        <v>3</v>
      </c>
      <c r="D65" s="111" t="s">
        <v>4</v>
      </c>
      <c r="E65" s="55"/>
      <c r="F65" s="21"/>
      <c r="G65" s="32"/>
      <c r="H65" s="3" t="str">
        <f>IF(A65=0,H64,INDEX(調査対象選定!A:A,MATCH(A65,調査対象選定!B:B,0)))</f>
        <v>○</v>
      </c>
    </row>
    <row r="66" spans="1:8" s="4" customFormat="1" ht="39.6">
      <c r="A66" s="68"/>
      <c r="B66" s="127" t="s">
        <v>108</v>
      </c>
      <c r="C66" s="58" t="s">
        <v>3</v>
      </c>
      <c r="D66" s="111" t="s">
        <v>4</v>
      </c>
      <c r="E66" s="55"/>
      <c r="F66" s="21"/>
      <c r="G66" s="32"/>
      <c r="H66" s="3" t="str">
        <f>IF(A66=0,H65,INDEX(調査対象選定!A:A,MATCH(A66,調査対象選定!B:B,0)))</f>
        <v>○</v>
      </c>
    </row>
    <row r="67" spans="1:8" s="4" customFormat="1" ht="26.4">
      <c r="A67" s="68"/>
      <c r="B67" s="129" t="s">
        <v>106</v>
      </c>
      <c r="C67" s="58" t="s">
        <v>3</v>
      </c>
      <c r="D67" s="111" t="s">
        <v>4</v>
      </c>
      <c r="E67" s="95"/>
      <c r="F67" s="21"/>
      <c r="G67" s="32"/>
      <c r="H67" s="3" t="str">
        <f>IF(A67=0,H66,INDEX(調査対象選定!A:A,MATCH(A67,調査対象選定!B:B,0)))</f>
        <v>○</v>
      </c>
    </row>
    <row r="68" spans="1:8" s="4" customFormat="1" ht="39.6">
      <c r="A68" s="69"/>
      <c r="B68" s="128" t="s">
        <v>109</v>
      </c>
      <c r="C68" s="61" t="s">
        <v>3</v>
      </c>
      <c r="D68" s="113" t="s">
        <v>4</v>
      </c>
      <c r="E68" s="63"/>
      <c r="F68" s="22"/>
      <c r="G68" s="33"/>
      <c r="H68" s="3" t="str">
        <f>IF(A68=0,H67,INDEX(調査対象選定!A:A,MATCH(A68,調査対象選定!B:B,0)))</f>
        <v>○</v>
      </c>
    </row>
    <row r="69" spans="1:8" s="4" customFormat="1" ht="39.6">
      <c r="A69" s="64" t="s">
        <v>9</v>
      </c>
      <c r="B69" s="125" t="s">
        <v>102</v>
      </c>
      <c r="C69" s="75" t="s">
        <v>3</v>
      </c>
      <c r="D69" s="116" t="s">
        <v>4</v>
      </c>
      <c r="E69" s="77"/>
      <c r="F69" s="25"/>
      <c r="G69" s="36"/>
      <c r="H69" s="3" t="str">
        <f>IF(A69=0,H68,INDEX(調査対象選定!A:A,MATCH(A69,調査対象選定!B:B,0)))</f>
        <v>○</v>
      </c>
    </row>
    <row r="70" spans="1:8" s="4" customFormat="1" ht="39.6">
      <c r="A70" s="68"/>
      <c r="B70" s="78" t="s">
        <v>103</v>
      </c>
      <c r="C70" s="58" t="s">
        <v>3</v>
      </c>
      <c r="D70" s="111" t="s">
        <v>4</v>
      </c>
      <c r="E70" s="130"/>
      <c r="F70" s="21"/>
      <c r="G70" s="32"/>
      <c r="H70" s="3" t="str">
        <f>IF(A70=0,H69,INDEX(調査対象選定!A:A,MATCH(A70,調査対象選定!B:B,0)))</f>
        <v>○</v>
      </c>
    </row>
    <row r="71" spans="1:8" s="4" customFormat="1" ht="39.6">
      <c r="A71" s="68"/>
      <c r="B71" s="78" t="s">
        <v>110</v>
      </c>
      <c r="C71" s="58" t="s">
        <v>3</v>
      </c>
      <c r="D71" s="131" t="s">
        <v>33</v>
      </c>
      <c r="E71" s="130"/>
      <c r="F71" s="21"/>
      <c r="G71" s="32"/>
      <c r="H71" s="3" t="str">
        <f>IF(A71=0,H70,INDEX(調査対象選定!A:A,MATCH(A71,調査対象選定!B:B,0)))</f>
        <v>○</v>
      </c>
    </row>
    <row r="72" spans="1:8" s="4" customFormat="1" ht="26.4">
      <c r="A72" s="68"/>
      <c r="B72" s="78" t="s">
        <v>111</v>
      </c>
      <c r="C72" s="58" t="s">
        <v>3</v>
      </c>
      <c r="D72" s="132"/>
      <c r="E72" s="130"/>
      <c r="F72" s="21"/>
      <c r="G72" s="32"/>
      <c r="H72" s="3" t="str">
        <f>IF(A72=0,H71,INDEX(調査対象選定!A:A,MATCH(A72,調査対象選定!B:B,0)))</f>
        <v>○</v>
      </c>
    </row>
    <row r="73" spans="1:8" s="4" customFormat="1" ht="39.6">
      <c r="A73" s="68"/>
      <c r="B73" s="78" t="s">
        <v>112</v>
      </c>
      <c r="C73" s="58" t="s">
        <v>3</v>
      </c>
      <c r="D73" s="133"/>
      <c r="E73" s="130"/>
      <c r="F73" s="21"/>
      <c r="G73" s="32"/>
      <c r="H73" s="3" t="str">
        <f>IF(A73=0,H72,INDEX(調査対象選定!A:A,MATCH(A73,調査対象選定!B:B,0)))</f>
        <v>○</v>
      </c>
    </row>
    <row r="74" spans="1:8" s="4" customFormat="1" ht="26.4">
      <c r="A74" s="68"/>
      <c r="B74" s="78" t="s">
        <v>106</v>
      </c>
      <c r="C74" s="58" t="s">
        <v>3</v>
      </c>
      <c r="D74" s="111" t="s">
        <v>4</v>
      </c>
      <c r="E74" s="130"/>
      <c r="F74" s="21"/>
      <c r="G74" s="32"/>
      <c r="H74" s="3" t="str">
        <f>IF(A74=0,H73,INDEX(調査対象選定!A:A,MATCH(A74,調査対象選定!B:B,0)))</f>
        <v>○</v>
      </c>
    </row>
    <row r="75" spans="1:8" s="4" customFormat="1" ht="39.6">
      <c r="A75" s="68"/>
      <c r="B75" s="80" t="s">
        <v>113</v>
      </c>
      <c r="C75" s="61" t="s">
        <v>3</v>
      </c>
      <c r="D75" s="113" t="s">
        <v>4</v>
      </c>
      <c r="E75" s="134"/>
      <c r="F75" s="22"/>
      <c r="G75" s="33"/>
      <c r="H75" s="3" t="str">
        <f>IF(A75=0,H74,INDEX(調査対象選定!A:A,MATCH(A75,調査対象選定!B:B,0)))</f>
        <v>○</v>
      </c>
    </row>
    <row r="76" spans="1:8" ht="52.8">
      <c r="A76" s="135" t="s">
        <v>35</v>
      </c>
      <c r="B76" s="65" t="s">
        <v>152</v>
      </c>
      <c r="C76" s="75" t="s">
        <v>3</v>
      </c>
      <c r="D76" s="107" t="s">
        <v>36</v>
      </c>
      <c r="E76" s="77" t="s">
        <v>37</v>
      </c>
      <c r="F76" s="25"/>
      <c r="G76" s="36"/>
      <c r="H76" s="3" t="str">
        <f>IF(A76=0,H75,INDEX(調査対象選定!A:A,MATCH(A76,調査対象選定!B:B,0)))</f>
        <v>○</v>
      </c>
    </row>
    <row r="77" spans="1:8" ht="52.8">
      <c r="A77" s="136"/>
      <c r="B77" s="137" t="s">
        <v>114</v>
      </c>
      <c r="C77" s="58" t="s">
        <v>3</v>
      </c>
      <c r="D77" s="103" t="s">
        <v>38</v>
      </c>
      <c r="E77" s="55"/>
      <c r="F77" s="21"/>
      <c r="G77" s="32"/>
      <c r="H77" s="3" t="str">
        <f>IF(A77=0,H76,INDEX(調査対象選定!A:A,MATCH(A77,調査対象選定!B:B,0)))</f>
        <v>○</v>
      </c>
    </row>
    <row r="78" spans="1:8" ht="66">
      <c r="A78" s="136"/>
      <c r="B78" s="137" t="s">
        <v>153</v>
      </c>
      <c r="C78" s="58" t="s">
        <v>3</v>
      </c>
      <c r="D78" s="103" t="s">
        <v>38</v>
      </c>
      <c r="E78" s="55"/>
      <c r="F78" s="21"/>
      <c r="G78" s="32"/>
      <c r="H78" s="3" t="str">
        <f>IF(A78=0,H77,INDEX(調査対象選定!A:A,MATCH(A78,調査対象選定!B:B,0)))</f>
        <v>○</v>
      </c>
    </row>
    <row r="79" spans="1:8" ht="26.4">
      <c r="A79" s="136"/>
      <c r="B79" s="57" t="s">
        <v>115</v>
      </c>
      <c r="C79" s="58" t="s">
        <v>3</v>
      </c>
      <c r="D79" s="103" t="s">
        <v>36</v>
      </c>
      <c r="E79" s="55" t="s">
        <v>37</v>
      </c>
      <c r="F79" s="21"/>
      <c r="G79" s="32"/>
      <c r="H79" s="3" t="str">
        <f>IF(A79=0,H78,INDEX(調査対象選定!A:A,MATCH(A79,調査対象選定!B:B,0)))</f>
        <v>○</v>
      </c>
    </row>
    <row r="80" spans="1:8" ht="26.4">
      <c r="A80" s="136"/>
      <c r="B80" s="57" t="s">
        <v>116</v>
      </c>
      <c r="C80" s="58" t="s">
        <v>3</v>
      </c>
      <c r="D80" s="103" t="s">
        <v>36</v>
      </c>
      <c r="E80" s="55"/>
      <c r="F80" s="21"/>
      <c r="G80" s="32"/>
      <c r="H80" s="3" t="str">
        <f>IF(A80=0,H79,INDEX(調査対象選定!A:A,MATCH(A80,調査対象選定!B:B,0)))</f>
        <v>○</v>
      </c>
    </row>
    <row r="81" spans="1:8" ht="26.4">
      <c r="A81" s="136"/>
      <c r="B81" s="57" t="s">
        <v>117</v>
      </c>
      <c r="C81" s="58" t="s">
        <v>3</v>
      </c>
      <c r="D81" s="103" t="s">
        <v>36</v>
      </c>
      <c r="E81" s="55" t="s">
        <v>39</v>
      </c>
      <c r="F81" s="21"/>
      <c r="G81" s="32"/>
      <c r="H81" s="3" t="str">
        <f>IF(A81=0,H80,INDEX(調査対象選定!A:A,MATCH(A81,調査対象選定!B:B,0)))</f>
        <v>○</v>
      </c>
    </row>
    <row r="82" spans="1:8" ht="26.4">
      <c r="A82" s="136"/>
      <c r="B82" s="57" t="s">
        <v>159</v>
      </c>
      <c r="C82" s="58" t="s">
        <v>3</v>
      </c>
      <c r="D82" s="103" t="s">
        <v>40</v>
      </c>
      <c r="E82" s="55"/>
      <c r="F82" s="21"/>
      <c r="G82" s="32"/>
      <c r="H82" s="3" t="str">
        <f>IF(A82=0,H81,INDEX(調査対象選定!A:A,MATCH(A82,調査対象選定!B:B,0)))</f>
        <v>○</v>
      </c>
    </row>
    <row r="83" spans="1:8" ht="26.4">
      <c r="A83" s="136"/>
      <c r="B83" s="57" t="s">
        <v>118</v>
      </c>
      <c r="C83" s="58" t="s">
        <v>3</v>
      </c>
      <c r="D83" s="103" t="s">
        <v>41</v>
      </c>
      <c r="E83" s="55"/>
      <c r="F83" s="21"/>
      <c r="G83" s="32"/>
      <c r="H83" s="3" t="str">
        <f>IF(A83=0,H82,INDEX(調査対象選定!A:A,MATCH(A83,調査対象選定!B:B,0)))</f>
        <v>○</v>
      </c>
    </row>
    <row r="84" spans="1:8" ht="26.4">
      <c r="A84" s="136"/>
      <c r="B84" s="57" t="s">
        <v>119</v>
      </c>
      <c r="C84" s="138" t="str">
        <f>IF(AND(C85=$J$1,C86=$J$1,C87=$J$1),$J$1,$I$1)</f>
        <v>□</v>
      </c>
      <c r="D84" s="139" t="s">
        <v>195</v>
      </c>
      <c r="E84" s="55"/>
      <c r="F84" s="21"/>
      <c r="G84" s="32"/>
      <c r="H84" s="3" t="str">
        <f>IF(A84=0,H83,INDEX(調査対象選定!A:A,MATCH(A84,調査対象選定!B:B,0)))</f>
        <v>○</v>
      </c>
    </row>
    <row r="85" spans="1:8" ht="39.6">
      <c r="A85" s="136"/>
      <c r="B85" s="57" t="s">
        <v>120</v>
      </c>
      <c r="C85" s="58" t="s">
        <v>3</v>
      </c>
      <c r="D85" s="103" t="s">
        <v>36</v>
      </c>
      <c r="E85" s="55"/>
      <c r="F85" s="21"/>
      <c r="G85" s="32"/>
      <c r="H85" s="3" t="str">
        <f>IF(A85=0,H84,INDEX(調査対象選定!A:A,MATCH(A85,調査対象選定!B:B,0)))</f>
        <v>○</v>
      </c>
    </row>
    <row r="86" spans="1:8" ht="39.6">
      <c r="A86" s="136"/>
      <c r="B86" s="57" t="s">
        <v>121</v>
      </c>
      <c r="C86" s="58" t="s">
        <v>3</v>
      </c>
      <c r="D86" s="103" t="s">
        <v>36</v>
      </c>
      <c r="E86" s="55" t="s">
        <v>42</v>
      </c>
      <c r="F86" s="21"/>
      <c r="G86" s="32"/>
      <c r="H86" s="3" t="str">
        <f>IF(A86=0,H85,INDEX(調査対象選定!A:A,MATCH(A86,調査対象選定!B:B,0)))</f>
        <v>○</v>
      </c>
    </row>
    <row r="87" spans="1:8" ht="52.8">
      <c r="A87" s="136"/>
      <c r="B87" s="140" t="s">
        <v>122</v>
      </c>
      <c r="C87" s="58" t="s">
        <v>3</v>
      </c>
      <c r="D87" s="141" t="s">
        <v>14</v>
      </c>
      <c r="E87" s="95"/>
      <c r="F87" s="21"/>
      <c r="G87" s="32"/>
      <c r="H87" s="3" t="str">
        <f>IF(A87=0,H86,INDEX(調査対象選定!A:A,MATCH(A87,調査対象選定!B:B,0)))</f>
        <v>○</v>
      </c>
    </row>
    <row r="88" spans="1:8" ht="39.6">
      <c r="A88" s="136"/>
      <c r="B88" s="57" t="s">
        <v>123</v>
      </c>
      <c r="C88" s="58" t="s">
        <v>3</v>
      </c>
      <c r="D88" s="103" t="s">
        <v>36</v>
      </c>
      <c r="E88" s="55"/>
      <c r="F88" s="21"/>
      <c r="G88" s="32"/>
      <c r="H88" s="3" t="str">
        <f>IF(A88=0,H87,INDEX(調査対象選定!A:A,MATCH(A88,調査対象選定!B:B,0)))</f>
        <v>○</v>
      </c>
    </row>
    <row r="89" spans="1:8" ht="39.6">
      <c r="A89" s="136"/>
      <c r="B89" s="57" t="s">
        <v>124</v>
      </c>
      <c r="C89" s="58" t="s">
        <v>3</v>
      </c>
      <c r="D89" s="103" t="s">
        <v>36</v>
      </c>
      <c r="E89" s="55"/>
      <c r="F89" s="21"/>
      <c r="G89" s="32"/>
      <c r="H89" s="3" t="str">
        <f>IF(A89=0,H88,INDEX(調査対象選定!A:A,MATCH(A89,調査対象選定!B:B,0)))</f>
        <v>○</v>
      </c>
    </row>
    <row r="90" spans="1:8" ht="26.4">
      <c r="A90" s="142"/>
      <c r="B90" s="70" t="s">
        <v>125</v>
      </c>
      <c r="C90" s="61" t="s">
        <v>3</v>
      </c>
      <c r="D90" s="101" t="s">
        <v>43</v>
      </c>
      <c r="E90" s="63"/>
      <c r="F90" s="22"/>
      <c r="G90" s="33"/>
      <c r="H90" s="3" t="str">
        <f>IF(A90=0,H89,INDEX(調査対象選定!A:A,MATCH(A90,調査対象選定!B:B,0)))</f>
        <v>○</v>
      </c>
    </row>
    <row r="91" spans="1:8" ht="39.6">
      <c r="A91" s="143" t="s">
        <v>44</v>
      </c>
      <c r="B91" s="65" t="s">
        <v>126</v>
      </c>
      <c r="C91" s="29" t="s">
        <v>3</v>
      </c>
      <c r="D91" s="144" t="s">
        <v>38</v>
      </c>
      <c r="E91" s="50"/>
      <c r="F91" s="28"/>
      <c r="G91" s="40"/>
      <c r="H91" s="3" t="str">
        <f>IF(A91=0,H90,INDEX(調査対象選定!A:A,MATCH(A91,調査対象選定!B:B,0)))</f>
        <v>○</v>
      </c>
    </row>
    <row r="92" spans="1:8" ht="39.6">
      <c r="A92" s="143" t="s">
        <v>45</v>
      </c>
      <c r="B92" s="65" t="s">
        <v>127</v>
      </c>
      <c r="C92" s="29" t="s">
        <v>3</v>
      </c>
      <c r="D92" s="144" t="s">
        <v>38</v>
      </c>
      <c r="E92" s="50"/>
      <c r="F92" s="28"/>
      <c r="G92" s="40"/>
      <c r="H92" s="3" t="str">
        <f>IF(A92=0,H91,INDEX(調査対象選定!A:A,MATCH(A92,調査対象選定!B:B,0)))</f>
        <v>○</v>
      </c>
    </row>
    <row r="93" spans="1:8" ht="39.6">
      <c r="A93" s="145" t="s">
        <v>46</v>
      </c>
      <c r="B93" s="96" t="s">
        <v>128</v>
      </c>
      <c r="C93" s="29" t="s">
        <v>3</v>
      </c>
      <c r="D93" s="144" t="s">
        <v>38</v>
      </c>
      <c r="E93" s="50"/>
      <c r="F93" s="28"/>
      <c r="G93" s="40"/>
      <c r="H93" s="3" t="str">
        <f>IF(A93=0,H92,INDEX(調査対象選定!A:A,MATCH(A93,調査対象選定!B:B,0)))</f>
        <v>○</v>
      </c>
    </row>
    <row r="94" spans="1:8" ht="66">
      <c r="A94" s="135" t="s">
        <v>47</v>
      </c>
      <c r="B94" s="65" t="s">
        <v>129</v>
      </c>
      <c r="C94" s="75" t="s">
        <v>3</v>
      </c>
      <c r="D94" s="107" t="s">
        <v>38</v>
      </c>
      <c r="E94" s="146" t="s">
        <v>48</v>
      </c>
      <c r="F94" s="25"/>
      <c r="G94" s="36"/>
      <c r="H94" s="3" t="str">
        <f>IF(A94=0,H93,INDEX(調査対象選定!A:A,MATCH(A94,調査対象選定!B:B,0)))</f>
        <v>○</v>
      </c>
    </row>
    <row r="95" spans="1:8" ht="39.6">
      <c r="A95" s="142"/>
      <c r="B95" s="70" t="s">
        <v>130</v>
      </c>
      <c r="C95" s="61" t="s">
        <v>3</v>
      </c>
      <c r="D95" s="101" t="s">
        <v>38</v>
      </c>
      <c r="E95" s="63"/>
      <c r="F95" s="22"/>
      <c r="G95" s="33"/>
      <c r="H95" s="3" t="str">
        <f>IF(A95=0,H94,INDEX(調査対象選定!A:A,MATCH(A95,調査対象選定!B:B,0)))</f>
        <v>○</v>
      </c>
    </row>
    <row r="96" spans="1:8" ht="66">
      <c r="A96" s="135" t="s">
        <v>49</v>
      </c>
      <c r="B96" s="65" t="s">
        <v>131</v>
      </c>
      <c r="C96" s="75" t="s">
        <v>3</v>
      </c>
      <c r="D96" s="107" t="s">
        <v>38</v>
      </c>
      <c r="E96" s="77"/>
      <c r="F96" s="25"/>
      <c r="G96" s="36"/>
      <c r="H96" s="3" t="str">
        <f>IF(A96=0,H95,INDEX(調査対象選定!A:A,MATCH(A96,調査対象選定!B:B,0)))</f>
        <v>○</v>
      </c>
    </row>
    <row r="97" spans="1:8" ht="39.6">
      <c r="A97" s="142"/>
      <c r="B97" s="70" t="s">
        <v>132</v>
      </c>
      <c r="C97" s="61" t="s">
        <v>3</v>
      </c>
      <c r="D97" s="101" t="s">
        <v>38</v>
      </c>
      <c r="E97" s="63"/>
      <c r="F97" s="22"/>
      <c r="G97" s="33"/>
      <c r="H97" s="3" t="str">
        <f>IF(A97=0,H96,INDEX(調査対象選定!A:A,MATCH(A97,調査対象選定!B:B,0)))</f>
        <v>○</v>
      </c>
    </row>
    <row r="98" spans="1:8" ht="66">
      <c r="A98" s="135" t="s">
        <v>50</v>
      </c>
      <c r="B98" s="65" t="s">
        <v>133</v>
      </c>
      <c r="C98" s="75" t="s">
        <v>3</v>
      </c>
      <c r="D98" s="107" t="s">
        <v>38</v>
      </c>
      <c r="E98" s="77"/>
      <c r="F98" s="25"/>
      <c r="G98" s="36"/>
      <c r="H98" s="3" t="str">
        <f>IF(A98=0,H97,INDEX(調査対象選定!A:A,MATCH(A98,調査対象選定!B:B,0)))</f>
        <v>○</v>
      </c>
    </row>
    <row r="99" spans="1:8" ht="39.6">
      <c r="A99" s="142"/>
      <c r="B99" s="70" t="s">
        <v>134</v>
      </c>
      <c r="C99" s="61" t="s">
        <v>3</v>
      </c>
      <c r="D99" s="101" t="s">
        <v>38</v>
      </c>
      <c r="E99" s="63"/>
      <c r="F99" s="22"/>
      <c r="G99" s="33"/>
      <c r="H99" s="3" t="str">
        <f>IF(A99=0,H98,INDEX(調査対象選定!A:A,MATCH(A99,調査対象選定!B:B,0)))</f>
        <v>○</v>
      </c>
    </row>
    <row r="100" spans="1:8" ht="66">
      <c r="A100" s="135" t="s">
        <v>51</v>
      </c>
      <c r="B100" s="65" t="s">
        <v>135</v>
      </c>
      <c r="C100" s="75" t="s">
        <v>3</v>
      </c>
      <c r="D100" s="107" t="s">
        <v>38</v>
      </c>
      <c r="E100" s="77"/>
      <c r="F100" s="25"/>
      <c r="G100" s="36"/>
      <c r="H100" s="3" t="str">
        <f>IF(A100=0,H99,INDEX(調査対象選定!A:A,MATCH(A100,調査対象選定!B:B,0)))</f>
        <v>○</v>
      </c>
    </row>
    <row r="101" spans="1:8" ht="39.6">
      <c r="A101" s="142"/>
      <c r="B101" s="70" t="s">
        <v>136</v>
      </c>
      <c r="C101" s="61" t="s">
        <v>3</v>
      </c>
      <c r="D101" s="101" t="s">
        <v>38</v>
      </c>
      <c r="E101" s="63"/>
      <c r="F101" s="22"/>
      <c r="G101" s="33"/>
      <c r="H101" s="3" t="str">
        <f>IF(A101=0,H100,INDEX(調査対象選定!A:A,MATCH(A101,調査対象選定!B:B,0)))</f>
        <v>○</v>
      </c>
    </row>
    <row r="102" spans="1:8" ht="66">
      <c r="A102" s="135" t="s">
        <v>52</v>
      </c>
      <c r="B102" s="65" t="s">
        <v>137</v>
      </c>
      <c r="C102" s="75" t="s">
        <v>3</v>
      </c>
      <c r="D102" s="107" t="s">
        <v>38</v>
      </c>
      <c r="E102" s="77"/>
      <c r="F102" s="25"/>
      <c r="G102" s="36"/>
      <c r="H102" s="3" t="str">
        <f>IF(A102=0,H101,INDEX(調査対象選定!A:A,MATCH(A102,調査対象選定!B:B,0)))</f>
        <v>○</v>
      </c>
    </row>
    <row r="103" spans="1:8" ht="39.6">
      <c r="A103" s="142"/>
      <c r="B103" s="70" t="s">
        <v>132</v>
      </c>
      <c r="C103" s="61" t="s">
        <v>3</v>
      </c>
      <c r="D103" s="101" t="s">
        <v>38</v>
      </c>
      <c r="E103" s="63"/>
      <c r="F103" s="22"/>
      <c r="G103" s="33"/>
      <c r="H103" s="3" t="str">
        <f>IF(A103=0,H102,INDEX(調査対象選定!A:A,MATCH(A103,調査対象選定!B:B,0)))</f>
        <v>○</v>
      </c>
    </row>
    <row r="104" spans="1:8" ht="66">
      <c r="A104" s="135" t="s">
        <v>53</v>
      </c>
      <c r="B104" s="65" t="s">
        <v>138</v>
      </c>
      <c r="C104" s="75" t="s">
        <v>3</v>
      </c>
      <c r="D104" s="107" t="s">
        <v>38</v>
      </c>
      <c r="E104" s="77"/>
      <c r="F104" s="25"/>
      <c r="G104" s="36"/>
      <c r="H104" s="3" t="str">
        <f>IF(A104=0,H103,INDEX(調査対象選定!A:A,MATCH(A104,調査対象選定!B:B,0)))</f>
        <v>○</v>
      </c>
    </row>
    <row r="105" spans="1:8" ht="39.6">
      <c r="A105" s="142"/>
      <c r="B105" s="70" t="s">
        <v>136</v>
      </c>
      <c r="C105" s="61" t="s">
        <v>3</v>
      </c>
      <c r="D105" s="101" t="s">
        <v>38</v>
      </c>
      <c r="E105" s="63"/>
      <c r="F105" s="22"/>
      <c r="G105" s="33"/>
      <c r="H105" s="3" t="str">
        <f>IF(A105=0,H104,INDEX(調査対象選定!A:A,MATCH(A105,調査対象選定!B:B,0)))</f>
        <v>○</v>
      </c>
    </row>
    <row r="106" spans="1:8" ht="66">
      <c r="A106" s="135" t="s">
        <v>54</v>
      </c>
      <c r="B106" s="65" t="s">
        <v>139</v>
      </c>
      <c r="C106" s="75" t="s">
        <v>3</v>
      </c>
      <c r="D106" s="107" t="s">
        <v>38</v>
      </c>
      <c r="E106" s="77"/>
      <c r="F106" s="25"/>
      <c r="G106" s="36"/>
      <c r="H106" s="3" t="str">
        <f>IF(A106=0,H105,INDEX(調査対象選定!A:A,MATCH(A106,調査対象選定!B:B,0)))</f>
        <v>○</v>
      </c>
    </row>
    <row r="107" spans="1:8" ht="39.6">
      <c r="A107" s="136"/>
      <c r="B107" s="57" t="s">
        <v>140</v>
      </c>
      <c r="C107" s="58" t="s">
        <v>3</v>
      </c>
      <c r="D107" s="103" t="s">
        <v>38</v>
      </c>
      <c r="E107" s="55"/>
      <c r="F107" s="21"/>
      <c r="G107" s="32"/>
      <c r="H107" s="3" t="str">
        <f>IF(A107=0,H106,INDEX(調査対象選定!A:A,MATCH(A107,調査対象選定!B:B,0)))</f>
        <v>○</v>
      </c>
    </row>
    <row r="108" spans="1:8" ht="26.4">
      <c r="A108" s="136"/>
      <c r="B108" s="57" t="s">
        <v>141</v>
      </c>
      <c r="C108" s="41" t="str">
        <f>IF(OR(C109=$J$1,C110=$J$1),$J$1,$I$1)</f>
        <v>□</v>
      </c>
      <c r="D108" s="42" t="s">
        <v>4</v>
      </c>
      <c r="E108" s="55"/>
      <c r="F108" s="21"/>
      <c r="G108" s="32"/>
      <c r="H108" s="3" t="str">
        <f>IF(A108=0,H107,INDEX(調査対象選定!A:A,MATCH(A108,調査対象選定!B:B,0)))</f>
        <v>○</v>
      </c>
    </row>
    <row r="109" spans="1:8" ht="39.6">
      <c r="A109" s="136"/>
      <c r="B109" s="57" t="s">
        <v>120</v>
      </c>
      <c r="C109" s="58" t="s">
        <v>3</v>
      </c>
      <c r="D109" s="103" t="s">
        <v>38</v>
      </c>
      <c r="E109" s="55"/>
      <c r="F109" s="21"/>
      <c r="G109" s="32"/>
      <c r="H109" s="3" t="str">
        <f>IF(A109=0,H108,INDEX(調査対象選定!A:A,MATCH(A109,調査対象選定!B:B,0)))</f>
        <v>○</v>
      </c>
    </row>
    <row r="110" spans="1:8" ht="39.6">
      <c r="A110" s="142"/>
      <c r="B110" s="70" t="s">
        <v>121</v>
      </c>
      <c r="C110" s="61" t="s">
        <v>3</v>
      </c>
      <c r="D110" s="101" t="s">
        <v>38</v>
      </c>
      <c r="E110" s="63" t="s">
        <v>42</v>
      </c>
      <c r="F110" s="22"/>
      <c r="G110" s="33"/>
      <c r="H110" s="3" t="str">
        <f>IF(A110=0,H109,INDEX(調査対象選定!A:A,MATCH(A110,調査対象選定!B:B,0)))</f>
        <v>○</v>
      </c>
    </row>
    <row r="111" spans="1:8" ht="66">
      <c r="A111" s="135" t="s">
        <v>55</v>
      </c>
      <c r="B111" s="65" t="s">
        <v>142</v>
      </c>
      <c r="C111" s="75" t="s">
        <v>3</v>
      </c>
      <c r="D111" s="107" t="s">
        <v>38</v>
      </c>
      <c r="E111" s="77"/>
      <c r="F111" s="25"/>
      <c r="G111" s="36"/>
      <c r="H111" s="3" t="str">
        <f>IF(A111=0,H110,INDEX(調査対象選定!A:A,MATCH(A111,調査対象選定!B:B,0)))</f>
        <v>○</v>
      </c>
    </row>
    <row r="112" spans="1:8" ht="39.6">
      <c r="A112" s="142"/>
      <c r="B112" s="70" t="s">
        <v>143</v>
      </c>
      <c r="C112" s="61" t="s">
        <v>3</v>
      </c>
      <c r="D112" s="101" t="s">
        <v>38</v>
      </c>
      <c r="E112" s="63"/>
      <c r="F112" s="22"/>
      <c r="G112" s="33"/>
      <c r="H112" s="3" t="str">
        <f>IF(A112=0,H111,INDEX(調査対象選定!A:A,MATCH(A112,調査対象選定!B:B,0)))</f>
        <v>○</v>
      </c>
    </row>
    <row r="113" spans="1:8" ht="66">
      <c r="A113" s="135" t="s">
        <v>56</v>
      </c>
      <c r="B113" s="65" t="s">
        <v>144</v>
      </c>
      <c r="C113" s="75" t="s">
        <v>3</v>
      </c>
      <c r="D113" s="107" t="s">
        <v>38</v>
      </c>
      <c r="E113" s="77"/>
      <c r="F113" s="25"/>
      <c r="G113" s="36"/>
      <c r="H113" s="3" t="str">
        <f>IF(A113=0,H112,INDEX(調査対象選定!A:A,MATCH(A113,調査対象選定!B:B,0)))</f>
        <v>○</v>
      </c>
    </row>
    <row r="114" spans="1:8" ht="39.6">
      <c r="A114" s="136"/>
      <c r="B114" s="57" t="s">
        <v>145</v>
      </c>
      <c r="C114" s="58" t="s">
        <v>3</v>
      </c>
      <c r="D114" s="103" t="s">
        <v>38</v>
      </c>
      <c r="E114" s="55"/>
      <c r="F114" s="21"/>
      <c r="G114" s="32"/>
      <c r="H114" s="3" t="str">
        <f>IF(A114=0,H113,INDEX(調査対象選定!A:A,MATCH(A114,調査対象選定!B:B,0)))</f>
        <v>○</v>
      </c>
    </row>
    <row r="115" spans="1:8" ht="26.4">
      <c r="A115" s="136"/>
      <c r="B115" s="57" t="s">
        <v>141</v>
      </c>
      <c r="C115" s="147" t="str">
        <f>IF(OR(C116=$J$1,C117=$J$1),$J$1,$I$1)</f>
        <v>□</v>
      </c>
      <c r="D115" s="148" t="s">
        <v>11</v>
      </c>
      <c r="E115" s="55"/>
      <c r="F115" s="21"/>
      <c r="G115" s="32"/>
      <c r="H115" s="3" t="str">
        <f>IF(A115=0,H114,INDEX(調査対象選定!A:A,MATCH(A115,調査対象選定!B:B,0)))</f>
        <v>○</v>
      </c>
    </row>
    <row r="116" spans="1:8" ht="39.6">
      <c r="A116" s="136"/>
      <c r="B116" s="57" t="s">
        <v>120</v>
      </c>
      <c r="C116" s="58" t="s">
        <v>3</v>
      </c>
      <c r="D116" s="103" t="s">
        <v>38</v>
      </c>
      <c r="E116" s="55"/>
      <c r="F116" s="21"/>
      <c r="G116" s="32"/>
      <c r="H116" s="3" t="str">
        <f>IF(A116=0,H115,INDEX(調査対象選定!A:A,MATCH(A116,調査対象選定!B:B,0)))</f>
        <v>○</v>
      </c>
    </row>
    <row r="117" spans="1:8" ht="39.6">
      <c r="A117" s="142"/>
      <c r="B117" s="70" t="s">
        <v>121</v>
      </c>
      <c r="C117" s="61" t="s">
        <v>3</v>
      </c>
      <c r="D117" s="101" t="s">
        <v>38</v>
      </c>
      <c r="E117" s="63" t="s">
        <v>42</v>
      </c>
      <c r="F117" s="22"/>
      <c r="G117" s="33"/>
      <c r="H117" s="3" t="str">
        <f>IF(A117=0,H116,INDEX(調査対象選定!A:A,MATCH(A117,調査対象選定!B:B,0)))</f>
        <v>○</v>
      </c>
    </row>
    <row r="118" spans="1:8" ht="66">
      <c r="A118" s="135" t="s">
        <v>57</v>
      </c>
      <c r="B118" s="65" t="s">
        <v>146</v>
      </c>
      <c r="C118" s="75" t="s">
        <v>3</v>
      </c>
      <c r="D118" s="107" t="s">
        <v>38</v>
      </c>
      <c r="E118" s="77"/>
      <c r="F118" s="25"/>
      <c r="G118" s="36"/>
      <c r="H118" s="3" t="str">
        <f>IF(A118=0,H117,INDEX(調査対象選定!A:A,MATCH(A118,調査対象選定!B:B,0)))</f>
        <v>○</v>
      </c>
    </row>
    <row r="119" spans="1:8" ht="39.6">
      <c r="A119" s="136"/>
      <c r="B119" s="57" t="s">
        <v>147</v>
      </c>
      <c r="C119" s="58" t="s">
        <v>3</v>
      </c>
      <c r="D119" s="103" t="s">
        <v>38</v>
      </c>
      <c r="E119" s="55"/>
      <c r="F119" s="21"/>
      <c r="G119" s="32"/>
      <c r="H119" s="3" t="str">
        <f>IF(A119=0,H118,INDEX(調査対象選定!A:A,MATCH(A119,調査対象選定!B:B,0)))</f>
        <v>○</v>
      </c>
    </row>
    <row r="120" spans="1:8" ht="26.4">
      <c r="A120" s="136"/>
      <c r="B120" s="57" t="s">
        <v>141</v>
      </c>
      <c r="C120" s="147" t="str">
        <f>IF(OR(C121=$J$1,C122=$J$1),$J$1,$I$1)</f>
        <v>□</v>
      </c>
      <c r="D120" s="148" t="s">
        <v>11</v>
      </c>
      <c r="E120" s="55"/>
      <c r="F120" s="21"/>
      <c r="G120" s="32"/>
      <c r="H120" s="3" t="str">
        <f>IF(A120=0,H119,INDEX(調査対象選定!A:A,MATCH(A120,調査対象選定!B:B,0)))</f>
        <v>○</v>
      </c>
    </row>
    <row r="121" spans="1:8" ht="39.6">
      <c r="A121" s="136"/>
      <c r="B121" s="57" t="s">
        <v>120</v>
      </c>
      <c r="C121" s="58" t="s">
        <v>3</v>
      </c>
      <c r="D121" s="103" t="s">
        <v>38</v>
      </c>
      <c r="E121" s="55"/>
      <c r="F121" s="21"/>
      <c r="G121" s="32"/>
      <c r="H121" s="3" t="str">
        <f>IF(A121=0,H120,INDEX(調査対象選定!A:A,MATCH(A121,調査対象選定!B:B,0)))</f>
        <v>○</v>
      </c>
    </row>
    <row r="122" spans="1:8" ht="39.6">
      <c r="A122" s="142"/>
      <c r="B122" s="70" t="s">
        <v>121</v>
      </c>
      <c r="C122" s="61" t="s">
        <v>3</v>
      </c>
      <c r="D122" s="101" t="s">
        <v>38</v>
      </c>
      <c r="E122" s="63" t="s">
        <v>42</v>
      </c>
      <c r="F122" s="22"/>
      <c r="G122" s="33"/>
      <c r="H122" s="3" t="str">
        <f>IF(A122=0,H121,INDEX(調査対象選定!A:A,MATCH(A122,調査対象選定!B:B,0)))</f>
        <v>○</v>
      </c>
    </row>
    <row r="123" spans="1:8" ht="66">
      <c r="A123" s="135" t="s">
        <v>58</v>
      </c>
      <c r="B123" s="65" t="s">
        <v>154</v>
      </c>
      <c r="C123" s="75" t="s">
        <v>3</v>
      </c>
      <c r="D123" s="107" t="s">
        <v>38</v>
      </c>
      <c r="E123" s="77"/>
      <c r="F123" s="25"/>
      <c r="G123" s="36"/>
      <c r="H123" s="3" t="str">
        <f>IF(A123=0,H122,INDEX(調査対象選定!A:A,MATCH(A123,調査対象選定!B:B,0)))</f>
        <v>○</v>
      </c>
    </row>
    <row r="124" spans="1:8" ht="52.8">
      <c r="A124" s="142"/>
      <c r="B124" s="70" t="s">
        <v>155</v>
      </c>
      <c r="C124" s="61" t="s">
        <v>3</v>
      </c>
      <c r="D124" s="101" t="s">
        <v>38</v>
      </c>
      <c r="E124" s="63"/>
      <c r="F124" s="22"/>
      <c r="G124" s="33"/>
      <c r="H124" s="3" t="str">
        <f>IF(A124=0,H123,INDEX(調査対象選定!A:A,MATCH(A124,調査対象選定!B:B,0)))</f>
        <v>○</v>
      </c>
    </row>
    <row r="125" spans="1:8" ht="66">
      <c r="A125" s="135" t="s">
        <v>59</v>
      </c>
      <c r="B125" s="65" t="s">
        <v>148</v>
      </c>
      <c r="C125" s="75" t="s">
        <v>3</v>
      </c>
      <c r="D125" s="107" t="s">
        <v>38</v>
      </c>
      <c r="E125" s="77"/>
      <c r="F125" s="25"/>
      <c r="G125" s="36"/>
      <c r="H125" s="3" t="str">
        <f>IF(A125=0,H124,INDEX(調査対象選定!A:A,MATCH(A125,調査対象選定!B:B,0)))</f>
        <v>○</v>
      </c>
    </row>
    <row r="126" spans="1:8" ht="39.6">
      <c r="A126" s="136"/>
      <c r="B126" s="57" t="s">
        <v>149</v>
      </c>
      <c r="C126" s="58" t="s">
        <v>3</v>
      </c>
      <c r="D126" s="103" t="s">
        <v>38</v>
      </c>
      <c r="E126" s="55"/>
      <c r="F126" s="21"/>
      <c r="G126" s="32"/>
      <c r="H126" s="3" t="str">
        <f>IF(A126=0,H125,INDEX(調査対象選定!A:A,MATCH(A126,調査対象選定!B:B,0)))</f>
        <v>○</v>
      </c>
    </row>
    <row r="127" spans="1:8" ht="26.4">
      <c r="A127" s="136"/>
      <c r="B127" s="57" t="s">
        <v>141</v>
      </c>
      <c r="C127" s="147" t="str">
        <f>IF(OR(C128=$J$1,C129=$J$1),$J$1,$I$1)</f>
        <v>□</v>
      </c>
      <c r="D127" s="148" t="s">
        <v>11</v>
      </c>
      <c r="E127" s="55"/>
      <c r="F127" s="21"/>
      <c r="G127" s="32"/>
      <c r="H127" s="3" t="str">
        <f>IF(A127=0,H126,INDEX(調査対象選定!A:A,MATCH(A127,調査対象選定!B:B,0)))</f>
        <v>○</v>
      </c>
    </row>
    <row r="128" spans="1:8" ht="39.6">
      <c r="A128" s="136"/>
      <c r="B128" s="57" t="s">
        <v>120</v>
      </c>
      <c r="C128" s="58" t="s">
        <v>3</v>
      </c>
      <c r="D128" s="103" t="s">
        <v>38</v>
      </c>
      <c r="E128" s="55"/>
      <c r="F128" s="21"/>
      <c r="G128" s="32"/>
      <c r="H128" s="3" t="str">
        <f>IF(A128=0,H127,INDEX(調査対象選定!A:A,MATCH(A128,調査対象選定!B:B,0)))</f>
        <v>○</v>
      </c>
    </row>
    <row r="129" spans="1:8" ht="39.6">
      <c r="A129" s="142"/>
      <c r="B129" s="70" t="s">
        <v>121</v>
      </c>
      <c r="C129" s="61" t="s">
        <v>3</v>
      </c>
      <c r="D129" s="101" t="s">
        <v>38</v>
      </c>
      <c r="E129" s="63" t="s">
        <v>42</v>
      </c>
      <c r="F129" s="22"/>
      <c r="G129" s="33"/>
      <c r="H129" s="3" t="str">
        <f>IF(A129=0,H128,INDEX(調査対象選定!A:A,MATCH(A129,調査対象選定!B:B,0)))</f>
        <v>○</v>
      </c>
    </row>
    <row r="130" spans="1:8" ht="66">
      <c r="A130" s="135" t="s">
        <v>60</v>
      </c>
      <c r="B130" s="65" t="s">
        <v>156</v>
      </c>
      <c r="C130" s="75" t="s">
        <v>3</v>
      </c>
      <c r="D130" s="107" t="s">
        <v>38</v>
      </c>
      <c r="E130" s="77"/>
      <c r="F130" s="25"/>
      <c r="G130" s="36"/>
      <c r="H130" s="3" t="str">
        <f>IF(A130=0,H129,INDEX(調査対象選定!A:A,MATCH(A130,調査対象選定!B:B,0)))</f>
        <v>○</v>
      </c>
    </row>
    <row r="131" spans="1:8" ht="39.6">
      <c r="A131" s="136"/>
      <c r="B131" s="57" t="s">
        <v>157</v>
      </c>
      <c r="C131" s="58" t="s">
        <v>3</v>
      </c>
      <c r="D131" s="103" t="s">
        <v>38</v>
      </c>
      <c r="E131" s="55"/>
      <c r="F131" s="21"/>
      <c r="G131" s="32"/>
      <c r="H131" s="3" t="str">
        <f>IF(A131=0,H130,INDEX(調査対象選定!A:A,MATCH(A131,調査対象選定!B:B,0)))</f>
        <v>○</v>
      </c>
    </row>
    <row r="132" spans="1:8" ht="26.4">
      <c r="A132" s="136"/>
      <c r="B132" s="57" t="s">
        <v>141</v>
      </c>
      <c r="C132" s="147" t="str">
        <f>IF(OR(C133=$J$1,C134=$J$1),$J$1,$I$1)</f>
        <v>□</v>
      </c>
      <c r="D132" s="148" t="s">
        <v>11</v>
      </c>
      <c r="E132" s="55"/>
      <c r="F132" s="21"/>
      <c r="G132" s="32"/>
      <c r="H132" s="3" t="str">
        <f>IF(A132=0,H131,INDEX(調査対象選定!A:A,MATCH(A132,調査対象選定!B:B,0)))</f>
        <v>○</v>
      </c>
    </row>
    <row r="133" spans="1:8" ht="39.6">
      <c r="A133" s="136"/>
      <c r="B133" s="57" t="s">
        <v>120</v>
      </c>
      <c r="C133" s="58" t="s">
        <v>3</v>
      </c>
      <c r="D133" s="103" t="s">
        <v>38</v>
      </c>
      <c r="E133" s="55"/>
      <c r="F133" s="21"/>
      <c r="G133" s="32"/>
      <c r="H133" s="3" t="str">
        <f>IF(A133=0,H132,INDEX(調査対象選定!A:A,MATCH(A133,調査対象選定!B:B,0)))</f>
        <v>○</v>
      </c>
    </row>
    <row r="134" spans="1:8" ht="39.6">
      <c r="A134" s="142"/>
      <c r="B134" s="70" t="s">
        <v>121</v>
      </c>
      <c r="C134" s="61" t="s">
        <v>3</v>
      </c>
      <c r="D134" s="101" t="s">
        <v>38</v>
      </c>
      <c r="E134" s="63" t="s">
        <v>42</v>
      </c>
      <c r="F134" s="22"/>
      <c r="G134" s="33"/>
      <c r="H134" s="3" t="str">
        <f>IF(A134=0,H133,INDEX(調査対象選定!A:A,MATCH(A134,調査対象選定!B:B,0)))</f>
        <v>○</v>
      </c>
    </row>
    <row r="135" spans="1:8" ht="66">
      <c r="A135" s="135" t="s">
        <v>61</v>
      </c>
      <c r="B135" s="65" t="s">
        <v>158</v>
      </c>
      <c r="C135" s="75" t="s">
        <v>3</v>
      </c>
      <c r="D135" s="107" t="s">
        <v>38</v>
      </c>
      <c r="E135" s="77"/>
      <c r="F135" s="25"/>
      <c r="G135" s="36"/>
      <c r="H135" s="3" t="str">
        <f>IF(A135=0,H134,INDEX(調査対象選定!A:A,MATCH(A135,調査対象選定!B:B,0)))</f>
        <v>○</v>
      </c>
    </row>
    <row r="136" spans="1:8" ht="39.6">
      <c r="A136" s="136"/>
      <c r="B136" s="57" t="s">
        <v>157</v>
      </c>
      <c r="C136" s="58" t="s">
        <v>3</v>
      </c>
      <c r="D136" s="103" t="s">
        <v>38</v>
      </c>
      <c r="E136" s="55"/>
      <c r="F136" s="21"/>
      <c r="G136" s="32"/>
      <c r="H136" s="3" t="str">
        <f>IF(A136=0,H135,INDEX(調査対象選定!A:A,MATCH(A136,調査対象選定!B:B,0)))</f>
        <v>○</v>
      </c>
    </row>
    <row r="137" spans="1:8" ht="26.4">
      <c r="A137" s="136"/>
      <c r="B137" s="57" t="s">
        <v>141</v>
      </c>
      <c r="C137" s="147" t="str">
        <f>IF(OR(C138=$J$1,C139=$J$1),$J$1,$I$1)</f>
        <v>□</v>
      </c>
      <c r="D137" s="148" t="s">
        <v>11</v>
      </c>
      <c r="E137" s="55"/>
      <c r="F137" s="21"/>
      <c r="G137" s="32"/>
      <c r="H137" s="3" t="str">
        <f>IF(A137=0,H136,INDEX(調査対象選定!A:A,MATCH(A137,調査対象選定!B:B,0)))</f>
        <v>○</v>
      </c>
    </row>
    <row r="138" spans="1:8" ht="39.6">
      <c r="A138" s="136"/>
      <c r="B138" s="57" t="s">
        <v>120</v>
      </c>
      <c r="C138" s="58" t="s">
        <v>3</v>
      </c>
      <c r="D138" s="103" t="s">
        <v>38</v>
      </c>
      <c r="E138" s="55"/>
      <c r="F138" s="21"/>
      <c r="G138" s="32"/>
      <c r="H138" s="3" t="str">
        <f>IF(A138=0,H137,INDEX(調査対象選定!A:A,MATCH(A138,調査対象選定!B:B,0)))</f>
        <v>○</v>
      </c>
    </row>
    <row r="139" spans="1:8" ht="39.6">
      <c r="A139" s="142"/>
      <c r="B139" s="70" t="s">
        <v>121</v>
      </c>
      <c r="C139" s="61" t="s">
        <v>3</v>
      </c>
      <c r="D139" s="101" t="s">
        <v>38</v>
      </c>
      <c r="E139" s="63" t="s">
        <v>42</v>
      </c>
      <c r="F139" s="22"/>
      <c r="G139" s="33"/>
      <c r="H139" s="3" t="str">
        <f>IF(A139=0,H138,INDEX(調査対象選定!A:A,MATCH(A139,調査対象選定!B:B,0)))</f>
        <v>○</v>
      </c>
    </row>
    <row r="140" spans="1:8" ht="30" customHeight="1">
      <c r="A140" s="149" t="s">
        <v>178</v>
      </c>
    </row>
  </sheetData>
  <sheetProtection sheet="1" objects="1" scenarios="1"/>
  <autoFilter ref="A2:H139"/>
  <mergeCells count="37">
    <mergeCell ref="D71:D73"/>
    <mergeCell ref="A69:A75"/>
    <mergeCell ref="D60:D61"/>
    <mergeCell ref="A125:A129"/>
    <mergeCell ref="A104:A105"/>
    <mergeCell ref="A106:A110"/>
    <mergeCell ref="A111:A112"/>
    <mergeCell ref="A113:A117"/>
    <mergeCell ref="A118:A122"/>
    <mergeCell ref="A123:A124"/>
    <mergeCell ref="A76:A90"/>
    <mergeCell ref="A94:A95"/>
    <mergeCell ref="A96:A97"/>
    <mergeCell ref="A98:A99"/>
    <mergeCell ref="A100:A101"/>
    <mergeCell ref="A130:A134"/>
    <mergeCell ref="A135:A139"/>
    <mergeCell ref="A29:A33"/>
    <mergeCell ref="A36:A43"/>
    <mergeCell ref="A8:A11"/>
    <mergeCell ref="A34:A35"/>
    <mergeCell ref="A25:A27"/>
    <mergeCell ref="A22:A24"/>
    <mergeCell ref="A50:A54"/>
    <mergeCell ref="A46:A47"/>
    <mergeCell ref="A102:A103"/>
    <mergeCell ref="A64:A68"/>
    <mergeCell ref="A58:A63"/>
    <mergeCell ref="A48:A49"/>
    <mergeCell ref="A55:A57"/>
    <mergeCell ref="A4:A7"/>
    <mergeCell ref="A44:A45"/>
    <mergeCell ref="E8:E11"/>
    <mergeCell ref="A12:A15"/>
    <mergeCell ref="E16:E17"/>
    <mergeCell ref="A16:A17"/>
    <mergeCell ref="D40:D43"/>
  </mergeCells>
  <phoneticPr fontId="2"/>
  <conditionalFormatting sqref="C3:D140">
    <cfRule type="expression" dxfId="6" priority="17">
      <formula>$C3=$J$1</formula>
    </cfRule>
  </conditionalFormatting>
  <conditionalFormatting sqref="C3:C140">
    <cfRule type="expression" dxfId="5" priority="16">
      <formula>$C3=$K$1</formula>
    </cfRule>
  </conditionalFormatting>
  <conditionalFormatting sqref="A3:E140">
    <cfRule type="expression" dxfId="4" priority="18">
      <formula>AND($H3&lt;&gt;$L$1,$C3=$I$1)</formula>
    </cfRule>
  </conditionalFormatting>
  <conditionalFormatting sqref="D3:D140">
    <cfRule type="expression" dxfId="3" priority="15">
      <formula>$C3=$K$1</formula>
    </cfRule>
  </conditionalFormatting>
  <conditionalFormatting sqref="F3:G140">
    <cfRule type="expression" dxfId="2" priority="14">
      <formula>OR($F3=$M$1,$F3=$N$1)</formula>
    </cfRule>
  </conditionalFormatting>
  <conditionalFormatting sqref="C84:D84">
    <cfRule type="expression" dxfId="1" priority="6">
      <formula>AND($C85=$J$1,$C86=$J$1,$C87=$J$1)</formula>
    </cfRule>
  </conditionalFormatting>
  <conditionalFormatting sqref="C108:D108 C115:D115 C120:D120 C127:D127 C132:D132 C137:D137">
    <cfRule type="expression" dxfId="0" priority="1">
      <formula>OR($C109=$J$1,$C110=$J$1)</formula>
    </cfRule>
  </conditionalFormatting>
  <dataValidations disablePrompts="1" count="4">
    <dataValidation type="list" allowBlank="1" showInputMessage="1" sqref="G1">
      <formula1>$I$3</formula1>
    </dataValidation>
    <dataValidation type="list" allowBlank="1" showInputMessage="1" sqref="C3:C83 C85:C107 C109:C139">
      <formula1>$I$1:$J$1</formula1>
    </dataValidation>
    <dataValidation type="list" allowBlank="1" showInputMessage="1" sqref="F3:F139">
      <formula1>$L$1:$P$1</formula1>
    </dataValidation>
    <dataValidation type="list" allowBlank="1" showInputMessage="1" sqref="C84 C108">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pane ySplit="1" topLeftCell="A2" activePane="bottomLeft" state="frozen"/>
      <selection pane="bottomLeft" activeCell="A2" sqref="A2"/>
    </sheetView>
  </sheetViews>
  <sheetFormatPr defaultRowHeight="13.2"/>
  <cols>
    <col min="2" max="2" width="51.33203125" bestFit="1" customWidth="1"/>
  </cols>
  <sheetData>
    <row r="1" spans="1:6">
      <c r="A1" s="8" t="s">
        <v>179</v>
      </c>
      <c r="B1" s="8" t="s">
        <v>180</v>
      </c>
      <c r="C1" s="8" t="s">
        <v>181</v>
      </c>
      <c r="D1" s="8" t="s">
        <v>182</v>
      </c>
      <c r="E1" s="8" t="str">
        <f>'702介護予防小規模多機能型居宅介護費'!L1</f>
        <v>○</v>
      </c>
      <c r="F1" s="18" t="s">
        <v>183</v>
      </c>
    </row>
    <row r="2" spans="1:6">
      <c r="A2" s="19" t="s">
        <v>190</v>
      </c>
      <c r="B2" t="s">
        <v>6</v>
      </c>
      <c r="C2">
        <f>MATCH(B2,'702介護予防小規模多機能型居宅介護費'!A:A,0)</f>
        <v>3</v>
      </c>
      <c r="D2">
        <f t="shared" ref="D2:D43" si="0">C3-1</f>
        <v>3</v>
      </c>
      <c r="F2" s="18" t="s">
        <v>184</v>
      </c>
    </row>
    <row r="3" spans="1:6">
      <c r="A3" s="19" t="s">
        <v>190</v>
      </c>
      <c r="B3" t="s">
        <v>172</v>
      </c>
      <c r="C3">
        <f>MATCH(B3,'702介護予防小規模多機能型居宅介護費'!A:A,0)</f>
        <v>4</v>
      </c>
      <c r="D3">
        <f t="shared" si="0"/>
        <v>7</v>
      </c>
      <c r="F3" s="18" t="s">
        <v>185</v>
      </c>
    </row>
    <row r="4" spans="1:6">
      <c r="A4" s="19" t="s">
        <v>190</v>
      </c>
      <c r="B4" t="s">
        <v>173</v>
      </c>
      <c r="C4">
        <f>MATCH(B4,'702介護予防小規模多機能型居宅介護費'!A:A,0)</f>
        <v>8</v>
      </c>
      <c r="D4">
        <f t="shared" si="0"/>
        <v>11</v>
      </c>
      <c r="F4" s="18" t="s">
        <v>186</v>
      </c>
    </row>
    <row r="5" spans="1:6">
      <c r="A5" s="19" t="s">
        <v>190</v>
      </c>
      <c r="B5" t="s">
        <v>25</v>
      </c>
      <c r="C5">
        <f>MATCH(B5,'702介護予防小規模多機能型居宅介護費'!A:A,0)</f>
        <v>12</v>
      </c>
      <c r="D5">
        <f t="shared" si="0"/>
        <v>15</v>
      </c>
      <c r="F5" s="18" t="s">
        <v>187</v>
      </c>
    </row>
    <row r="6" spans="1:6">
      <c r="A6" s="19" t="s">
        <v>190</v>
      </c>
      <c r="B6" t="s">
        <v>174</v>
      </c>
      <c r="C6">
        <f>MATCH(B6,'702介護予防小規模多機能型居宅介護費'!A:A,0)</f>
        <v>16</v>
      </c>
      <c r="D6">
        <f t="shared" si="0"/>
        <v>17</v>
      </c>
      <c r="F6" s="18" t="s">
        <v>188</v>
      </c>
    </row>
    <row r="7" spans="1:6">
      <c r="A7" s="19" t="s">
        <v>190</v>
      </c>
      <c r="B7" t="s">
        <v>22</v>
      </c>
      <c r="C7">
        <f>MATCH(B7,'702介護予防小規模多機能型居宅介護費'!A:A,0)</f>
        <v>18</v>
      </c>
      <c r="D7">
        <f t="shared" si="0"/>
        <v>18</v>
      </c>
      <c r="F7" s="18" t="s">
        <v>189</v>
      </c>
    </row>
    <row r="8" spans="1:6">
      <c r="A8" s="19" t="s">
        <v>190</v>
      </c>
      <c r="B8" t="s">
        <v>175</v>
      </c>
      <c r="C8">
        <f>MATCH(B8,'702介護予防小規模多機能型居宅介護費'!A:A,0)</f>
        <v>19</v>
      </c>
      <c r="D8">
        <f t="shared" si="0"/>
        <v>19</v>
      </c>
    </row>
    <row r="9" spans="1:6">
      <c r="A9" s="19" t="s">
        <v>190</v>
      </c>
      <c r="B9" t="s">
        <v>21</v>
      </c>
      <c r="C9">
        <f>MATCH(B9,'702介護予防小規模多機能型居宅介護費'!A:A,0)</f>
        <v>20</v>
      </c>
      <c r="D9">
        <f t="shared" si="0"/>
        <v>20</v>
      </c>
    </row>
    <row r="10" spans="1:6">
      <c r="A10" s="19" t="s">
        <v>190</v>
      </c>
      <c r="B10" t="s">
        <v>7</v>
      </c>
      <c r="C10">
        <f>MATCH(B10,'702介護予防小規模多機能型居宅介護費'!A:A,0)</f>
        <v>21</v>
      </c>
      <c r="D10">
        <f t="shared" si="0"/>
        <v>21</v>
      </c>
    </row>
    <row r="11" spans="1:6">
      <c r="A11" s="19" t="s">
        <v>190</v>
      </c>
      <c r="B11" t="s">
        <v>15</v>
      </c>
      <c r="C11">
        <f>MATCH(B11,'702介護予防小規模多機能型居宅介護費'!A:A,0)</f>
        <v>22</v>
      </c>
      <c r="D11">
        <f t="shared" si="0"/>
        <v>24</v>
      </c>
    </row>
    <row r="12" spans="1:6">
      <c r="A12" s="19" t="s">
        <v>190</v>
      </c>
      <c r="B12" t="s">
        <v>13</v>
      </c>
      <c r="C12">
        <f>MATCH(B12,'702介護予防小規模多機能型居宅介護費'!A:A,0)</f>
        <v>25</v>
      </c>
      <c r="D12">
        <f t="shared" si="0"/>
        <v>27</v>
      </c>
    </row>
    <row r="13" spans="1:6">
      <c r="A13" s="19" t="s">
        <v>190</v>
      </c>
      <c r="B13" t="s">
        <v>2</v>
      </c>
      <c r="C13">
        <f>MATCH(B13,'702介護予防小規模多機能型居宅介護費'!A:A,0)</f>
        <v>28</v>
      </c>
      <c r="D13">
        <f t="shared" si="0"/>
        <v>28</v>
      </c>
    </row>
    <row r="14" spans="1:6">
      <c r="A14" s="19" t="s">
        <v>190</v>
      </c>
      <c r="B14" t="s">
        <v>18</v>
      </c>
      <c r="C14">
        <f>MATCH(B14,'702介護予防小規模多機能型居宅介護費'!A:A,0)</f>
        <v>29</v>
      </c>
      <c r="D14">
        <f t="shared" si="0"/>
        <v>33</v>
      </c>
    </row>
    <row r="15" spans="1:6">
      <c r="A15" s="19" t="s">
        <v>190</v>
      </c>
      <c r="B15" t="s">
        <v>10</v>
      </c>
      <c r="C15">
        <f>MATCH(B15,'702介護予防小規模多機能型居宅介護費'!A:A,0)</f>
        <v>34</v>
      </c>
      <c r="D15">
        <f t="shared" si="0"/>
        <v>35</v>
      </c>
    </row>
    <row r="16" spans="1:6">
      <c r="A16" s="19" t="s">
        <v>190</v>
      </c>
      <c r="B16" t="s">
        <v>29</v>
      </c>
      <c r="C16">
        <f>MATCH(B16,'702介護予防小規模多機能型居宅介護費'!A:A,0)</f>
        <v>36</v>
      </c>
      <c r="D16">
        <f t="shared" si="0"/>
        <v>43</v>
      </c>
    </row>
    <row r="17" spans="1:4">
      <c r="A17" s="19" t="s">
        <v>190</v>
      </c>
      <c r="B17" t="s">
        <v>176</v>
      </c>
      <c r="C17">
        <f>MATCH(B17,'702介護予防小規模多機能型居宅介護費'!A:A,0)</f>
        <v>44</v>
      </c>
      <c r="D17">
        <f t="shared" si="0"/>
        <v>45</v>
      </c>
    </row>
    <row r="18" spans="1:4">
      <c r="A18" s="19" t="s">
        <v>190</v>
      </c>
      <c r="B18" t="s">
        <v>23</v>
      </c>
      <c r="C18">
        <f>MATCH(B18,'702介護予防小規模多機能型居宅介護費'!A:A,0)</f>
        <v>46</v>
      </c>
      <c r="D18">
        <f t="shared" si="0"/>
        <v>47</v>
      </c>
    </row>
    <row r="19" spans="1:4">
      <c r="A19" s="19" t="s">
        <v>190</v>
      </c>
      <c r="B19" t="s">
        <v>20</v>
      </c>
      <c r="C19">
        <f>MATCH(B19,'702介護予防小規模多機能型居宅介護費'!A:A,0)</f>
        <v>48</v>
      </c>
      <c r="D19">
        <f t="shared" si="0"/>
        <v>49</v>
      </c>
    </row>
    <row r="20" spans="1:4">
      <c r="A20" s="19" t="s">
        <v>190</v>
      </c>
      <c r="B20" t="s">
        <v>31</v>
      </c>
      <c r="C20">
        <f>MATCH(B20,'702介護予防小規模多機能型居宅介護費'!A:A,0)</f>
        <v>50</v>
      </c>
      <c r="D20">
        <f t="shared" si="0"/>
        <v>54</v>
      </c>
    </row>
    <row r="21" spans="1:4">
      <c r="A21" s="19" t="s">
        <v>190</v>
      </c>
      <c r="B21" t="s">
        <v>32</v>
      </c>
      <c r="C21">
        <f>MATCH(B21,'702介護予防小規模多機能型居宅介護費'!A:A,0)</f>
        <v>55</v>
      </c>
      <c r="D21">
        <f t="shared" si="0"/>
        <v>57</v>
      </c>
    </row>
    <row r="22" spans="1:4">
      <c r="A22" s="19" t="s">
        <v>190</v>
      </c>
      <c r="B22" t="s">
        <v>19</v>
      </c>
      <c r="C22">
        <f>MATCH(B22,'702介護予防小規模多機能型居宅介護費'!A:A,0)</f>
        <v>58</v>
      </c>
      <c r="D22">
        <f t="shared" si="0"/>
        <v>63</v>
      </c>
    </row>
    <row r="23" spans="1:4">
      <c r="A23" s="19" t="s">
        <v>190</v>
      </c>
      <c r="B23" t="s">
        <v>8</v>
      </c>
      <c r="C23">
        <f>MATCH(B23,'702介護予防小規模多機能型居宅介護費'!A:A,0)</f>
        <v>64</v>
      </c>
      <c r="D23">
        <f t="shared" si="0"/>
        <v>68</v>
      </c>
    </row>
    <row r="24" spans="1:4">
      <c r="A24" s="19" t="s">
        <v>190</v>
      </c>
      <c r="B24" t="s">
        <v>9</v>
      </c>
      <c r="C24">
        <f>MATCH(B24,'702介護予防小規模多機能型居宅介護費'!A:A,0)</f>
        <v>69</v>
      </c>
      <c r="D24">
        <f t="shared" si="0"/>
        <v>75</v>
      </c>
    </row>
    <row r="25" spans="1:4">
      <c r="A25" s="19" t="s">
        <v>190</v>
      </c>
      <c r="B25" t="s">
        <v>35</v>
      </c>
      <c r="C25">
        <f>MATCH(B25,'702介護予防小規模多機能型居宅介護費'!A:A,0)</f>
        <v>76</v>
      </c>
      <c r="D25">
        <f t="shared" si="0"/>
        <v>90</v>
      </c>
    </row>
    <row r="26" spans="1:4">
      <c r="A26" s="19" t="s">
        <v>190</v>
      </c>
      <c r="B26" t="s">
        <v>44</v>
      </c>
      <c r="C26">
        <f>MATCH(B26,'702介護予防小規模多機能型居宅介護費'!A:A,0)</f>
        <v>91</v>
      </c>
      <c r="D26">
        <f t="shared" si="0"/>
        <v>91</v>
      </c>
    </row>
    <row r="27" spans="1:4">
      <c r="A27" s="19" t="s">
        <v>190</v>
      </c>
      <c r="B27" t="s">
        <v>45</v>
      </c>
      <c r="C27">
        <f>MATCH(B27,'702介護予防小規模多機能型居宅介護費'!A:A,0)</f>
        <v>92</v>
      </c>
      <c r="D27">
        <f t="shared" si="0"/>
        <v>92</v>
      </c>
    </row>
    <row r="28" spans="1:4">
      <c r="A28" s="19" t="s">
        <v>190</v>
      </c>
      <c r="B28" t="s">
        <v>46</v>
      </c>
      <c r="C28">
        <f>MATCH(B28,'702介護予防小規模多機能型居宅介護費'!A:A,0)</f>
        <v>93</v>
      </c>
      <c r="D28">
        <f t="shared" si="0"/>
        <v>93</v>
      </c>
    </row>
    <row r="29" spans="1:4">
      <c r="A29" s="19" t="s">
        <v>190</v>
      </c>
      <c r="B29" t="s">
        <v>47</v>
      </c>
      <c r="C29">
        <f>MATCH(B29,'702介護予防小規模多機能型居宅介護費'!A:A,0)</f>
        <v>94</v>
      </c>
      <c r="D29">
        <f t="shared" si="0"/>
        <v>95</v>
      </c>
    </row>
    <row r="30" spans="1:4">
      <c r="A30" s="19" t="s">
        <v>190</v>
      </c>
      <c r="B30" t="s">
        <v>49</v>
      </c>
      <c r="C30">
        <f>MATCH(B30,'702介護予防小規模多機能型居宅介護費'!A:A,0)</f>
        <v>96</v>
      </c>
      <c r="D30">
        <f t="shared" si="0"/>
        <v>97</v>
      </c>
    </row>
    <row r="31" spans="1:4">
      <c r="A31" s="19" t="s">
        <v>190</v>
      </c>
      <c r="B31" t="s">
        <v>50</v>
      </c>
      <c r="C31">
        <f>MATCH(B31,'702介護予防小規模多機能型居宅介護費'!A:A,0)</f>
        <v>98</v>
      </c>
      <c r="D31">
        <f t="shared" si="0"/>
        <v>99</v>
      </c>
    </row>
    <row r="32" spans="1:4">
      <c r="A32" s="19" t="s">
        <v>190</v>
      </c>
      <c r="B32" t="s">
        <v>51</v>
      </c>
      <c r="C32">
        <f>MATCH(B32,'702介護予防小規模多機能型居宅介護費'!A:A,0)</f>
        <v>100</v>
      </c>
      <c r="D32">
        <f t="shared" si="0"/>
        <v>101</v>
      </c>
    </row>
    <row r="33" spans="1:4">
      <c r="A33" s="19" t="s">
        <v>190</v>
      </c>
      <c r="B33" t="s">
        <v>52</v>
      </c>
      <c r="C33">
        <f>MATCH(B33,'702介護予防小規模多機能型居宅介護費'!A:A,0)</f>
        <v>102</v>
      </c>
      <c r="D33">
        <f t="shared" si="0"/>
        <v>103</v>
      </c>
    </row>
    <row r="34" spans="1:4">
      <c r="A34" s="19" t="s">
        <v>190</v>
      </c>
      <c r="B34" t="s">
        <v>53</v>
      </c>
      <c r="C34">
        <f>MATCH(B34,'702介護予防小規模多機能型居宅介護費'!A:A,0)</f>
        <v>104</v>
      </c>
      <c r="D34">
        <f t="shared" si="0"/>
        <v>105</v>
      </c>
    </row>
    <row r="35" spans="1:4">
      <c r="A35" s="19" t="s">
        <v>190</v>
      </c>
      <c r="B35" t="s">
        <v>54</v>
      </c>
      <c r="C35">
        <f>MATCH(B35,'702介護予防小規模多機能型居宅介護費'!A:A,0)</f>
        <v>106</v>
      </c>
      <c r="D35">
        <f t="shared" si="0"/>
        <v>110</v>
      </c>
    </row>
    <row r="36" spans="1:4">
      <c r="A36" s="19" t="s">
        <v>190</v>
      </c>
      <c r="B36" t="s">
        <v>55</v>
      </c>
      <c r="C36">
        <f>MATCH(B36,'702介護予防小規模多機能型居宅介護費'!A:A,0)</f>
        <v>111</v>
      </c>
      <c r="D36">
        <f t="shared" si="0"/>
        <v>112</v>
      </c>
    </row>
    <row r="37" spans="1:4">
      <c r="A37" s="19" t="s">
        <v>190</v>
      </c>
      <c r="B37" t="s">
        <v>56</v>
      </c>
      <c r="C37">
        <f>MATCH(B37,'702介護予防小規模多機能型居宅介護費'!A:A,0)</f>
        <v>113</v>
      </c>
      <c r="D37">
        <f t="shared" si="0"/>
        <v>117</v>
      </c>
    </row>
    <row r="38" spans="1:4">
      <c r="A38" s="19" t="s">
        <v>190</v>
      </c>
      <c r="B38" t="s">
        <v>57</v>
      </c>
      <c r="C38">
        <f>MATCH(B38,'702介護予防小規模多機能型居宅介護費'!A:A,0)</f>
        <v>118</v>
      </c>
      <c r="D38">
        <f t="shared" si="0"/>
        <v>122</v>
      </c>
    </row>
    <row r="39" spans="1:4">
      <c r="A39" s="19" t="s">
        <v>190</v>
      </c>
      <c r="B39" t="s">
        <v>58</v>
      </c>
      <c r="C39">
        <f>MATCH(B39,'702介護予防小規模多機能型居宅介護費'!A:A,0)</f>
        <v>123</v>
      </c>
      <c r="D39">
        <f t="shared" si="0"/>
        <v>124</v>
      </c>
    </row>
    <row r="40" spans="1:4">
      <c r="A40" s="19" t="s">
        <v>190</v>
      </c>
      <c r="B40" t="s">
        <v>59</v>
      </c>
      <c r="C40">
        <f>MATCH(B40,'702介護予防小規模多機能型居宅介護費'!A:A,0)</f>
        <v>125</v>
      </c>
      <c r="D40">
        <f t="shared" si="0"/>
        <v>129</v>
      </c>
    </row>
    <row r="41" spans="1:4">
      <c r="A41" s="19" t="s">
        <v>190</v>
      </c>
      <c r="B41" t="s">
        <v>60</v>
      </c>
      <c r="C41">
        <f>MATCH(B41,'702介護予防小規模多機能型居宅介護費'!A:A,0)</f>
        <v>130</v>
      </c>
      <c r="D41">
        <f t="shared" si="0"/>
        <v>134</v>
      </c>
    </row>
    <row r="42" spans="1:4">
      <c r="A42" s="19" t="s">
        <v>190</v>
      </c>
      <c r="B42" t="s">
        <v>61</v>
      </c>
      <c r="C42">
        <f>MATCH(B42,'702介護予防小規模多機能型居宅介護費'!A:A,0)</f>
        <v>135</v>
      </c>
      <c r="D42">
        <f t="shared" si="0"/>
        <v>139</v>
      </c>
    </row>
    <row r="43" spans="1:4">
      <c r="B43" t="s">
        <v>177</v>
      </c>
      <c r="C43">
        <f>MATCH(B43,'702介護予防小規模多機能型居宅介護費'!A:A,0)</f>
        <v>140</v>
      </c>
      <c r="D43">
        <f t="shared" si="0"/>
        <v>-1</v>
      </c>
    </row>
  </sheetData>
  <sortState ref="A1:B136">
    <sortCondition ref="A1:A136"/>
  </sortState>
  <phoneticPr fontId="2"/>
  <dataValidations count="1">
    <dataValidation type="list" allowBlank="1" showInputMessage="1" sqref="A2:A42">
      <formula1>$E$1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94BE34A-9392-4179-986E-DB9F29759BA1}">
  <ds:schemaRefs>
    <ds:schemaRef ds:uri="http://schemas.microsoft.com/sharepoint/v3/contenttype/forms"/>
  </ds:schemaRefs>
</ds:datastoreItem>
</file>

<file path=customXml/itemProps3.xml><?xml version="1.0" encoding="utf-8"?>
<ds:datastoreItem xmlns:ds="http://schemas.openxmlformats.org/officeDocument/2006/customXml" ds:itemID="{C4D14737-6652-46BE-9CCC-53BBFBE9C07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702介護予防小規模多機能型居宅介護費</vt:lpstr>
      <vt:lpstr>調査対象選定</vt:lpstr>
      <vt:lpstr>'702介護予防小規模多機能型居宅介護費'!Print_Area</vt:lpstr>
      <vt:lpstr>'702介護予防小規模多機能型居宅介護費'!Print_Titles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kndp</cp:lastModifiedBy>
  <cp:revision>0</cp:revision>
  <cp:lastPrinted>2024-10-18T07:07:19Z</cp:lastPrinted>
  <dcterms:created xsi:type="dcterms:W3CDTF">1601-01-01T00:00:00Z</dcterms:created>
  <dcterms:modified xsi:type="dcterms:W3CDTF">2024-10-30T06:40:48Z</dcterms:modified>
  <cp:category/>
</cp:coreProperties>
</file>