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knsv0008\B0080_福祉指導監査課・介護保険課事業者管理係\特設フォルダー\自己点検シート系\加算等シート\20260601改定（留意事項通知改正）\"/>
    </mc:Choice>
  </mc:AlternateContent>
  <bookViews>
    <workbookView xWindow="10104" yWindow="0" windowWidth="10416" windowHeight="10908"/>
  </bookViews>
  <sheets>
    <sheet name="703介護予防認知症対応型共同生活介護費" sheetId="10" r:id="rId1"/>
    <sheet name="調査対象選定" sheetId="11" state="hidden" r:id="rId2"/>
  </sheets>
  <definedNames>
    <definedName name="_xlnm.Print_Area" localSheetId="0">'703介護予防認知症対応型共同生活介護費'!$A$1:$G$151</definedName>
    <definedName name="_xlnm.Print_Titles" localSheetId="0">'703介護予防認知症対応型共同生活介護費'!$2:$2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6" i="10" l="1"/>
  <c r="H127" i="10" s="1"/>
  <c r="H128" i="10" s="1"/>
  <c r="H129" i="10" s="1"/>
  <c r="H130" i="10" s="1"/>
  <c r="H131" i="10" s="1"/>
  <c r="H132" i="10" s="1"/>
  <c r="H133" i="10" s="1"/>
  <c r="H134" i="10" s="1"/>
  <c r="H135" i="10" s="1"/>
  <c r="H136" i="10" s="1"/>
  <c r="H137" i="10" s="1"/>
  <c r="H138" i="10" s="1"/>
  <c r="H139" i="10" s="1"/>
  <c r="H140" i="10" s="1"/>
  <c r="H141" i="10"/>
  <c r="H142" i="10" s="1"/>
  <c r="H143" i="10" s="1"/>
  <c r="H144" i="10" s="1"/>
  <c r="H145" i="10"/>
  <c r="H146" i="10"/>
  <c r="H147" i="10" s="1"/>
  <c r="H148" i="10" s="1"/>
  <c r="H149" i="10" s="1"/>
  <c r="H150" i="10"/>
  <c r="H151" i="10"/>
  <c r="C147" i="10"/>
  <c r="C142" i="10"/>
  <c r="C134" i="10"/>
  <c r="C39" i="11"/>
  <c r="D38" i="11" s="1"/>
  <c r="C40" i="11"/>
  <c r="D39" i="11" s="1"/>
  <c r="C41" i="11"/>
  <c r="D40" i="11" s="1"/>
  <c r="C42" i="11"/>
  <c r="D41" i="11" s="1"/>
  <c r="C43" i="11"/>
  <c r="D42" i="11" s="1"/>
  <c r="C44" i="11"/>
  <c r="D43" i="11" s="1"/>
  <c r="C45" i="11"/>
  <c r="D44" i="11" s="1"/>
  <c r="C116" i="10" l="1"/>
  <c r="E1" i="11"/>
  <c r="C2" i="11" l="1"/>
  <c r="C3" i="11"/>
  <c r="D2" i="11" s="1"/>
  <c r="C4" i="11"/>
  <c r="D3" i="11" s="1"/>
  <c r="C5" i="11"/>
  <c r="D4" i="11" s="1"/>
  <c r="C6" i="11"/>
  <c r="D5" i="11" s="1"/>
  <c r="C7" i="11"/>
  <c r="D6" i="11" s="1"/>
  <c r="C8" i="11"/>
  <c r="D7" i="11" s="1"/>
  <c r="C9" i="11"/>
  <c r="D8" i="11" s="1"/>
  <c r="C10" i="11"/>
  <c r="D9" i="11" s="1"/>
  <c r="C11" i="11"/>
  <c r="D10" i="11" s="1"/>
  <c r="C12" i="11"/>
  <c r="D11" i="11" s="1"/>
  <c r="C13" i="11"/>
  <c r="D12" i="11" s="1"/>
  <c r="C14" i="11"/>
  <c r="D13" i="11" s="1"/>
  <c r="C15" i="11"/>
  <c r="D14" i="11" s="1"/>
  <c r="C16" i="11"/>
  <c r="D15" i="11" s="1"/>
  <c r="C17" i="11"/>
  <c r="D16" i="11" s="1"/>
  <c r="C18" i="11"/>
  <c r="D17" i="11" s="1"/>
  <c r="C19" i="11"/>
  <c r="D18" i="11" s="1"/>
  <c r="C20" i="11"/>
  <c r="D19" i="11" s="1"/>
  <c r="C21" i="11"/>
  <c r="D20" i="11" s="1"/>
  <c r="C22" i="11"/>
  <c r="D21" i="11" s="1"/>
  <c r="C23" i="11"/>
  <c r="D22" i="11" s="1"/>
  <c r="C24" i="11"/>
  <c r="D23" i="11" s="1"/>
  <c r="C25" i="11"/>
  <c r="D24" i="11" s="1"/>
  <c r="C26" i="11"/>
  <c r="D25" i="11" s="1"/>
  <c r="C27" i="11"/>
  <c r="D26" i="11" s="1"/>
  <c r="C28" i="11"/>
  <c r="D27" i="11" s="1"/>
  <c r="C29" i="11"/>
  <c r="D28" i="11" s="1"/>
  <c r="C30" i="11"/>
  <c r="D29" i="11" s="1"/>
  <c r="C31" i="11"/>
  <c r="D30" i="11" s="1"/>
  <c r="C32" i="11"/>
  <c r="D31" i="11" s="1"/>
  <c r="C33" i="11"/>
  <c r="D32" i="11" s="1"/>
  <c r="C34" i="11"/>
  <c r="D33" i="11" s="1"/>
  <c r="C35" i="11"/>
  <c r="D34" i="11" s="1"/>
  <c r="C36" i="11"/>
  <c r="D35" i="11" s="1"/>
  <c r="C37" i="11"/>
  <c r="D36" i="11" s="1"/>
  <c r="C38" i="11"/>
  <c r="D37" i="11" s="1"/>
  <c r="H4" i="10"/>
  <c r="H5" i="10"/>
  <c r="H6" i="10"/>
  <c r="H7" i="10" s="1"/>
  <c r="H8" i="10" s="1"/>
  <c r="H9" i="10" s="1"/>
  <c r="H10" i="10"/>
  <c r="H11" i="10" s="1"/>
  <c r="H12" i="10" s="1"/>
  <c r="H13" i="10" s="1"/>
  <c r="H14" i="10"/>
  <c r="H15" i="10" s="1"/>
  <c r="H16" i="10"/>
  <c r="H17" i="10" s="1"/>
  <c r="H18" i="10"/>
  <c r="H19" i="10" s="1"/>
  <c r="H20" i="10" s="1"/>
  <c r="H21" i="10" s="1"/>
  <c r="H22" i="10" s="1"/>
  <c r="H23" i="10" s="1"/>
  <c r="H24" i="10"/>
  <c r="H25" i="10" s="1"/>
  <c r="H26" i="10" s="1"/>
  <c r="H27" i="10" s="1"/>
  <c r="H28" i="10" s="1"/>
  <c r="H29" i="10" s="1"/>
  <c r="H30" i="10"/>
  <c r="H31" i="10" s="1"/>
  <c r="H32" i="10" s="1"/>
  <c r="H33" i="10" s="1"/>
  <c r="H34" i="10" s="1"/>
  <c r="H35" i="10"/>
  <c r="H36" i="10" s="1"/>
  <c r="H37" i="10"/>
  <c r="H38" i="10" s="1"/>
  <c r="H39" i="10" s="1"/>
  <c r="H40" i="10"/>
  <c r="H41" i="10" s="1"/>
  <c r="H42" i="10"/>
  <c r="H43" i="10" s="1"/>
  <c r="H44" i="10"/>
  <c r="H45" i="10" s="1"/>
  <c r="H46" i="10" s="1"/>
  <c r="H47" i="10" s="1"/>
  <c r="H48" i="10" s="1"/>
  <c r="H49" i="10"/>
  <c r="H50" i="10" s="1"/>
  <c r="H51" i="10" s="1"/>
  <c r="H52" i="10" s="1"/>
  <c r="H53" i="10"/>
  <c r="H54" i="10" s="1"/>
  <c r="H55" i="10" s="1"/>
  <c r="H56" i="10" s="1"/>
  <c r="H57" i="10" s="1"/>
  <c r="H58" i="10" s="1"/>
  <c r="H59" i="10"/>
  <c r="H60" i="10" s="1"/>
  <c r="H61" i="10" s="1"/>
  <c r="H62" i="10" s="1"/>
  <c r="H63" i="10"/>
  <c r="H64" i="10" s="1"/>
  <c r="H65" i="10" s="1"/>
  <c r="H66" i="10" s="1"/>
  <c r="H67" i="10"/>
  <c r="H68" i="10" s="1"/>
  <c r="H69" i="10"/>
  <c r="H70" i="10" s="1"/>
  <c r="H71" i="10" s="1"/>
  <c r="H72" i="10"/>
  <c r="H73" i="10" s="1"/>
  <c r="H74" i="10"/>
  <c r="H75" i="10" s="1"/>
  <c r="H76" i="10" s="1"/>
  <c r="H77" i="10"/>
  <c r="H78" i="10" s="1"/>
  <c r="H79" i="10" s="1"/>
  <c r="H80" i="10" s="1"/>
  <c r="H81" i="10"/>
  <c r="H82" i="10" s="1"/>
  <c r="H83" i="10"/>
  <c r="H84" i="10" s="1"/>
  <c r="H85" i="10" s="1"/>
  <c r="H86" i="10"/>
  <c r="H87" i="10"/>
  <c r="H88" i="10" s="1"/>
  <c r="H89" i="10"/>
  <c r="H90" i="10" s="1"/>
  <c r="H91" i="10" s="1"/>
  <c r="H92" i="10" s="1"/>
  <c r="H93" i="10" s="1"/>
  <c r="H94" i="10"/>
  <c r="H95" i="10" s="1"/>
  <c r="H96" i="10" s="1"/>
  <c r="H97" i="10"/>
  <c r="H98" i="10" s="1"/>
  <c r="H99" i="10" s="1"/>
  <c r="H100" i="10" s="1"/>
  <c r="H101" i="10"/>
  <c r="H102" i="10" s="1"/>
  <c r="H103" i="10"/>
  <c r="H104" i="10" s="1"/>
  <c r="H105" i="10" s="1"/>
  <c r="H106" i="10" s="1"/>
  <c r="H107" i="10" s="1"/>
  <c r="H108" i="10"/>
  <c r="H109" i="10" s="1"/>
  <c r="H110" i="10" s="1"/>
  <c r="H111" i="10" s="1"/>
  <c r="H112" i="10" s="1"/>
  <c r="H113" i="10" s="1"/>
  <c r="H114" i="10" s="1"/>
  <c r="H115" i="10" s="1"/>
  <c r="H116" i="10" s="1"/>
  <c r="H117" i="10" s="1"/>
  <c r="H118" i="10" s="1"/>
  <c r="H119" i="10" s="1"/>
  <c r="H120" i="10" s="1"/>
  <c r="H121" i="10" s="1"/>
  <c r="H122" i="10" s="1"/>
  <c r="H123" i="10"/>
  <c r="H124" i="10"/>
  <c r="H125" i="10"/>
  <c r="H3" i="10"/>
  <c r="I2" i="10"/>
  <c r="I3" i="10" s="1"/>
</calcChain>
</file>

<file path=xl/comments1.xml><?xml version="1.0" encoding="utf-8"?>
<comments xmlns="http://schemas.openxmlformats.org/spreadsheetml/2006/main">
  <authors>
    <author>kndp</author>
  </authors>
  <commentList>
    <comment ref="F1" authorId="0" shapeId="0">
      <text>
        <r>
          <rPr>
            <sz val="9"/>
            <color indexed="81"/>
            <rFont val="MS P ゴシック"/>
            <family val="3"/>
            <charset val="128"/>
          </rPr>
          <t>①プルダウンで、本日(運営指導当日)の日付けを選び、
②下段に指導員名を記載して下さい。</t>
        </r>
      </text>
    </comment>
    <comment ref="G1" authorId="0" shapeId="0">
      <text>
        <r>
          <rPr>
            <sz val="9"/>
            <color indexed="81"/>
            <rFont val="MS P ゴシック"/>
            <family val="3"/>
            <charset val="128"/>
          </rPr>
          <t>施設側の応対者名を記載して下さい。</t>
        </r>
      </text>
    </comment>
  </commentList>
</comments>
</file>

<file path=xl/sharedStrings.xml><?xml version="1.0" encoding="utf-8"?>
<sst xmlns="http://schemas.openxmlformats.org/spreadsheetml/2006/main" count="619" uniqueCount="256">
  <si>
    <t>入院時費用</t>
    <rPh sb="0" eb="3">
      <t>ニュウインジ</t>
    </rPh>
    <rPh sb="3" eb="5">
      <t>ヒヨウ</t>
    </rPh>
    <phoneticPr fontId="19"/>
  </si>
  <si>
    <t>□</t>
    <phoneticPr fontId="19"/>
  </si>
  <si>
    <t>703 介護予防認知症対応型共同生活介護費</t>
    <phoneticPr fontId="19"/>
  </si>
  <si>
    <t>点検項目</t>
    <rPh sb="0" eb="2">
      <t>テンケン</t>
    </rPh>
    <rPh sb="2" eb="4">
      <t>コウモク</t>
    </rPh>
    <phoneticPr fontId="19"/>
  </si>
  <si>
    <t>点検事項</t>
    <rPh sb="0" eb="2">
      <t>テンケン</t>
    </rPh>
    <rPh sb="2" eb="4">
      <t>ジコウ</t>
    </rPh>
    <phoneticPr fontId="19"/>
  </si>
  <si>
    <t>口腔・栄養スクリーニング加算</t>
    <rPh sb="0" eb="2">
      <t>コウクウ</t>
    </rPh>
    <rPh sb="3" eb="5">
      <t>エイヨウ</t>
    </rPh>
    <rPh sb="12" eb="14">
      <t>カサン</t>
    </rPh>
    <phoneticPr fontId="19"/>
  </si>
  <si>
    <t>初期加算</t>
    <rPh sb="0" eb="2">
      <t>ショキ</t>
    </rPh>
    <rPh sb="2" eb="4">
      <t>カサン</t>
    </rPh>
    <phoneticPr fontId="19"/>
  </si>
  <si>
    <t>身体拘束廃止未実施減算</t>
    <rPh sb="0" eb="2">
      <t>シンタイ</t>
    </rPh>
    <rPh sb="2" eb="4">
      <t>コウソク</t>
    </rPh>
    <rPh sb="4" eb="6">
      <t>ハイシ</t>
    </rPh>
    <rPh sb="6" eb="9">
      <t>ミジッシ</t>
    </rPh>
    <rPh sb="9" eb="11">
      <t>ゲンサン</t>
    </rPh>
    <phoneticPr fontId="19"/>
  </si>
  <si>
    <t>夜間支援体制加算（Ⅰ）</t>
    <rPh sb="0" eb="2">
      <t>ヤカン</t>
    </rPh>
    <rPh sb="2" eb="4">
      <t>シエン</t>
    </rPh>
    <rPh sb="4" eb="6">
      <t>タイセイ</t>
    </rPh>
    <rPh sb="6" eb="8">
      <t>カサン</t>
    </rPh>
    <phoneticPr fontId="19"/>
  </si>
  <si>
    <t>３ユニットで夜勤を行う職員の員数を２人以上とする場合</t>
    <phoneticPr fontId="19"/>
  </si>
  <si>
    <t>口腔衛生管理体制加算</t>
    <rPh sb="0" eb="2">
      <t>コウクウ</t>
    </rPh>
    <rPh sb="2" eb="4">
      <t>エイセイ</t>
    </rPh>
    <rPh sb="4" eb="6">
      <t>カンリ</t>
    </rPh>
    <rPh sb="6" eb="8">
      <t>タイセイ</t>
    </rPh>
    <rPh sb="8" eb="10">
      <t>カサン</t>
    </rPh>
    <phoneticPr fontId="19"/>
  </si>
  <si>
    <t>該当</t>
    <rPh sb="0" eb="2">
      <t>ガイトウ</t>
    </rPh>
    <phoneticPr fontId="19"/>
  </si>
  <si>
    <t>満たす</t>
    <rPh sb="0" eb="1">
      <t>ミ</t>
    </rPh>
    <phoneticPr fontId="19"/>
  </si>
  <si>
    <t>生活機能向上連携加算
（Ⅱ）</t>
    <rPh sb="0" eb="2">
      <t>セイカツ</t>
    </rPh>
    <rPh sb="2" eb="4">
      <t>キノウ</t>
    </rPh>
    <rPh sb="4" eb="6">
      <t>コウジョウ</t>
    </rPh>
    <rPh sb="6" eb="8">
      <t>レンケイ</t>
    </rPh>
    <rPh sb="8" eb="10">
      <t>カサン</t>
    </rPh>
    <phoneticPr fontId="19"/>
  </si>
  <si>
    <t>夜間支援体制加算（Ⅱ）</t>
    <rPh sb="0" eb="2">
      <t>ヤカン</t>
    </rPh>
    <rPh sb="2" eb="4">
      <t>シエン</t>
    </rPh>
    <rPh sb="4" eb="6">
      <t>タイセイ</t>
    </rPh>
    <rPh sb="6" eb="8">
      <t>カサン</t>
    </rPh>
    <phoneticPr fontId="19"/>
  </si>
  <si>
    <t>実施</t>
    <rPh sb="0" eb="2">
      <t>ジッシ</t>
    </rPh>
    <phoneticPr fontId="19"/>
  </si>
  <si>
    <t>若年性認知症利用者受入加算</t>
    <rPh sb="0" eb="2">
      <t>ジャクネン</t>
    </rPh>
    <rPh sb="2" eb="3">
      <t>セイ</t>
    </rPh>
    <rPh sb="3" eb="6">
      <t>ニンチショウ</t>
    </rPh>
    <rPh sb="6" eb="9">
      <t>リヨウシャ</t>
    </rPh>
    <rPh sb="9" eb="11">
      <t>ウケイレ</t>
    </rPh>
    <rPh sb="11" eb="13">
      <t>カサン</t>
    </rPh>
    <phoneticPr fontId="19"/>
  </si>
  <si>
    <t>生活機能向上連携加算
（Ⅰ）</t>
    <rPh sb="0" eb="2">
      <t>セイカツ</t>
    </rPh>
    <rPh sb="2" eb="4">
      <t>キノウ</t>
    </rPh>
    <rPh sb="4" eb="6">
      <t>コウジョウ</t>
    </rPh>
    <rPh sb="6" eb="8">
      <t>レンケイ</t>
    </rPh>
    <rPh sb="8" eb="10">
      <t>カサン</t>
    </rPh>
    <phoneticPr fontId="19"/>
  </si>
  <si>
    <t>退居時相談援助加算</t>
    <rPh sb="0" eb="1">
      <t>タイ</t>
    </rPh>
    <rPh sb="1" eb="2">
      <t>キョ</t>
    </rPh>
    <rPh sb="2" eb="3">
      <t>ジ</t>
    </rPh>
    <rPh sb="3" eb="5">
      <t>ソウダン</t>
    </rPh>
    <rPh sb="5" eb="7">
      <t>エンジョ</t>
    </rPh>
    <rPh sb="7" eb="9">
      <t>カサン</t>
    </rPh>
    <phoneticPr fontId="19"/>
  </si>
  <si>
    <t>認知症専門ケア加算（Ⅰ)</t>
    <rPh sb="0" eb="3">
      <t>ニンチショウ</t>
    </rPh>
    <rPh sb="3" eb="5">
      <t>センモン</t>
    </rPh>
    <rPh sb="7" eb="9">
      <t>カサン</t>
    </rPh>
    <phoneticPr fontId="19"/>
  </si>
  <si>
    <t>認知症専門ケア加算（Ⅱ）</t>
    <rPh sb="0" eb="3">
      <t>ニンチショウ</t>
    </rPh>
    <rPh sb="3" eb="5">
      <t>センモン</t>
    </rPh>
    <rPh sb="7" eb="9">
      <t>カサン</t>
    </rPh>
    <phoneticPr fontId="19"/>
  </si>
  <si>
    <t>栄養管理体制加算</t>
    <rPh sb="0" eb="2">
      <t>エイヨウ</t>
    </rPh>
    <rPh sb="2" eb="4">
      <t>カンリ</t>
    </rPh>
    <rPh sb="4" eb="6">
      <t>タイセイ</t>
    </rPh>
    <rPh sb="6" eb="8">
      <t>カサン</t>
    </rPh>
    <phoneticPr fontId="19"/>
  </si>
  <si>
    <t>口腔ケアマネジメント計画</t>
    <phoneticPr fontId="19"/>
  </si>
  <si>
    <t>１月に１回以上</t>
    <rPh sb="1" eb="2">
      <t>ツキ</t>
    </rPh>
    <rPh sb="4" eb="5">
      <t>カイ</t>
    </rPh>
    <rPh sb="5" eb="7">
      <t>イジョウ</t>
    </rPh>
    <phoneticPr fontId="19"/>
  </si>
  <si>
    <t>科学的介護推進体制加算</t>
    <phoneticPr fontId="19"/>
  </si>
  <si>
    <t>サービス提供体制強化加算（Ⅰ）</t>
    <rPh sb="4" eb="6">
      <t>テイキョウ</t>
    </rPh>
    <rPh sb="6" eb="8">
      <t>タイセイ</t>
    </rPh>
    <rPh sb="8" eb="10">
      <t>キョウカ</t>
    </rPh>
    <rPh sb="10" eb="12">
      <t>カサン</t>
    </rPh>
    <phoneticPr fontId="19"/>
  </si>
  <si>
    <t>該当</t>
    <phoneticPr fontId="19"/>
  </si>
  <si>
    <t>あり</t>
  </si>
  <si>
    <t>高齢者虐待防止措置未実施減算</t>
    <rPh sb="0" eb="3">
      <t>コウレイシャ</t>
    </rPh>
    <rPh sb="3" eb="9">
      <t>ギャクタイボウシソチ</t>
    </rPh>
    <rPh sb="9" eb="12">
      <t>ミジッシ</t>
    </rPh>
    <rPh sb="12" eb="14">
      <t>ゲンサン</t>
    </rPh>
    <phoneticPr fontId="21"/>
  </si>
  <si>
    <t>業務継続計画未策定減算</t>
    <rPh sb="0" eb="2">
      <t>ギョウム</t>
    </rPh>
    <rPh sb="2" eb="4">
      <t>ケイゾク</t>
    </rPh>
    <rPh sb="4" eb="6">
      <t>ケイカク</t>
    </rPh>
    <rPh sb="6" eb="11">
      <t>ミサクテイゲンサン</t>
    </rPh>
    <phoneticPr fontId="21"/>
  </si>
  <si>
    <t xml:space="preserve">退居時情報提供加算
</t>
    <rPh sb="0" eb="3">
      <t>タイキョジ</t>
    </rPh>
    <rPh sb="3" eb="5">
      <t>ジョウホウ</t>
    </rPh>
    <rPh sb="5" eb="7">
      <t>テイキョウ</t>
    </rPh>
    <rPh sb="7" eb="9">
      <t>カサン</t>
    </rPh>
    <phoneticPr fontId="21"/>
  </si>
  <si>
    <t>該当</t>
    <rPh sb="0" eb="2">
      <t>ガイトウ</t>
    </rPh>
    <phoneticPr fontId="21"/>
  </si>
  <si>
    <t xml:space="preserve">認知症チームケア推進加算（Ⅰ）
</t>
    <rPh sb="0" eb="3">
      <t>ニンチショウ</t>
    </rPh>
    <rPh sb="8" eb="10">
      <t>スイシン</t>
    </rPh>
    <rPh sb="10" eb="12">
      <t>カサン</t>
    </rPh>
    <phoneticPr fontId="21"/>
  </si>
  <si>
    <t>認知症チームケア推進加算（Ⅱ）</t>
    <rPh sb="0" eb="3">
      <t>ニンチショウ</t>
    </rPh>
    <rPh sb="8" eb="10">
      <t>スイシン</t>
    </rPh>
    <rPh sb="10" eb="12">
      <t>カサン</t>
    </rPh>
    <phoneticPr fontId="21"/>
  </si>
  <si>
    <t>高齢者施設等感染対策向上加算（Ⅰ）</t>
    <rPh sb="0" eb="3">
      <t>コウレイシャ</t>
    </rPh>
    <rPh sb="3" eb="5">
      <t>シセツ</t>
    </rPh>
    <rPh sb="5" eb="6">
      <t>トウ</t>
    </rPh>
    <rPh sb="6" eb="10">
      <t>カンセンタイサク</t>
    </rPh>
    <rPh sb="10" eb="12">
      <t>コウジョウ</t>
    </rPh>
    <rPh sb="12" eb="14">
      <t>カサン</t>
    </rPh>
    <phoneticPr fontId="22"/>
  </si>
  <si>
    <t>該当</t>
    <rPh sb="0" eb="2">
      <t>ガイトウ</t>
    </rPh>
    <phoneticPr fontId="22"/>
  </si>
  <si>
    <t>高齢者施設等感染対策向上加算（Ⅱ）</t>
    <rPh sb="0" eb="3">
      <t>コウレイシャ</t>
    </rPh>
    <rPh sb="3" eb="5">
      <t>シセツ</t>
    </rPh>
    <rPh sb="5" eb="6">
      <t>トウ</t>
    </rPh>
    <rPh sb="6" eb="10">
      <t>カンセンタイサク</t>
    </rPh>
    <rPh sb="10" eb="12">
      <t>コウジョウ</t>
    </rPh>
    <rPh sb="12" eb="14">
      <t>カサン</t>
    </rPh>
    <phoneticPr fontId="22"/>
  </si>
  <si>
    <t>新興感染症等施設療養費</t>
    <rPh sb="0" eb="2">
      <t>シンコウ</t>
    </rPh>
    <rPh sb="2" eb="6">
      <t>カンセンショウトウ</t>
    </rPh>
    <rPh sb="6" eb="11">
      <t>シセツリョウヨウヒ</t>
    </rPh>
    <phoneticPr fontId="22"/>
  </si>
  <si>
    <t xml:space="preserve">生産性向上推進体制加算（Ⅰ）
</t>
    <rPh sb="0" eb="3">
      <t>セイサンセイ</t>
    </rPh>
    <rPh sb="3" eb="5">
      <t>コウジョウ</t>
    </rPh>
    <rPh sb="5" eb="7">
      <t>スイシン</t>
    </rPh>
    <rPh sb="7" eb="9">
      <t>タイセイ</t>
    </rPh>
    <rPh sb="9" eb="11">
      <t>カサン</t>
    </rPh>
    <phoneticPr fontId="22"/>
  </si>
  <si>
    <t xml:space="preserve">生産性向上推進体制加算（Ⅱ）
</t>
    <rPh sb="0" eb="3">
      <t>セイサンセイ</t>
    </rPh>
    <rPh sb="3" eb="5">
      <t>コウジョウ</t>
    </rPh>
    <rPh sb="5" eb="7">
      <t>スイシン</t>
    </rPh>
    <rPh sb="7" eb="9">
      <t>タイセイ</t>
    </rPh>
    <rPh sb="9" eb="11">
      <t>カサン</t>
    </rPh>
    <phoneticPr fontId="22"/>
  </si>
  <si>
    <t>あり</t>
    <phoneticPr fontId="22"/>
  </si>
  <si>
    <t>介護職員処遇改善計画書</t>
    <rPh sb="0" eb="2">
      <t>カイゴ</t>
    </rPh>
    <rPh sb="2" eb="4">
      <t>ショクイン</t>
    </rPh>
    <rPh sb="4" eb="6">
      <t>ショグウ</t>
    </rPh>
    <rPh sb="6" eb="8">
      <t>カイゼン</t>
    </rPh>
    <rPh sb="8" eb="11">
      <t>ケイカクショ</t>
    </rPh>
    <phoneticPr fontId="22"/>
  </si>
  <si>
    <t xml:space="preserve">(一)仮に介護職員等処遇改善加算(Ⅳ)を算定した場合に算定することが見込まれる額の1/2以上を基本給又は毎月支払われる手当に充てるものであること
</t>
  </si>
  <si>
    <t xml:space="preserve">②　改善計画書の作成、周知、届出
</t>
  </si>
  <si>
    <t xml:space="preserve">③　賃金改善の実施
</t>
  </si>
  <si>
    <t xml:space="preserve">④　処遇改善に関する実績の報告
</t>
  </si>
  <si>
    <t>実績報告書</t>
    <rPh sb="0" eb="2">
      <t>ジッセキ</t>
    </rPh>
    <rPh sb="2" eb="5">
      <t>ホウコクショ</t>
    </rPh>
    <phoneticPr fontId="22"/>
  </si>
  <si>
    <t>なし</t>
    <phoneticPr fontId="22"/>
  </si>
  <si>
    <t xml:space="preserve">⑥　労働保険料の納付
</t>
  </si>
  <si>
    <t>適正に納付</t>
    <rPh sb="0" eb="2">
      <t>テキセイ</t>
    </rPh>
    <rPh sb="3" eb="5">
      <t>ノウフ</t>
    </rPh>
    <phoneticPr fontId="22"/>
  </si>
  <si>
    <t xml:space="preserve">(一)任用の際の職責又は職務内容等の要件を書面で作成し、全ての介護職員に周知
</t>
  </si>
  <si>
    <t xml:space="preserve">(二)資質の向上の支援に関する計画の策定、研修の実施又は研修の機会の確保し、全ての介護職員に周知
</t>
  </si>
  <si>
    <t>研修計画書</t>
    <rPh sb="0" eb="2">
      <t>ケンシュウ</t>
    </rPh>
    <rPh sb="2" eb="4">
      <t>ケイカク</t>
    </rPh>
    <rPh sb="4" eb="5">
      <t>ショ</t>
    </rPh>
    <phoneticPr fontId="22"/>
  </si>
  <si>
    <t xml:space="preserve">(三)経験もしくは資格等に応じて昇給する仕組み又は一定の基準に基づき定期に昇給を判定する仕組みを設け、全ての職員に周知
</t>
  </si>
  <si>
    <t xml:space="preserve">⑨　処遇改善の内容等について、インターネット等により公表
</t>
  </si>
  <si>
    <t>算定あり</t>
    <rPh sb="0" eb="2">
      <t>サンテイ</t>
    </rPh>
    <phoneticPr fontId="22"/>
  </si>
  <si>
    <t xml:space="preserve">介護職員等処遇改善加算(Ⅰ)の①から⑨までのいずれにも適合すること
</t>
  </si>
  <si>
    <t xml:space="preserve">介護職員等処遇改善加算(Ⅰ)の①(一)及び②から⑧までのいずれにも適合すること
</t>
  </si>
  <si>
    <t xml:space="preserve">介護職員等処遇改善加算(Ⅰ)の①(一)、②から⑥まで、⑦(一)から(二)まで及び⑧のいずれにも適合すること
</t>
  </si>
  <si>
    <t xml:space="preserve">人員基準欠如減算
</t>
    <rPh sb="0" eb="2">
      <t>ジンイン</t>
    </rPh>
    <rPh sb="2" eb="4">
      <t>キジュン</t>
    </rPh>
    <rPh sb="4" eb="6">
      <t>ケツジョ</t>
    </rPh>
    <rPh sb="6" eb="8">
      <t>ゲンサン</t>
    </rPh>
    <phoneticPr fontId="23"/>
  </si>
  <si>
    <t>満たさない場合は減算適用</t>
    <rPh sb="0" eb="1">
      <t>ミ</t>
    </rPh>
    <rPh sb="5" eb="7">
      <t>バアイ</t>
    </rPh>
    <rPh sb="8" eb="10">
      <t>ゲンザン</t>
    </rPh>
    <rPh sb="10" eb="12">
      <t>テキヨウ</t>
    </rPh>
    <phoneticPr fontId="19"/>
  </si>
  <si>
    <t xml:space="preserve">定員超過利用減算
</t>
    <rPh sb="0" eb="2">
      <t>テイイン</t>
    </rPh>
    <rPh sb="2" eb="4">
      <t>チョウカ</t>
    </rPh>
    <rPh sb="4" eb="6">
      <t>リヨウ</t>
    </rPh>
    <rPh sb="6" eb="8">
      <t>ゲンサン</t>
    </rPh>
    <phoneticPr fontId="23"/>
  </si>
  <si>
    <t>夜勤減算</t>
    <rPh sb="0" eb="4">
      <t>ヤキンゲンザン</t>
    </rPh>
    <phoneticPr fontId="19"/>
  </si>
  <si>
    <t>満たす</t>
    <rPh sb="0" eb="1">
      <t>ミ</t>
    </rPh>
    <phoneticPr fontId="23"/>
  </si>
  <si>
    <t>該当</t>
    <rPh sb="0" eb="2">
      <t>ガイトウ</t>
    </rPh>
    <phoneticPr fontId="23"/>
  </si>
  <si>
    <t>該当</t>
    <rPh sb="0" eb="2">
      <t>ガイトウ</t>
    </rPh>
    <phoneticPr fontId="19"/>
  </si>
  <si>
    <t>該当</t>
    <rPh sb="0" eb="2">
      <t>ガイトウ</t>
    </rPh>
    <phoneticPr fontId="19"/>
  </si>
  <si>
    <t>（別紙１）生産性向上推進体制加算に関する取組の実績報告書（毎年度報告）</t>
    <rPh sb="1" eb="3">
      <t>ベッシ</t>
    </rPh>
    <rPh sb="29" eb="32">
      <t>マイネンド</t>
    </rPh>
    <rPh sb="32" eb="34">
      <t>ホウコク</t>
    </rPh>
    <phoneticPr fontId="23"/>
  </si>
  <si>
    <r>
      <t>サ</t>
    </r>
    <r>
      <rPr>
        <sz val="11"/>
        <rFont val="ＭＳ Ｐゴシック"/>
        <family val="3"/>
        <charset val="128"/>
      </rPr>
      <t>ービス提供体制強化加算（Ⅱ）</t>
    </r>
    <rPh sb="4" eb="6">
      <t>テイキョウ</t>
    </rPh>
    <rPh sb="6" eb="8">
      <t>タイセイ</t>
    </rPh>
    <rPh sb="8" eb="10">
      <t>キョウカ</t>
    </rPh>
    <rPh sb="10" eb="12">
      <t>カサン</t>
    </rPh>
    <phoneticPr fontId="19"/>
  </si>
  <si>
    <r>
      <t>サ</t>
    </r>
    <r>
      <rPr>
        <sz val="11"/>
        <rFont val="ＭＳ Ｐゴシック"/>
        <family val="3"/>
        <charset val="128"/>
      </rPr>
      <t>ービス提供体制強化加算 （Ⅲ）</t>
    </r>
    <rPh sb="4" eb="6">
      <t>テイキョウ</t>
    </rPh>
    <rPh sb="6" eb="8">
      <t>タイセイ</t>
    </rPh>
    <rPh sb="8" eb="10">
      <t>キョウカ</t>
    </rPh>
    <rPh sb="10" eb="12">
      <t>カサン</t>
    </rPh>
    <phoneticPr fontId="19"/>
  </si>
  <si>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19"/>
  </si>
  <si>
    <t xml:space="preserve">３つの共同生活住居を有する事業所において、全ての共同生活住居が同一の階に隣接し、介護従業者が円滑に利用者の状況把握を行い、速やかな対応を行うことが可能である構造
</t>
  </si>
  <si>
    <t xml:space="preserve">夜間の勤務に関するマニュアルの策定や避難訓練の実施といった安全対策が行われ、利用者の安全性が確保されていると認められること
</t>
  </si>
  <si>
    <t xml:space="preserve">認知症対応型共同生活介護費(Ⅰ)又は短期利用認知症対応型共同生活介護費(Ⅰ)を算定していること。
</t>
  </si>
  <si>
    <t xml:space="preserve">（一）夜勤を行う介護従業者の数が、基準上必要とされている数に１を加えた数以上であること。（常勤換算方法で１以上の介護従業者又は宿直勤務に当たる者を配置）※なお、以下のいずれにも該当する場合は、常勤換算方法で0.9以上とする。
ａ：夜勤時間帯を通じて、利用者の動向を検知できる見守り機器を当該指定認知症対応型共同生活介護事業所の利用者の数の10分の１以上の数設置していること
ｂ：利用者の安全並びに介護サービスの質の確保及び職員の負担軽減に資する方策を検討するための委員会（３月に１回以上開催）において、必要な検討等が行われていること
</t>
  </si>
  <si>
    <t xml:space="preserve">（二）指定地域密着型サービス基準第90条第１項の規定により夜間及び深夜の時間帯を通じて置くべき数の介護従業者に加えて、宿直勤務に当たる者を１名以上配置していること
</t>
  </si>
  <si>
    <t xml:space="preserve">全ての開所日において夜間及び深夜の時間帯の体制が人員配置基準を上回っている
</t>
  </si>
  <si>
    <t xml:space="preserve">定員超過利用・人員基準欠如に該当していない
</t>
  </si>
  <si>
    <t xml:space="preserve">認知症対応型共同生活介護費(Ⅱ)又は短期利用認知症対応型共同生活介護費(Ⅱ)を算定していること。
</t>
  </si>
  <si>
    <t xml:space="preserve">（一）夜勤を行う介護従業者の数が、基準上必要とされている数に１を加えた数以上であること。（常勤換算方法で１以上の介護従業者又は宿直勤務に当たる者を配置）※なお、以下のいずれにも該当する場合は、常勤換算方法で0.9以上とする。
ａ：夜勤時間帯を通じて、利用者の動向を検知できる見守り機器を当該指定認知症対応型共同生活介護事業所の利用者の数の10分の１以上の数設置していること
ｂ：利用者の安全並びに介護サービスの質の確保及び職員の負担軽減に資する方策を検討するための委員会（３月に１回以上開催）において、必要な検討等が行われていること。
</t>
  </si>
  <si>
    <t xml:space="preserve">（二）指定地域密着型サービス基準第90条第１項の規定により夜間及び深夜の時間帯を通じて置くべき数の介護従業者に加えて、宿直勤務に当たる者を１名以上配置していること。
</t>
  </si>
  <si>
    <t xml:space="preserve">次のａ～ｃに該当しない
ａ　病院又は診療所に入院中の者
ｂ　介護保険施設又は地域密着型介護老人福祉施設に入院中又は入所中の者
ｃ　認知症対応型共同生活介護、地域密着型特定施設入居者生活介護、特定施設入居者生活介護、短期入所生活介護、短期入所療養介護、短期利用認知症対応型共同生活介護、短期利用特定施設入居者生活介護及び地域密着型短期利用特定施設入居者生活介護の利用中の者
</t>
  </si>
  <si>
    <t xml:space="preserve">利用者に「認知症の行動・心理症状」が認められ、緊急に短期利用認知症対応型共同生活介護が必要であると医師が判断し、医師が判断した当該日又はその次の日に利用を開始した場合
</t>
  </si>
  <si>
    <t xml:space="preserve">介護支援専門員、受入事業所の職員と連携をし、利用者又は家族との同意の上、短期利用認知症対応型共同生活介護の利用を開始
</t>
  </si>
  <si>
    <t xml:space="preserve">判断を行った医師は症状、判断の内容等を診療録等に記録し、事業所は判断を行った医師名、日付及び留意事項等を介護サービス計画書に記録している
</t>
  </si>
  <si>
    <t xml:space="preserve">利用開始日から起算して７日以内
</t>
  </si>
  <si>
    <t xml:space="preserve">若年性認知症利用者ごとに個別に担当者定めている
</t>
  </si>
  <si>
    <t xml:space="preserve">担当者中心に利用者の特性やニーズに応じた適切なサービス提供を行う
</t>
  </si>
  <si>
    <t xml:space="preserve">利用者が病院又は診療所への入院をした場合
</t>
  </si>
  <si>
    <t xml:space="preserve">入院後３月以内に退院することが明らかに見込まれるときは、利用者及び家族の希望等を勘案し、必要に応じて適切な便宜を提供するとともに、やむを得ない事情がある場合を除き、退院後再び事業所に円滑に入居できる体制を確保していること
</t>
  </si>
  <si>
    <t xml:space="preserve">上記について、あらかじめ利用者に説明を行っている
</t>
  </si>
  <si>
    <t xml:space="preserve">入居した日から起算して30日以内（30日を超える病院又は診療所への入院後に事業所に再び入居した場合も、同様とする。）
</t>
  </si>
  <si>
    <t xml:space="preserve">過去３月間（ただし日常生活自立度のランクⅢ、Ⅳ又はＭに該当する者の場合は過去１月間）の間に、当該事業所に入居したことがない
</t>
  </si>
  <si>
    <t xml:space="preserve">利用者が退居し、医療機関に入院する場合において、当該医療機関に対して、当該利用者の同意を得て、当該利用者の心身の状況、生活歴等の情報を提供した上で、当該利用者の紹介を行っている
</t>
  </si>
  <si>
    <t xml:space="preserve">入居者が医療機関に入院後、当該医療機関を退院し、同一月に再度当該医療機関に入院する場合には、算定していない
</t>
  </si>
  <si>
    <t xml:space="preserve">利用期間が１月を超える利用者が退居
</t>
  </si>
  <si>
    <t xml:space="preserve">利用者の退去時に利用者及びその家族等に対して退居後の居宅サービス、地域密着型サービスその他の保健医療サービス又は福祉サービスについて相談援助を行う
</t>
  </si>
  <si>
    <t xml:space="preserve">利用者の同意を得て、退居の日から２週間以内に利用者の退居後の居宅地を管轄する市町村（特別区を含む。）及び老人介護支援センター又は地域包括支援センターに対して、利用者の介護状況を示す文書を添えて利用者に係る居宅サービス又は地域密着型サービスに必要な情報を提供した場合
</t>
  </si>
  <si>
    <t xml:space="preserve">介護支援専門員である計画作成担当者、介護職員等が協力し、退居者及びその家族等のいずれにも行い、当該相談援助を行った日付及び内容の要点に関する記録を行うこと
</t>
  </si>
  <si>
    <t xml:space="preserve">利用者１人につき１回が限度
</t>
  </si>
  <si>
    <t xml:space="preserve">利用者の総数のうち日常生活自立度Ⅲ、Ⅳ又はＭの認知症の者の占める割合が２分の１以上
</t>
  </si>
  <si>
    <t xml:space="preserve">認知症介護に係る専門的な研修を修了している者を、事業所における対象者の数が20人未満の場合は１人以上、対象者が20人以上の場合は、１に当該対象者が19人を超えて10又はその端数を増すごとに１を加えた数以上を配置し、チームとしての専門的な認知症ケアの実施
</t>
  </si>
  <si>
    <t xml:space="preserve">従業者に対して認知症ケアに関する留意事項の伝達又は技術的指導に係る会議を定期的に開催
</t>
  </si>
  <si>
    <t xml:space="preserve">認知症専門ケア加算（Ⅱ）及び認知症チームケア推進加算を算定していない
</t>
  </si>
  <si>
    <t xml:space="preserve">認知症介護に係る専門的な研修を修了している者を、事業所における対象者の数が20人未満の場合は１人以上、対象者が20人以上の場合は、１に当該対象者が19名を超えて10又はその端数を増すごとに１を加えた人数を配置し、チームとしての専門的な認知症ケアの実施
</t>
  </si>
  <si>
    <t xml:space="preserve">認知症介護の指導に係る専門的な研修を終了している者を１名以上配置し、事業所全体の認知症ケアの指導等を実施
</t>
  </si>
  <si>
    <t xml:space="preserve">介護職員、看護職員ごとの認知症ケアに関する研修計画を作成し、当該計画に従い研修（外部における研修を含む）を実施又は実施を予定
</t>
  </si>
  <si>
    <t xml:space="preserve">認知症専門ケア加算（Ⅰ）及び認知症チームケア推進加算を算定していない
</t>
  </si>
  <si>
    <t xml:space="preserve">事業所における利用者の総数のうち、認知症自立度のランクⅡ、Ⅲ、Ⅳ又はMに該当する者（以下「対象者」という。）の占める割合が２分の１以上
</t>
  </si>
  <si>
    <t xml:space="preserve">認知症の行動・心理症状の予防及び出現時の早期対応（以下「予防等」という。）に資する認知症介護の指導に係る専門的な研修を修了している者又は認知症介護に係る専門的な研修及び認知症の行動・心理症状の予防等に資するケアプログラムを含んだ研修を修了している者（「認知症指導者養成研修」かつ認知症チームケア推進研修を修了した者）を１名以上配置し、かつ、複数人の介護職員から成る認知症の行動・心理症状に対応するチームを組んでいる
</t>
  </si>
  <si>
    <t xml:space="preserve">対象者に対し、個別に認知症の行動・心理症状の評価を計画的に行い、その評価に基づく値を測定し、認知症の行動・心理症状の予防等に資するチームケアを実施している
</t>
  </si>
  <si>
    <t xml:space="preserve">認知症の行動・心理症状の予防等に資する認知症ケアについて、カンファレンスの開催（月１回以上）、計画の作成、認知症の行動・心理症状の有無及び程度についての定期的な評価、ケアの振り返り、計画の見直し等を行っている
</t>
  </si>
  <si>
    <t xml:space="preserve">認知症の行動・心理症状の予防等に資する認知症介護に係る専門的な研修を修了している者（「認知症実践リーダー研修」かつ認知症チームケア推進加算を修了している者）を１名以上配置し、かつ、複数人の介護職員から成る認知症の行動・心理症状に対応するチームを組んでいる
</t>
  </si>
  <si>
    <t xml:space="preserve">管理栄養士（当該事業所の従業者以外の管理栄養士を含む。）が、従業者に対する栄養ケアに係る技術的助言及び指導を月１回以上行っている
</t>
  </si>
  <si>
    <t xml:space="preserve">定員、人員基準に適合
</t>
  </si>
  <si>
    <t xml:space="preserve">歯科医師又は歯科医師の指示を受けた歯科衛生士の助言及び指導に基づき口腔ケアマネジメント計画を作成
</t>
  </si>
  <si>
    <t xml:space="preserve">歯科医師又は歯科医師の指示を受けた歯科衛生士が、介護職員に対する口腔ケアに係る指導及び助言を実施
</t>
  </si>
  <si>
    <t xml:space="preserve">利用開始時及び利用中６月ごとに利用者の口腔の健康状態について確認を行い、当該利用者の口腔の健康状態に関する情報（当該利用者の口腔の健康状態が低下しているおそれのある場合にあっては、その改善に必要な情報を含む。）を当該利用者を担当する介護支援専門員に提供している
</t>
  </si>
  <si>
    <t xml:space="preserve">利用開始時及び利用中６月ごとに利用者の栄養状態について確認を行い、当該利用者の栄養状態に関する情報（当該利用者が低栄養状態の場合にあっては、その改善に必要な情報を含む。）を当該利用者を担当する介護支援専門員に提供している
</t>
  </si>
  <si>
    <t xml:space="preserve">本事業所以外で既に口腔・栄養スクリーニング加算を算定していない
</t>
  </si>
  <si>
    <t xml:space="preserve">利用者ごとのＡＤＬ値、栄養状態、口腔機能、認知症の状況その他の利用者の心身の状況等に係る基本的な情報を、厚生労働省に提出
</t>
  </si>
  <si>
    <t xml:space="preserve">必要に応じて介護予防認知症対応型共同生活介護計画を見直すなど、指定介護予防認知症対応型共同生活介護の提供に当たって、上記に規定する情報その他指定介護予防認知症対応型共同生活介護を適切かつ有効に提供するために必要な情報を活用
</t>
  </si>
  <si>
    <t xml:space="preserve">第二種協定指定医療機関との間で、新興感染症の発生時等の対応を行う体制を確保している
</t>
  </si>
  <si>
    <t xml:space="preserve">協力医療機関その他の医療機関（以下「協力医療機関等」という。）との間で、感染症（新興感染症を除く。以下同じ。）の発生時等の対応を取り決めるとともに、感染症の発生時等に、協力医療機関等と連携し適切に対応している
</t>
  </si>
  <si>
    <t xml:space="preserve">感染対策向上加算又は外来感染対策向上加算に係る届出を行った医療機関等が行う院内感染対策に関する研修又は訓練に１年に１回以上参加している
</t>
  </si>
  <si>
    <t xml:space="preserve">感染対策向上加算に係る届出を行った医療機関から、３年に１回以上、事業所内で感染者が発生した場合の対応に係る実地指導を受けている
</t>
  </si>
  <si>
    <t xml:space="preserve">厚生労働大臣が定める感染症に感染した際に、相談対応、診療、入院調整等を行う医療機関を確保し、かつ、当該感染症に感染した利用者に対し、適切な感染対策を行ったうえでサービス提供を実施している。
</t>
  </si>
  <si>
    <t xml:space="preserve">厚生労働大臣が定めた感染症に感染した利用者に対し、１月に１回、連続した５日を限度として算定している。
</t>
  </si>
  <si>
    <t xml:space="preserve">①利用者の安全並びに介護サービスの質の確保及び職員の負担軽減に資する方策を検討するための委員会において、次に掲げる事項について必要な検討を行い、及び当該事項の実施を定期的（３月に１回以上）に確認している
・介護機器を活用する場合における利用者の安全及びケアの質の確保
・職員の負担の軽減及び勤務状況への配慮
・介護機器の定期的な点検
・業務の効率化及び質の向上並びに職員の負担軽減を図るための職員研修
</t>
  </si>
  <si>
    <t xml:space="preserve">②上記取組及び介護機器の活用による業務の効率化及びケアの質の確保並びに職員の負担軽減に関する実績がある
</t>
  </si>
  <si>
    <t xml:space="preserve">③以下の介護機器をすべて使用している
・見守り機器
・インカム等の職員間の連絡調整の迅速化に資するICT機器
・介護記録ソフトウェアやスマートフォン等の介護記録の作成の効率化に資するICT機器
</t>
  </si>
  <si>
    <t xml:space="preserve">④委員会において、職員の業務の分担の明確化等による業務の効率化及びケアの質の確保並びに負担軽減について必要な検討を行い、当該検討を踏まえ、必要な取り組みを実施し、及び当該取組の実施を定期的に確認している
</t>
  </si>
  <si>
    <t xml:space="preserve">事業年度ごとに①、③及び④の取組に関する実績を厚生労働省に報告している
</t>
  </si>
  <si>
    <t xml:space="preserve">②以下の介護機器のうち、１つ以上を使用している
・見守り機器
・インカム等の職員間の連絡調整の迅速化に資するICT機器
・介護記録ソフトウェアやスマートフォン等の介護記録の作成の効率化に資するICT機器
</t>
  </si>
  <si>
    <t xml:space="preserve">事業年度ごとに①及び②の取組に関する実績を厚生労働省に報告している
</t>
  </si>
  <si>
    <t xml:space="preserve">次の（１）又は（２）のいずれかに該当
</t>
  </si>
  <si>
    <t xml:space="preserve">（１）介護職員の総数のうち介護福祉士の占める割合が100分の70以上
</t>
  </si>
  <si>
    <t xml:space="preserve">（２）介護職員の総数のうち勤続年数が10年以上の介護福祉士の占める割合が100分の25以上
</t>
  </si>
  <si>
    <t xml:space="preserve">介護職員の総数のうち介護福祉士の占める割合が100分の60以上
</t>
  </si>
  <si>
    <t xml:space="preserve">次の（１）、（２）、（３）のいずれかに該当
</t>
  </si>
  <si>
    <t xml:space="preserve">（１）介護職員の総数のうち介護福祉士の占める割合が100分の50以上
</t>
  </si>
  <si>
    <t xml:space="preserve">（２）看護・介護職員の総数のうち、常勤職員の占める割合が100分の75以上
</t>
  </si>
  <si>
    <t xml:space="preserve">サービス提供体制強化加算（Ⅰ）又は（Ⅱ）を算定していない
</t>
  </si>
  <si>
    <t xml:space="preserve">①　次の(一)及び(二)のいずれにも適合し、かつ賃金改善に要する費用の見込額がこの加算の算定見込額以上となる賃金改善に関する計画の策定、計画に基づく措置
</t>
    <rPh sb="24" eb="26">
      <t>チンギン</t>
    </rPh>
    <rPh sb="26" eb="28">
      <t>カイゼン</t>
    </rPh>
    <rPh sb="29" eb="30">
      <t>ヨウ</t>
    </rPh>
    <rPh sb="32" eb="34">
      <t>ヒヨウ</t>
    </rPh>
    <rPh sb="35" eb="38">
      <t>ミコミガク</t>
    </rPh>
    <rPh sb="41" eb="43">
      <t>カサン</t>
    </rPh>
    <rPh sb="44" eb="46">
      <t>サンテイ</t>
    </rPh>
    <rPh sb="46" eb="49">
      <t>ミコミガク</t>
    </rPh>
    <rPh sb="49" eb="51">
      <t>イジョウ</t>
    </rPh>
    <phoneticPr fontId="21"/>
  </si>
  <si>
    <t xml:space="preserve">⑩　サービス提供体制強化加算(Ⅰ)又は(Ⅱ)を算定
</t>
  </si>
  <si>
    <t xml:space="preserve">(二)介護福祉士であって経験・技能のある介護職員のうち１人は、賃金改善後の賃金の見込額が年額440万円以上であること（算定見込額が少額であること等により、当該賃金改善が困難である場合を除く）
</t>
    <phoneticPr fontId="21"/>
  </si>
  <si>
    <t xml:space="preserve">⑦　次の(一)、(二)、（三）のいずれにも適合
</t>
    <phoneticPr fontId="19"/>
  </si>
  <si>
    <t xml:space="preserve">⑧　処遇改善の内容（賃金改善を除く）及び処遇改善に要した費用を全ての職員に周知
</t>
    <phoneticPr fontId="19"/>
  </si>
  <si>
    <t xml:space="preserve">⑤　前12月間に労働関係の法令に違反し、罰金以上の刑
</t>
    <rPh sb="8" eb="10">
      <t>ロウドウ</t>
    </rPh>
    <rPh sb="10" eb="12">
      <t>カンケイ</t>
    </rPh>
    <phoneticPr fontId="21"/>
  </si>
  <si>
    <t>■</t>
    <phoneticPr fontId="19"/>
  </si>
  <si>
    <t>×</t>
    <phoneticPr fontId="19"/>
  </si>
  <si>
    <t>○</t>
    <phoneticPr fontId="19"/>
  </si>
  <si>
    <t>△</t>
    <phoneticPr fontId="19"/>
  </si>
  <si>
    <t>非該当</t>
    <rPh sb="0" eb="1">
      <t>ヒ</t>
    </rPh>
    <rPh sb="1" eb="3">
      <t>ガイトウ</t>
    </rPh>
    <phoneticPr fontId="19"/>
  </si>
  <si>
    <t>他</t>
    <rPh sb="0" eb="1">
      <t>ホカ</t>
    </rPh>
    <phoneticPr fontId="19"/>
  </si>
  <si>
    <r>
      <t>点検結果</t>
    </r>
    <r>
      <rPr>
        <sz val="8"/>
        <rFont val="ＭＳ ゴシック"/>
        <family val="3"/>
        <charset val="128"/>
      </rPr>
      <t xml:space="preserve">
(■×で示す)</t>
    </r>
    <rPh sb="0" eb="2">
      <t>テンケン</t>
    </rPh>
    <rPh sb="2" eb="4">
      <t>ケッカ</t>
    </rPh>
    <rPh sb="9" eb="10">
      <t>シメ</t>
    </rPh>
    <phoneticPr fontId="19"/>
  </si>
  <si>
    <t>備考</t>
    <rPh sb="0" eb="2">
      <t>ビコウ</t>
    </rPh>
    <phoneticPr fontId="19"/>
  </si>
  <si>
    <t>評価</t>
    <rPh sb="0" eb="2">
      <t>ヒョウカ</t>
    </rPh>
    <phoneticPr fontId="19"/>
  </si>
  <si>
    <t>発見した事実等</t>
    <phoneticPr fontId="19"/>
  </si>
  <si>
    <t>調査対象選定</t>
    <rPh sb="0" eb="6">
      <t>チョウサタイショウセンテイ</t>
    </rPh>
    <phoneticPr fontId="19"/>
  </si>
  <si>
    <t>３ユニットで夜勤を行う職員の員数を２人以上とする場合</t>
  </si>
  <si>
    <t>科学的介護推進体制加算</t>
  </si>
  <si>
    <t>.</t>
    <phoneticPr fontId="19"/>
  </si>
  <si>
    <t>調査対象</t>
    <rPh sb="0" eb="2">
      <t>チョウサ</t>
    </rPh>
    <rPh sb="2" eb="4">
      <t>タイショウ</t>
    </rPh>
    <phoneticPr fontId="19"/>
  </si>
  <si>
    <t>加算減算項目</t>
    <rPh sb="0" eb="2">
      <t>カサン</t>
    </rPh>
    <rPh sb="2" eb="4">
      <t>ゲンサン</t>
    </rPh>
    <rPh sb="4" eb="6">
      <t>コウモク</t>
    </rPh>
    <phoneticPr fontId="19"/>
  </si>
  <si>
    <t>開始行</t>
    <rPh sb="0" eb="2">
      <t>カイシ</t>
    </rPh>
    <rPh sb="2" eb="3">
      <t>ギョウ</t>
    </rPh>
    <phoneticPr fontId="19"/>
  </si>
  <si>
    <t>終了行</t>
    <rPh sb="0" eb="2">
      <t>シュウリョウ</t>
    </rPh>
    <rPh sb="2" eb="3">
      <t>ギョウ</t>
    </rPh>
    <phoneticPr fontId="19"/>
  </si>
  <si>
    <t>【使用説明書】</t>
    <rPh sb="1" eb="3">
      <t>シヨウ</t>
    </rPh>
    <rPh sb="3" eb="6">
      <t>セツメイショ</t>
    </rPh>
    <phoneticPr fontId="19"/>
  </si>
  <si>
    <t>・A列(調査対象)にて、調査対象から外す項目があれば「○」を消して下さい。</t>
    <rPh sb="2" eb="3">
      <t>レツ</t>
    </rPh>
    <rPh sb="12" eb="14">
      <t>チョウサ</t>
    </rPh>
    <rPh sb="14" eb="16">
      <t>タイショウ</t>
    </rPh>
    <rPh sb="18" eb="19">
      <t>ハズ</t>
    </rPh>
    <rPh sb="20" eb="22">
      <t>コウモク</t>
    </rPh>
    <rPh sb="30" eb="31">
      <t>ケ</t>
    </rPh>
    <rPh sb="33" eb="34">
      <t>クダ</t>
    </rPh>
    <phoneticPr fontId="19"/>
  </si>
  <si>
    <t>・すると、自己点検シート本体でその加算等項目が塗りつぶされます。</t>
    <rPh sb="5" eb="9">
      <t>ジコテンケン</t>
    </rPh>
    <rPh sb="12" eb="14">
      <t>ホンタイ</t>
    </rPh>
    <rPh sb="17" eb="19">
      <t>カサン</t>
    </rPh>
    <rPh sb="19" eb="20">
      <t>トウ</t>
    </rPh>
    <rPh sb="20" eb="22">
      <t>コウモク</t>
    </rPh>
    <rPh sb="23" eb="24">
      <t>ヌ</t>
    </rPh>
    <phoneticPr fontId="19"/>
  </si>
  <si>
    <t>・しかし自己点検において「■」となっていれば、当該行は、塗りつぶされません。</t>
    <rPh sb="4" eb="8">
      <t>ジコテンケン</t>
    </rPh>
    <rPh sb="23" eb="25">
      <t>トウガイ</t>
    </rPh>
    <rPh sb="25" eb="26">
      <t>ギョウ</t>
    </rPh>
    <rPh sb="28" eb="29">
      <t>ヌ</t>
    </rPh>
    <phoneticPr fontId="19"/>
  </si>
  <si>
    <t>・自己点検シート本体のF列に評価を、G列に事実認定等を記入します。</t>
    <rPh sb="1" eb="5">
      <t>ジコテンケン</t>
    </rPh>
    <rPh sb="8" eb="10">
      <t>ホンタイ</t>
    </rPh>
    <rPh sb="12" eb="13">
      <t>レツ</t>
    </rPh>
    <rPh sb="19" eb="20">
      <t>レツ</t>
    </rPh>
    <rPh sb="21" eb="23">
      <t>ジジツ</t>
    </rPh>
    <rPh sb="23" eb="25">
      <t>ニンテイ</t>
    </rPh>
    <rPh sb="25" eb="26">
      <t>トウ</t>
    </rPh>
    <rPh sb="27" eb="29">
      <t>キニュウ</t>
    </rPh>
    <phoneticPr fontId="19"/>
  </si>
  <si>
    <t>・そのF列やG列でフィルターをすれば、講評もれを防ぐことができます。</t>
    <rPh sb="4" eb="5">
      <t>レツ</t>
    </rPh>
    <rPh sb="7" eb="8">
      <t>レツ</t>
    </rPh>
    <rPh sb="19" eb="21">
      <t>コウヒョウ</t>
    </rPh>
    <rPh sb="24" eb="25">
      <t>フセ</t>
    </rPh>
    <phoneticPr fontId="19"/>
  </si>
  <si>
    <t>・自己点検シート本体のA列で、「セルの色でフィルター」というのを掛ければ、仕事し忘れを防ぐことができます。</t>
    <rPh sb="19" eb="20">
      <t>イロ</t>
    </rPh>
    <rPh sb="32" eb="33">
      <t>カ</t>
    </rPh>
    <rPh sb="37" eb="39">
      <t>シゴト</t>
    </rPh>
    <rPh sb="40" eb="41">
      <t>ワス</t>
    </rPh>
    <rPh sb="43" eb="44">
      <t>フセ</t>
    </rPh>
    <phoneticPr fontId="19"/>
  </si>
  <si>
    <t>○</t>
  </si>
  <si>
    <t xml:space="preserve">従業者が指定介護予防地域密着型サービス基準に定める員数を置いていない
</t>
    <phoneticPr fontId="19"/>
  </si>
  <si>
    <t xml:space="preserve">利用者数が市町村長に提出した運営規程に定められる利用定員を超えている
</t>
    <phoneticPr fontId="19"/>
  </si>
  <si>
    <t xml:space="preserve">夜勤を行う介護従業者の数が共同生活住居ごとに１以上配置されていない
</t>
    <phoneticPr fontId="19"/>
  </si>
  <si>
    <t xml:space="preserve">身体的拘束等を行う場合の記録
</t>
  </si>
  <si>
    <t>□</t>
  </si>
  <si>
    <t>未整備</t>
    <rPh sb="0" eb="3">
      <t>ミセイビ</t>
    </rPh>
    <phoneticPr fontId="26"/>
  </si>
  <si>
    <t xml:space="preserve">身体的拘束等の適正化のための対策を検討する委員会を３月に１回以上開催
</t>
  </si>
  <si>
    <t>未実施</t>
    <rPh sb="0" eb="3">
      <t>ミジッシ</t>
    </rPh>
    <phoneticPr fontId="26"/>
  </si>
  <si>
    <t xml:space="preserve">身体的拘束等の適正化のための指針を整備
</t>
  </si>
  <si>
    <t xml:space="preserve">身体的拘束等の適正化のための研修を定期的に（年２回以上）に開催
</t>
  </si>
  <si>
    <t xml:space="preserve">虐待防止のための委員会を定期的に開催し、その結果を従業者に周知
</t>
  </si>
  <si>
    <t>未実施</t>
    <rPh sb="0" eb="3">
      <t>ミジッシ</t>
    </rPh>
    <phoneticPr fontId="1"/>
  </si>
  <si>
    <t xml:space="preserve">虐待防止のための指針を整備
</t>
  </si>
  <si>
    <t>未整備</t>
    <rPh sb="0" eb="3">
      <t>ミセイビ</t>
    </rPh>
    <phoneticPr fontId="1"/>
  </si>
  <si>
    <t xml:space="preserve">虐待防止措置を適正に実施するための担当者を配置
</t>
    <rPh sb="21" eb="23">
      <t>ハイチ</t>
    </rPh>
    <phoneticPr fontId="2"/>
  </si>
  <si>
    <t>未配置</t>
    <rPh sb="0" eb="1">
      <t>ミ</t>
    </rPh>
    <rPh sb="1" eb="3">
      <t>ハイチ</t>
    </rPh>
    <phoneticPr fontId="1"/>
  </si>
  <si>
    <t xml:space="preserve">業務継続計画を策定
</t>
  </si>
  <si>
    <t>未策定</t>
    <rPh sb="0" eb="1">
      <t>ミ</t>
    </rPh>
    <rPh sb="1" eb="3">
      <t>サクテイ</t>
    </rPh>
    <phoneticPr fontId="1"/>
  </si>
  <si>
    <t xml:space="preserve">業務継続計画に従い必要な措置を講じている。
※業務継続計画の周知、研修、訓練及び定期的な業務継続計画の見直しの実施の有無は、業務継続計画未策定減算の算定要件ではない。
</t>
  </si>
  <si>
    <t xml:space="preserve">以下（一）（二）のいずれかに該当すること
</t>
    <rPh sb="6" eb="7">
      <t>ニ</t>
    </rPh>
    <phoneticPr fontId="19"/>
  </si>
  <si>
    <t xml:space="preserve">以下（一）（二）のいずれかに該当すること
</t>
    <phoneticPr fontId="19"/>
  </si>
  <si>
    <t>事業所名：</t>
    <rPh sb="0" eb="3">
      <t>ジギョウショ</t>
    </rPh>
    <rPh sb="3" eb="4">
      <t>ナ</t>
    </rPh>
    <phoneticPr fontId="19"/>
  </si>
  <si>
    <t>〔　　　　　　　　　〕</t>
    <phoneticPr fontId="19"/>
  </si>
  <si>
    <t>適合</t>
    <rPh sb="0" eb="2">
      <t>テキゴウ</t>
    </rPh>
    <phoneticPr fontId="23"/>
  </si>
  <si>
    <t>サービス提供体制強化加算（Ⅱ）</t>
    <rPh sb="4" eb="6">
      <t>テイキョウ</t>
    </rPh>
    <rPh sb="6" eb="8">
      <t>タイセイ</t>
    </rPh>
    <rPh sb="8" eb="10">
      <t>キョウカ</t>
    </rPh>
    <rPh sb="10" eb="12">
      <t>カサン</t>
    </rPh>
    <phoneticPr fontId="19"/>
  </si>
  <si>
    <t>サービス提供体制強化加算 （Ⅲ）</t>
    <rPh sb="4" eb="6">
      <t>テイキョウ</t>
    </rPh>
    <rPh sb="6" eb="8">
      <t>タイセイ</t>
    </rPh>
    <rPh sb="8" eb="10">
      <t>キョウカ</t>
    </rPh>
    <rPh sb="10" eb="12">
      <t>カサン</t>
    </rPh>
    <phoneticPr fontId="19"/>
  </si>
  <si>
    <t xml:space="preserve">虐待防止のための研修を定期的に（年２回以上）実施
</t>
    <phoneticPr fontId="19"/>
  </si>
  <si>
    <t>令7.6.12
指導員:</t>
  </si>
  <si>
    <t>施設側:</t>
    <rPh sb="0" eb="2">
      <t>シセツ</t>
    </rPh>
    <rPh sb="2" eb="3">
      <t>ガワ</t>
    </rPh>
    <phoneticPr fontId="19"/>
  </si>
  <si>
    <t>「認知症チームケア推進加算・ワークシート」及び介護記録等</t>
    <phoneticPr fontId="19"/>
  </si>
  <si>
    <t>「認知症チームケア推進加算・ワークシート」及び介護記録等</t>
    <phoneticPr fontId="21"/>
  </si>
  <si>
    <t>計画作成担当者が、介護予防訪問リハビリテーション事業所、介護予防通所リハビリテーション事業所又はリハビリテーションを実施している医療提供施設の理学療法士等の助言に基づき、生活機能の向上を目的とした介護予防認知症対応型共同生活介護計画を作成し、当該計画に基づくサービス提供を行っている</t>
    <rPh sb="9" eb="13">
      <t>カイゴヨボウ</t>
    </rPh>
    <rPh sb="28" eb="32">
      <t>カイゴヨボウ</t>
    </rPh>
    <rPh sb="98" eb="102">
      <t>カイゴヨボウ</t>
    </rPh>
    <phoneticPr fontId="19"/>
  </si>
  <si>
    <t>当該計画に基づく初回のサービス提供が行われた日の属する月のみ算定</t>
    <phoneticPr fontId="19"/>
  </si>
  <si>
    <t>利用者に対して、介護予防訪問リハビリテーション事業所、介護予防通所リハビリテーション事業所又はリハビリテーションを実施している医療提供施設の理学療法士等が、事業所を訪問し、計画作成担当者と共同して利用者の身体の状況等の評価を行っている</t>
    <rPh sb="8" eb="12">
      <t>カイゴヨボウ</t>
    </rPh>
    <rPh sb="27" eb="31">
      <t>カイゴヨボウ</t>
    </rPh>
    <phoneticPr fontId="19"/>
  </si>
  <si>
    <t>当該計画に基づく初回のサービス提供が行われた日の属する月を含む３月を限度に算定</t>
    <phoneticPr fontId="19"/>
  </si>
  <si>
    <t>生活機能の向上を目的とした介護予防認知症対応型共同生活介護計画を作成し、当該医師等と連携して計画に基づくサービス提供を行っている</t>
    <rPh sb="13" eb="17">
      <t>カイゴヨボウ</t>
    </rPh>
    <phoneticPr fontId="19"/>
  </si>
  <si>
    <t>実施</t>
    <rPh sb="0" eb="2">
      <t>ジッシ</t>
    </rPh>
    <phoneticPr fontId="19"/>
  </si>
  <si>
    <t xml:space="preserve">①　次の(一)及び(二)のいずれにも適合し、かつ賃金改善に要する費用の見込額がこの加算の算定見込額以上となる賃金改善に関する計画の策定、計画に基づく措置
</t>
  </si>
  <si>
    <t>□</t>
    <phoneticPr fontId="23"/>
  </si>
  <si>
    <t>あり</t>
    <phoneticPr fontId="23"/>
  </si>
  <si>
    <t>介護職員処遇改善計画書</t>
    <rPh sb="0" eb="2">
      <t>カイゴ</t>
    </rPh>
    <rPh sb="2" eb="4">
      <t>ショクイン</t>
    </rPh>
    <rPh sb="4" eb="6">
      <t>ショグウ</t>
    </rPh>
    <rPh sb="6" eb="8">
      <t>カイゼン</t>
    </rPh>
    <rPh sb="8" eb="11">
      <t>ケイカクショ</t>
    </rPh>
    <phoneticPr fontId="23"/>
  </si>
  <si>
    <t xml:space="preserve">(一)　仮に介護職員等処遇改善加算(Ⅳ)を算定した場合に算定することが見込まれる額の1/2以上を基本給又は毎月支払われる手当に充てるものであること
</t>
    <phoneticPr fontId="19"/>
  </si>
  <si>
    <t xml:space="preserve">(二)　介護福祉士であって経験・技能のある介護職員のうち１人は、賃金改善後の賃金の見込額が年額440万円以上であること（算定見込額が少額であること等により、当該賃金改善が困難である場合を除く）
</t>
    <rPh sb="4" eb="6">
      <t>カイゴ</t>
    </rPh>
    <rPh sb="6" eb="9">
      <t>フクシシ</t>
    </rPh>
    <phoneticPr fontId="19"/>
  </si>
  <si>
    <t>実績報告書</t>
    <rPh sb="0" eb="2">
      <t>ジッセキ</t>
    </rPh>
    <rPh sb="2" eb="5">
      <t>ホウコクショ</t>
    </rPh>
    <phoneticPr fontId="23"/>
  </si>
  <si>
    <t xml:space="preserve">⑤　前12月間に労働関係の法令に違反し、罰金以上の刑
</t>
    <rPh sb="8" eb="10">
      <t>ロウドウ</t>
    </rPh>
    <rPh sb="10" eb="12">
      <t>カンケイ</t>
    </rPh>
    <phoneticPr fontId="1"/>
  </si>
  <si>
    <t>なし</t>
    <phoneticPr fontId="23"/>
  </si>
  <si>
    <t>適正に納付</t>
    <rPh sb="0" eb="2">
      <t>テキセイ</t>
    </rPh>
    <rPh sb="3" eb="5">
      <t>ノウフ</t>
    </rPh>
    <phoneticPr fontId="23"/>
  </si>
  <si>
    <t xml:space="preserve">(一)　任用の際の職責又は職務内容等の要件を書面で作成し、全ての介護職員に周知
</t>
    <phoneticPr fontId="19"/>
  </si>
  <si>
    <t xml:space="preserve">(二)　資質の向上の支援に関する計画の策定、研修の実施又は研修の機会の確保し、全ての介護職員に周知
</t>
    <phoneticPr fontId="19"/>
  </si>
  <si>
    <t>研修計画書</t>
    <rPh sb="0" eb="2">
      <t>ケンシュウ</t>
    </rPh>
    <rPh sb="2" eb="4">
      <t>ケイカク</t>
    </rPh>
    <rPh sb="4" eb="5">
      <t>ショ</t>
    </rPh>
    <phoneticPr fontId="23"/>
  </si>
  <si>
    <t xml:space="preserve">(三)経験もしくは資格等に応じて昇給する仕組み又は一定の基準に基づき定期に昇給を判定する仕組みを設け、全ての職員に周知
</t>
    <phoneticPr fontId="19"/>
  </si>
  <si>
    <t xml:space="preserve">⑧　処遇改善の内容（賃金改善を除く）及び処遇改善に要した費用を全ての職員に周知
</t>
  </si>
  <si>
    <t>算定あり</t>
    <rPh sb="0" eb="2">
      <t>サンテイ</t>
    </rPh>
    <phoneticPr fontId="23"/>
  </si>
  <si>
    <t xml:space="preserve">介護職員等処遇改善加算(Ⅰイ)の①から⑩までのいずれにも適合すること
</t>
    <phoneticPr fontId="19"/>
  </si>
  <si>
    <t>生産性向上や協働化に係る取組として次の(一)または(二)、いずれかの取組を行っていること</t>
    <rPh sb="0" eb="3">
      <t>セイサンセイ</t>
    </rPh>
    <rPh sb="3" eb="5">
      <t>コウジョウ</t>
    </rPh>
    <rPh sb="6" eb="8">
      <t>キョウドウ</t>
    </rPh>
    <rPh sb="8" eb="9">
      <t>カ</t>
    </rPh>
    <rPh sb="10" eb="11">
      <t>カカワ</t>
    </rPh>
    <rPh sb="12" eb="14">
      <t>トリクミ</t>
    </rPh>
    <rPh sb="17" eb="18">
      <t>ツギ</t>
    </rPh>
    <rPh sb="34" eb="36">
      <t>トリクミ</t>
    </rPh>
    <rPh sb="37" eb="38">
      <t>オコナ</t>
    </rPh>
    <phoneticPr fontId="19"/>
  </si>
  <si>
    <t>該当</t>
  </si>
  <si>
    <t>(一)　ケアプランデータ連携システム（厚生労働省がケアプランデータ連携システムと同等の機能とセキュリティを有するシステムとして認めたものを含む。以下同じ。）を利用している</t>
    <phoneticPr fontId="19"/>
  </si>
  <si>
    <t>(二)　生産性向上推進体制加算Ⅰ又はⅡを算定している</t>
    <phoneticPr fontId="19"/>
  </si>
  <si>
    <t xml:space="preserve">介護職員等処遇改善加算(Ⅰイ)の①から⑨までのいずれにも適合すること
</t>
    <phoneticPr fontId="19"/>
  </si>
  <si>
    <t xml:space="preserve">介護職員等処遇改善加算(Ⅰイ)の①(一)及び②から⑧までのいずれにも適合すること
</t>
    <phoneticPr fontId="19"/>
  </si>
  <si>
    <t xml:space="preserve">介護職員等処遇改善加算(Ⅰイ)の①(一)、②から⑥まで、⑦(一)から(二)まで及び⑧のいずれにも適合すること
</t>
    <phoneticPr fontId="19"/>
  </si>
  <si>
    <t xml:space="preserve">⑩　サービス提供体制強化加算(Ⅰ）又は(Ⅱ）を算定
</t>
    <rPh sb="6" eb="8">
      <t>テイキョウ</t>
    </rPh>
    <rPh sb="8" eb="10">
      <t>タイセイ</t>
    </rPh>
    <rPh sb="10" eb="12">
      <t>キョウカ</t>
    </rPh>
    <rPh sb="12" eb="14">
      <t>カサン</t>
    </rPh>
    <phoneticPr fontId="19"/>
  </si>
  <si>
    <t>介護職員等処遇改善加算（Ⅰ）(令和8年5月まで)</t>
    <rPh sb="0" eb="2">
      <t>カイゴ</t>
    </rPh>
    <rPh sb="2" eb="4">
      <t>ショクイン</t>
    </rPh>
    <rPh sb="4" eb="5">
      <t>トウ</t>
    </rPh>
    <rPh sb="5" eb="7">
      <t>ショグウ</t>
    </rPh>
    <rPh sb="7" eb="9">
      <t>カイゼン</t>
    </rPh>
    <rPh sb="9" eb="11">
      <t>カサン</t>
    </rPh>
    <rPh sb="15" eb="17">
      <t>レイワ</t>
    </rPh>
    <rPh sb="18" eb="19">
      <t>ネン</t>
    </rPh>
    <rPh sb="20" eb="21">
      <t>ガツ</t>
    </rPh>
    <phoneticPr fontId="23"/>
  </si>
  <si>
    <t>介護職員等処遇改善加算（Ⅱ）(令和8年5月まで)</t>
    <rPh sb="0" eb="2">
      <t>カイゴ</t>
    </rPh>
    <rPh sb="2" eb="4">
      <t>ショクイン</t>
    </rPh>
    <rPh sb="4" eb="5">
      <t>トウ</t>
    </rPh>
    <rPh sb="5" eb="7">
      <t>ショグウ</t>
    </rPh>
    <rPh sb="7" eb="9">
      <t>カイゼン</t>
    </rPh>
    <rPh sb="9" eb="11">
      <t>カサン</t>
    </rPh>
    <phoneticPr fontId="23"/>
  </si>
  <si>
    <t>介護職員等処遇改善加算（Ⅲ）(令和8年5月まで)</t>
    <rPh sb="0" eb="2">
      <t>カイゴ</t>
    </rPh>
    <rPh sb="2" eb="4">
      <t>ショクイン</t>
    </rPh>
    <rPh sb="4" eb="5">
      <t>トウ</t>
    </rPh>
    <rPh sb="5" eb="7">
      <t>ショグウ</t>
    </rPh>
    <rPh sb="7" eb="9">
      <t>カイゼン</t>
    </rPh>
    <rPh sb="9" eb="11">
      <t>カサン</t>
    </rPh>
    <phoneticPr fontId="23"/>
  </si>
  <si>
    <t>介護職員等処遇改善加算（Ⅳ）(令和8年5月まで)</t>
    <rPh sb="0" eb="2">
      <t>カイゴ</t>
    </rPh>
    <rPh sb="2" eb="4">
      <t>ショクイン</t>
    </rPh>
    <rPh sb="4" eb="5">
      <t>トウ</t>
    </rPh>
    <rPh sb="5" eb="7">
      <t>ショグウ</t>
    </rPh>
    <rPh sb="7" eb="9">
      <t>カイゼン</t>
    </rPh>
    <rPh sb="9" eb="11">
      <t>カサン</t>
    </rPh>
    <phoneticPr fontId="23"/>
  </si>
  <si>
    <t>介護職員等処遇改善加算（Ⅰイ）(令和8年6月から)</t>
    <rPh sb="0" eb="2">
      <t>カイゴ</t>
    </rPh>
    <rPh sb="2" eb="4">
      <t>ショクイン</t>
    </rPh>
    <rPh sb="4" eb="5">
      <t>トウ</t>
    </rPh>
    <rPh sb="5" eb="7">
      <t>ショグウ</t>
    </rPh>
    <rPh sb="7" eb="9">
      <t>カイゼン</t>
    </rPh>
    <rPh sb="9" eb="11">
      <t>カサン</t>
    </rPh>
    <phoneticPr fontId="23"/>
  </si>
  <si>
    <t>介護職員等処遇改善加算（Ⅰロ）(令和8年6月から)</t>
    <rPh sb="0" eb="2">
      <t>カイゴ</t>
    </rPh>
    <rPh sb="2" eb="4">
      <t>ショクイン</t>
    </rPh>
    <rPh sb="4" eb="5">
      <t>トウ</t>
    </rPh>
    <rPh sb="5" eb="7">
      <t>ショグウ</t>
    </rPh>
    <rPh sb="7" eb="9">
      <t>カイゼン</t>
    </rPh>
    <rPh sb="9" eb="11">
      <t>カサン</t>
    </rPh>
    <phoneticPr fontId="23"/>
  </si>
  <si>
    <t>介護職員等処遇改善加算（Ⅱイ）(令和8年6月から)</t>
    <rPh sb="0" eb="2">
      <t>カイゴ</t>
    </rPh>
    <rPh sb="2" eb="4">
      <t>ショクイン</t>
    </rPh>
    <rPh sb="4" eb="5">
      <t>トウ</t>
    </rPh>
    <rPh sb="5" eb="7">
      <t>ショグウ</t>
    </rPh>
    <rPh sb="7" eb="9">
      <t>カイゼン</t>
    </rPh>
    <rPh sb="9" eb="11">
      <t>カサン</t>
    </rPh>
    <phoneticPr fontId="23"/>
  </si>
  <si>
    <t>介護職員等処遇改善加算（Ⅱロ）(令和8年6月から)</t>
    <rPh sb="0" eb="2">
      <t>カイゴ</t>
    </rPh>
    <rPh sb="2" eb="4">
      <t>ショクイン</t>
    </rPh>
    <rPh sb="4" eb="5">
      <t>トウ</t>
    </rPh>
    <rPh sb="5" eb="7">
      <t>ショグウ</t>
    </rPh>
    <rPh sb="7" eb="9">
      <t>カイゼン</t>
    </rPh>
    <rPh sb="9" eb="11">
      <t>カサン</t>
    </rPh>
    <phoneticPr fontId="23"/>
  </si>
  <si>
    <t>介護職員等処遇改善加算（Ⅲ）(令和8年6月から)</t>
    <rPh sb="0" eb="2">
      <t>カイゴ</t>
    </rPh>
    <rPh sb="2" eb="4">
      <t>ショクイン</t>
    </rPh>
    <rPh sb="4" eb="5">
      <t>トウ</t>
    </rPh>
    <rPh sb="5" eb="7">
      <t>ショグウ</t>
    </rPh>
    <rPh sb="7" eb="9">
      <t>カイゼン</t>
    </rPh>
    <rPh sb="9" eb="11">
      <t>カサン</t>
    </rPh>
    <phoneticPr fontId="23"/>
  </si>
  <si>
    <t>介護職員等処遇改善加算（Ⅳ）(令和8年6月から)</t>
    <rPh sb="0" eb="2">
      <t>カイゴ</t>
    </rPh>
    <rPh sb="2" eb="4">
      <t>ショクイン</t>
    </rPh>
    <rPh sb="4" eb="5">
      <t>トウ</t>
    </rPh>
    <rPh sb="5" eb="7">
      <t>ショグウ</t>
    </rPh>
    <rPh sb="7" eb="9">
      <t>カイゼン</t>
    </rPh>
    <rPh sb="9" eb="11">
      <t>カサン</t>
    </rPh>
    <phoneticPr fontId="23"/>
  </si>
  <si>
    <t>介護職員等処遇改善加算（Ⅰ）(令和8年5月まで)</t>
    <rPh sb="0" eb="2">
      <t>カイゴ</t>
    </rPh>
    <rPh sb="2" eb="4">
      <t>ショクイン</t>
    </rPh>
    <rPh sb="4" eb="5">
      <t>トウ</t>
    </rPh>
    <rPh sb="5" eb="7">
      <t>ショグウ</t>
    </rPh>
    <rPh sb="7" eb="9">
      <t>カイゼン</t>
    </rPh>
    <rPh sb="9" eb="11">
      <t>カサン</t>
    </rPh>
    <phoneticPr fontId="19"/>
  </si>
  <si>
    <t>介護職員等処遇改善加算（Ⅳ）(令和8年5月まで)</t>
    <rPh sb="0" eb="2">
      <t>カイゴ</t>
    </rPh>
    <rPh sb="2" eb="4">
      <t>ショクイン</t>
    </rPh>
    <rPh sb="4" eb="5">
      <t>トウ</t>
    </rPh>
    <rPh sb="5" eb="7">
      <t>ショグウ</t>
    </rPh>
    <rPh sb="7" eb="9">
      <t>カイゼン</t>
    </rPh>
    <rPh sb="9" eb="11">
      <t>カサン</t>
    </rPh>
    <phoneticPr fontId="19"/>
  </si>
  <si>
    <t>介護職員等処遇改善加算（Ⅰイ）(令和8年6月から)</t>
    <phoneticPr fontId="19"/>
  </si>
  <si>
    <t>介護職員等処遇改善加算（Ⅰロ）(令和8年6月から)</t>
    <phoneticPr fontId="19"/>
  </si>
  <si>
    <t>介護職員等処遇改善加算（Ⅱイ）(令和8年6月から)</t>
    <phoneticPr fontId="19"/>
  </si>
  <si>
    <t>介護職員等処遇改善加算（Ⅱロ）(令和8年6月から)</t>
    <phoneticPr fontId="19"/>
  </si>
  <si>
    <t>介護職員等処遇改善加算（Ⅲ）(令和8年6月から)</t>
    <phoneticPr fontId="19"/>
  </si>
  <si>
    <t>介護職員等処遇改善加算（Ⅳ）(令和8年6月から)</t>
    <phoneticPr fontId="19"/>
  </si>
  <si>
    <t>.</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</si>
</sst>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e\.m\.d;@"/>
    <numFmt numFmtId="177" formatCode="0_ "/>
  </numFmts>
  <fonts count="40">
    <font>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Cambria"/>
      <family val="1"/>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2"/>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6"/>
      <name val="ＭＳ Ｐゴシック"/>
      <family val="3"/>
    </font>
    <font>
      <b/>
      <sz val="20"/>
      <name val="ＭＳ Ｐゴシック"/>
      <family val="3"/>
      <charset val="128"/>
    </font>
    <font>
      <sz val="9"/>
      <name val="ＭＳ Ｐゴシック"/>
      <family val="3"/>
      <charset val="128"/>
    </font>
    <font>
      <sz val="10"/>
      <name val="ＭＳ Ｐゴシック"/>
      <family val="3"/>
      <charset val="128"/>
    </font>
    <font>
      <sz val="9"/>
      <name val="ＭＳ ゴシック"/>
      <family val="3"/>
      <charset val="128"/>
    </font>
    <font>
      <b/>
      <sz val="20"/>
      <name val="ＭＳ ゴシック"/>
      <family val="3"/>
      <charset val="128"/>
    </font>
    <font>
      <sz val="12"/>
      <name val="ＭＳ ゴシック"/>
      <family val="3"/>
      <charset val="128"/>
    </font>
    <font>
      <sz val="12"/>
      <color rgb="FFFF0000"/>
      <name val="ＭＳ ゴシック"/>
      <family val="3"/>
      <charset val="128"/>
    </font>
    <font>
      <sz val="8"/>
      <name val="ＭＳ ゴシック"/>
      <family val="3"/>
      <charset val="128"/>
    </font>
    <font>
      <sz val="8"/>
      <name val="ＭＳ Ｐゴシック"/>
      <family val="3"/>
      <charset val="128"/>
    </font>
    <font>
      <sz val="11"/>
      <name val="ＭＳ ゴシック"/>
      <family val="3"/>
      <charset val="128"/>
    </font>
    <font>
      <sz val="11"/>
      <color theme="5" tint="-0.249977111117893"/>
      <name val="ＭＳ Ｐゴシック"/>
      <family val="3"/>
      <charset val="128"/>
    </font>
    <font>
      <b/>
      <sz val="10"/>
      <name val="ＭＳ ゴシック"/>
      <family val="3"/>
      <charset val="128"/>
    </font>
    <font>
      <sz val="11"/>
      <color theme="0" tint="-0.249977111117893"/>
      <name val="ＭＳ ゴシック"/>
      <family val="3"/>
      <charset val="128"/>
    </font>
    <font>
      <sz val="9"/>
      <color indexed="81"/>
      <name val="MS P ゴシック"/>
      <family val="3"/>
      <charset val="128"/>
    </font>
    <font>
      <sz val="10"/>
      <name val="游ゴシック Light"/>
      <family val="3"/>
      <charset val="128"/>
    </font>
    <font>
      <sz val="12"/>
      <name val="ＭＳ Ｐゴシック"/>
      <family val="3"/>
    </font>
  </fonts>
  <fills count="26">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s>
  <borders count="5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bottom style="thin">
        <color indexed="64"/>
      </bottom>
      <diagonal/>
    </border>
    <border>
      <left/>
      <right style="thin">
        <color indexed="64"/>
      </right>
      <top/>
      <bottom style="thin">
        <color indexed="64"/>
      </bottom>
      <diagonal/>
    </border>
    <border>
      <left style="thin">
        <color indexed="64"/>
      </left>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tted">
        <color indexed="64"/>
      </bottom>
      <diagonal/>
    </border>
    <border>
      <left style="thin">
        <color indexed="64"/>
      </left>
      <right style="thin">
        <color indexed="64"/>
      </right>
      <top/>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right style="thin">
        <color indexed="64"/>
      </right>
      <top style="dotted">
        <color indexed="64"/>
      </top>
      <bottom style="thin">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dotted">
        <color indexed="64"/>
      </left>
      <right style="thin">
        <color indexed="64"/>
      </right>
      <top style="dotted">
        <color indexed="64"/>
      </top>
      <bottom style="thin">
        <color indexed="64"/>
      </bottom>
      <diagonal/>
    </border>
    <border>
      <left style="thin">
        <color indexed="64"/>
      </left>
      <right/>
      <top/>
      <bottom style="dotted">
        <color indexed="64"/>
      </bottom>
      <diagonal/>
    </border>
    <border>
      <left style="dotted">
        <color indexed="64"/>
      </left>
      <right style="thin">
        <color indexed="64"/>
      </right>
      <top/>
      <bottom style="dotted">
        <color indexed="64"/>
      </bottom>
      <diagonal/>
    </border>
    <border>
      <left style="thin">
        <color indexed="64"/>
      </left>
      <right/>
      <top/>
      <bottom style="thin">
        <color indexed="64"/>
      </bottom>
      <diagonal/>
    </border>
    <border>
      <left style="dotted">
        <color indexed="64"/>
      </left>
      <right style="thin">
        <color indexed="64"/>
      </right>
      <top style="dotted">
        <color indexed="64"/>
      </top>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bottom/>
      <diagonal/>
    </border>
    <border>
      <left/>
      <right style="thin">
        <color indexed="64"/>
      </right>
      <top/>
      <bottom/>
      <diagonal/>
    </border>
    <border>
      <left style="thin">
        <color indexed="64"/>
      </left>
      <right/>
      <top style="dotted">
        <color indexed="64"/>
      </top>
      <bottom/>
      <diagonal/>
    </border>
    <border>
      <left style="thin">
        <color indexed="64"/>
      </left>
      <right/>
      <top style="thin">
        <color indexed="64"/>
      </top>
      <bottom style="thin">
        <color indexed="64"/>
      </bottom>
      <diagonal/>
    </border>
    <border>
      <left style="thin">
        <color indexed="64"/>
      </left>
      <right style="dotted">
        <color indexed="64"/>
      </right>
      <top/>
      <bottom style="dotted">
        <color indexed="64"/>
      </bottom>
      <diagonal/>
    </border>
    <border>
      <left style="thin">
        <color indexed="64"/>
      </left>
      <right/>
      <top style="thin">
        <color indexed="64"/>
      </top>
      <bottom/>
      <diagonal/>
    </border>
    <border>
      <left/>
      <right style="thin">
        <color indexed="64"/>
      </right>
      <top/>
      <bottom style="dotted">
        <color indexed="64"/>
      </bottom>
      <diagonal/>
    </border>
    <border>
      <left/>
      <right/>
      <top/>
      <bottom style="dotted">
        <color indexed="64"/>
      </bottom>
      <diagonal/>
    </border>
    <border>
      <left/>
      <right/>
      <top style="dotted">
        <color indexed="64"/>
      </top>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thin">
        <color indexed="64"/>
      </top>
      <bottom style="dotted">
        <color indexed="64"/>
      </bottom>
      <diagonal/>
    </border>
    <border>
      <left/>
      <right/>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style="dotted">
        <color indexed="64"/>
      </bottom>
      <diagonal/>
    </border>
    <border>
      <left/>
      <right style="dotted">
        <color indexed="64"/>
      </right>
      <top/>
      <bottom/>
      <diagonal/>
    </border>
  </borders>
  <cellStyleXfs count="4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20" fillId="22" borderId="2" applyNumberFormat="0" applyFont="0" applyAlignment="0" applyProtection="0">
      <alignment vertical="center"/>
    </xf>
    <xf numFmtId="0" fontId="6" fillId="0" borderId="3" applyNumberFormat="0" applyFill="0" applyAlignment="0" applyProtection="0">
      <alignment vertical="center"/>
    </xf>
    <xf numFmtId="0" fontId="9" fillId="3" borderId="0" applyNumberFormat="0" applyBorder="0" applyAlignment="0" applyProtection="0">
      <alignment vertical="center"/>
    </xf>
    <xf numFmtId="0" fontId="14" fillId="23"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23" borderId="9" applyNumberFormat="0" applyAlignment="0" applyProtection="0">
      <alignment vertical="center"/>
    </xf>
    <xf numFmtId="0" fontId="15" fillId="0" borderId="0" applyNumberFormat="0" applyFill="0" applyBorder="0" applyAlignment="0" applyProtection="0">
      <alignment vertical="center"/>
    </xf>
    <xf numFmtId="0" fontId="7" fillId="7" borderId="4" applyNumberFormat="0" applyAlignment="0" applyProtection="0">
      <alignment vertical="center"/>
    </xf>
    <xf numFmtId="0" fontId="10" fillId="4" borderId="0" applyNumberFormat="0" applyBorder="0" applyAlignment="0" applyProtection="0">
      <alignment vertical="center"/>
    </xf>
  </cellStyleXfs>
  <cellXfs count="211">
    <xf numFmtId="0" fontId="0" fillId="0" borderId="0" xfId="0" applyAlignment="1">
      <alignment vertical="center"/>
    </xf>
    <xf numFmtId="0" fontId="0" fillId="0" borderId="0" xfId="0" applyFont="1" applyFill="1" applyAlignment="1">
      <alignment vertical="center"/>
    </xf>
    <xf numFmtId="0" fontId="18" fillId="0" borderId="0" xfId="0" applyFont="1" applyFill="1" applyAlignment="1">
      <alignment vertical="center"/>
    </xf>
    <xf numFmtId="0" fontId="18" fillId="0" borderId="0" xfId="0" applyFont="1" applyFill="1" applyAlignment="1">
      <alignment horizontal="center" vertical="center"/>
    </xf>
    <xf numFmtId="0" fontId="0" fillId="0" borderId="0" xfId="0" applyFont="1" applyFill="1">
      <alignment vertical="center"/>
    </xf>
    <xf numFmtId="0" fontId="18" fillId="0" borderId="0" xfId="0" applyFont="1" applyFill="1">
      <alignment vertical="center"/>
    </xf>
    <xf numFmtId="0" fontId="28" fillId="0" borderId="0" xfId="0" applyFont="1" applyAlignment="1">
      <alignment horizontal="center" vertical="center" wrapText="1"/>
    </xf>
    <xf numFmtId="0" fontId="0" fillId="0" borderId="0" xfId="0">
      <alignment vertical="center"/>
    </xf>
    <xf numFmtId="0" fontId="29" fillId="0" borderId="0" xfId="0" applyFont="1">
      <alignment vertical="center"/>
    </xf>
    <xf numFmtId="0" fontId="30" fillId="0" borderId="0" xfId="0" applyFont="1">
      <alignment vertical="center"/>
    </xf>
    <xf numFmtId="0" fontId="29" fillId="23" borderId="46" xfId="0" applyFont="1" applyFill="1" applyBorder="1" applyAlignment="1" applyProtection="1">
      <alignment vertical="center" wrapText="1"/>
      <protection locked="0"/>
    </xf>
    <xf numFmtId="0" fontId="29" fillId="23" borderId="31" xfId="0" applyFont="1" applyFill="1" applyBorder="1" applyAlignment="1" applyProtection="1">
      <alignment vertical="center" wrapText="1"/>
      <protection locked="0"/>
    </xf>
    <xf numFmtId="0" fontId="18" fillId="23" borderId="10" xfId="0" applyFont="1" applyFill="1" applyBorder="1" applyAlignment="1" applyProtection="1">
      <alignment horizontal="center" vertical="center" wrapText="1"/>
      <protection locked="0"/>
    </xf>
    <xf numFmtId="0" fontId="25" fillId="0" borderId="0" xfId="0" applyFont="1" applyAlignment="1" applyProtection="1">
      <alignment vertical="center" wrapText="1"/>
      <protection locked="0"/>
    </xf>
    <xf numFmtId="176" fontId="32" fillId="0" borderId="0" xfId="0" applyNumberFormat="1" applyFont="1">
      <alignment vertical="center"/>
    </xf>
    <xf numFmtId="0" fontId="32" fillId="0" borderId="0" xfId="0" applyFont="1" applyAlignment="1">
      <alignment vertical="center" wrapText="1"/>
    </xf>
    <xf numFmtId="0" fontId="34" fillId="0" borderId="0" xfId="0" applyFont="1">
      <alignment vertical="center"/>
    </xf>
    <xf numFmtId="0" fontId="0" fillId="0" borderId="0" xfId="0" applyAlignment="1">
      <alignment horizontal="center" vertical="center"/>
    </xf>
    <xf numFmtId="0" fontId="29" fillId="0" borderId="10" xfId="0" applyFont="1"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33" fillId="0" borderId="30" xfId="0" applyFont="1" applyBorder="1" applyAlignment="1" applyProtection="1">
      <alignment horizontal="center" vertical="center" shrinkToFit="1"/>
      <protection locked="0"/>
    </xf>
    <xf numFmtId="0" fontId="26" fillId="0" borderId="14" xfId="0" applyFont="1" applyFill="1" applyBorder="1" applyAlignment="1">
      <alignment horizontal="left" vertical="top" wrapText="1"/>
    </xf>
    <xf numFmtId="0" fontId="0" fillId="0" borderId="10" xfId="0" applyFont="1" applyFill="1" applyBorder="1" applyAlignment="1">
      <alignment horizontal="center" vertical="center" shrinkToFit="1"/>
    </xf>
    <xf numFmtId="0" fontId="0" fillId="0" borderId="15" xfId="0" applyFont="1" applyFill="1" applyBorder="1" applyAlignment="1">
      <alignment horizontal="center" vertical="center" shrinkToFit="1"/>
    </xf>
    <xf numFmtId="0" fontId="0" fillId="0" borderId="28" xfId="0" applyFont="1" applyFill="1" applyBorder="1" applyAlignment="1">
      <alignment horizontal="center" vertical="center" shrinkToFit="1"/>
    </xf>
    <xf numFmtId="0" fontId="0" fillId="0" borderId="14" xfId="0" applyFont="1" applyFill="1" applyBorder="1" applyAlignment="1">
      <alignment horizontal="center" vertical="center" shrinkToFit="1"/>
    </xf>
    <xf numFmtId="0" fontId="0" fillId="0" borderId="18" xfId="0" applyFont="1" applyFill="1" applyBorder="1" applyAlignment="1">
      <alignment horizontal="center" vertical="center" shrinkToFit="1"/>
    </xf>
    <xf numFmtId="0" fontId="0" fillId="0" borderId="36" xfId="0" applyFont="1" applyFill="1" applyBorder="1" applyAlignment="1">
      <alignment horizontal="center" vertical="center" shrinkToFit="1"/>
    </xf>
    <xf numFmtId="0" fontId="0" fillId="0" borderId="13" xfId="0" applyFont="1" applyFill="1" applyBorder="1" applyAlignment="1">
      <alignment horizontal="center" vertical="center" shrinkToFit="1"/>
    </xf>
    <xf numFmtId="0" fontId="0" fillId="0" borderId="29" xfId="0" applyFont="1" applyFill="1" applyBorder="1" applyAlignment="1">
      <alignment horizontal="center" vertical="center" shrinkToFit="1"/>
    </xf>
    <xf numFmtId="0" fontId="26" fillId="0" borderId="10" xfId="0" applyFont="1" applyFill="1" applyBorder="1" applyAlignment="1">
      <alignment horizontal="left" vertical="top" wrapText="1"/>
    </xf>
    <xf numFmtId="0" fontId="26" fillId="0" borderId="20" xfId="0" applyFont="1" applyFill="1" applyBorder="1" applyAlignment="1">
      <alignment horizontal="left" vertical="top" wrapText="1"/>
    </xf>
    <xf numFmtId="0" fontId="26" fillId="0" borderId="31" xfId="0" applyFont="1" applyFill="1" applyBorder="1" applyAlignment="1">
      <alignment horizontal="left" vertical="top" wrapText="1"/>
    </xf>
    <xf numFmtId="0" fontId="26" fillId="0" borderId="49" xfId="0" applyFont="1" applyFill="1" applyBorder="1" applyAlignment="1">
      <alignment horizontal="left" vertical="top" wrapText="1"/>
    </xf>
    <xf numFmtId="0" fontId="26" fillId="0" borderId="35" xfId="0" applyFont="1" applyFill="1" applyBorder="1" applyAlignment="1">
      <alignment horizontal="left" vertical="top" wrapText="1"/>
    </xf>
    <xf numFmtId="0" fontId="26" fillId="0" borderId="34" xfId="0" applyFont="1" applyFill="1" applyBorder="1" applyAlignment="1">
      <alignment horizontal="left" vertical="top" wrapText="1"/>
    </xf>
    <xf numFmtId="0" fontId="26" fillId="0" borderId="33" xfId="0" applyFont="1" applyFill="1" applyBorder="1" applyAlignment="1">
      <alignment horizontal="left" vertical="top" wrapText="1"/>
    </xf>
    <xf numFmtId="0" fontId="26" fillId="0" borderId="17" xfId="0" applyFont="1" applyFill="1" applyBorder="1" applyAlignment="1">
      <alignment horizontal="left" vertical="top" wrapText="1"/>
    </xf>
    <xf numFmtId="0" fontId="26" fillId="0" borderId="44" xfId="0" applyFont="1" applyFill="1" applyBorder="1" applyAlignment="1">
      <alignment horizontal="left" vertical="top" wrapText="1"/>
    </xf>
    <xf numFmtId="0" fontId="26" fillId="0" borderId="52" xfId="0" applyFont="1" applyFill="1" applyBorder="1" applyAlignment="1">
      <alignment horizontal="left" vertical="top" wrapText="1"/>
    </xf>
    <xf numFmtId="0" fontId="24" fillId="0" borderId="55" xfId="0" applyFont="1" applyFill="1" applyBorder="1" applyAlignment="1" applyProtection="1">
      <alignment vertical="center"/>
      <protection locked="0"/>
    </xf>
    <xf numFmtId="0" fontId="35" fillId="25" borderId="0" xfId="0" applyFont="1" applyFill="1" applyAlignment="1" applyProtection="1">
      <alignment horizontal="right" vertical="center"/>
      <protection locked="0"/>
    </xf>
    <xf numFmtId="0" fontId="35" fillId="25" borderId="0" xfId="0" applyFont="1" applyFill="1" applyAlignment="1" applyProtection="1">
      <alignment vertical="center"/>
      <protection locked="0"/>
    </xf>
    <xf numFmtId="0" fontId="18" fillId="24" borderId="10" xfId="0" applyFont="1" applyFill="1" applyBorder="1" applyAlignment="1" applyProtection="1">
      <alignment horizontal="center" vertical="center" wrapText="1"/>
      <protection locked="0"/>
    </xf>
    <xf numFmtId="0" fontId="0" fillId="0" borderId="10" xfId="0" applyFont="1" applyFill="1" applyBorder="1" applyAlignment="1" applyProtection="1">
      <alignment horizontal="left" vertical="top" wrapText="1"/>
      <protection locked="0"/>
    </xf>
    <xf numFmtId="0" fontId="0" fillId="0" borderId="46" xfId="0" applyFont="1" applyFill="1" applyBorder="1" applyAlignment="1" applyProtection="1">
      <alignment horizontal="left" vertical="top" wrapText="1"/>
      <protection locked="0"/>
    </xf>
    <xf numFmtId="0" fontId="33" fillId="0" borderId="31" xfId="0" applyFont="1" applyFill="1" applyBorder="1" applyAlignment="1" applyProtection="1">
      <alignment horizontal="left" vertical="center" wrapText="1" shrinkToFit="1"/>
      <protection locked="0"/>
    </xf>
    <xf numFmtId="0" fontId="26" fillId="0" borderId="46" xfId="0" applyFont="1" applyFill="1" applyBorder="1" applyAlignment="1" applyProtection="1">
      <alignment horizontal="left" vertical="top" wrapText="1"/>
      <protection locked="0"/>
    </xf>
    <xf numFmtId="0" fontId="0" fillId="0" borderId="20" xfId="0" applyFont="1" applyFill="1" applyBorder="1" applyAlignment="1" applyProtection="1">
      <alignment horizontal="left" vertical="center" wrapText="1"/>
      <protection locked="0"/>
    </xf>
    <xf numFmtId="0" fontId="26" fillId="0" borderId="40" xfId="0" applyFont="1" applyFill="1" applyBorder="1" applyAlignment="1" applyProtection="1">
      <alignment horizontal="left" vertical="top" wrapText="1"/>
      <protection locked="0"/>
    </xf>
    <xf numFmtId="0" fontId="0" fillId="0" borderId="27" xfId="0" applyFont="1" applyFill="1" applyBorder="1" applyAlignment="1" applyProtection="1">
      <alignment horizontal="left" vertical="top" wrapText="1"/>
      <protection locked="0"/>
    </xf>
    <xf numFmtId="0" fontId="0" fillId="0" borderId="11" xfId="0" applyFont="1" applyFill="1" applyBorder="1" applyAlignment="1" applyProtection="1">
      <alignment horizontal="left" vertical="top" wrapText="1"/>
      <protection locked="0"/>
    </xf>
    <xf numFmtId="0" fontId="0" fillId="0" borderId="31" xfId="0" applyFont="1" applyFill="1" applyBorder="1" applyAlignment="1" applyProtection="1">
      <alignment horizontal="left" vertical="center" wrapText="1"/>
      <protection locked="0"/>
    </xf>
    <xf numFmtId="0" fontId="0" fillId="0" borderId="11" xfId="41" applyFont="1" applyFill="1" applyBorder="1" applyAlignment="1" applyProtection="1">
      <alignment horizontal="left" vertical="top" wrapText="1"/>
      <protection locked="0"/>
    </xf>
    <xf numFmtId="0" fontId="33" fillId="0" borderId="47" xfId="0" applyFont="1" applyBorder="1" applyAlignment="1" applyProtection="1">
      <alignment horizontal="center" vertical="center" shrinkToFit="1"/>
      <protection locked="0"/>
    </xf>
    <xf numFmtId="0" fontId="0" fillId="0" borderId="50" xfId="41" applyFont="1" applyFill="1" applyBorder="1" applyAlignment="1" applyProtection="1">
      <alignment horizontal="left" vertical="center" wrapText="1" shrinkToFit="1"/>
      <protection locked="0"/>
    </xf>
    <xf numFmtId="0" fontId="26" fillId="0" borderId="38" xfId="41" applyFont="1" applyFill="1" applyBorder="1" applyAlignment="1" applyProtection="1">
      <alignment horizontal="left" vertical="top" wrapText="1"/>
      <protection locked="0"/>
    </xf>
    <xf numFmtId="0" fontId="0" fillId="0" borderId="21" xfId="0" applyFont="1" applyFill="1" applyBorder="1" applyAlignment="1" applyProtection="1">
      <alignment horizontal="left" vertical="top" wrapText="1"/>
      <protection locked="0"/>
    </xf>
    <xf numFmtId="0" fontId="33" fillId="0" borderId="22" xfId="0" applyFont="1" applyBorder="1" applyAlignment="1" applyProtection="1">
      <alignment horizontal="center" vertical="center" shrinkToFit="1"/>
      <protection locked="0"/>
    </xf>
    <xf numFmtId="0" fontId="0" fillId="0" borderId="23" xfId="0" applyFont="1" applyFill="1" applyBorder="1" applyAlignment="1" applyProtection="1">
      <alignment horizontal="left" vertical="center" wrapText="1" shrinkToFit="1"/>
      <protection locked="0"/>
    </xf>
    <xf numFmtId="0" fontId="26" fillId="0" borderId="21" xfId="41" applyFont="1" applyFill="1" applyBorder="1" applyAlignment="1" applyProtection="1">
      <alignment horizontal="left" vertical="top" wrapText="1"/>
      <protection locked="0"/>
    </xf>
    <xf numFmtId="0" fontId="0" fillId="0" borderId="24" xfId="0" applyFont="1" applyFill="1" applyBorder="1" applyAlignment="1" applyProtection="1">
      <alignment horizontal="left" vertical="top" wrapText="1"/>
      <protection locked="0"/>
    </xf>
    <xf numFmtId="0" fontId="33" fillId="0" borderId="25" xfId="0" applyFont="1" applyBorder="1" applyAlignment="1" applyProtection="1">
      <alignment horizontal="center" vertical="center" shrinkToFit="1"/>
      <protection locked="0"/>
    </xf>
    <xf numFmtId="0" fontId="0" fillId="0" borderId="26" xfId="0" applyFont="1" applyFill="1" applyBorder="1" applyAlignment="1" applyProtection="1">
      <alignment horizontal="left" vertical="center" wrapText="1" shrinkToFit="1"/>
      <protection locked="0"/>
    </xf>
    <xf numFmtId="0" fontId="26" fillId="0" borderId="24" xfId="41" applyFont="1" applyFill="1" applyBorder="1" applyAlignment="1" applyProtection="1">
      <alignment horizontal="left" vertical="top" wrapText="1"/>
      <protection locked="0"/>
    </xf>
    <xf numFmtId="0" fontId="0" fillId="0" borderId="50" xfId="0" applyFont="1" applyFill="1" applyBorder="1" applyAlignment="1" applyProtection="1">
      <alignment horizontal="left" vertical="center" wrapText="1" shrinkToFit="1"/>
      <protection locked="0"/>
    </xf>
    <xf numFmtId="0" fontId="26" fillId="0" borderId="38" xfId="0" applyFont="1" applyFill="1" applyBorder="1" applyAlignment="1" applyProtection="1">
      <alignment horizontal="left" vertical="top" wrapText="1"/>
      <protection locked="0"/>
    </xf>
    <xf numFmtId="0" fontId="26" fillId="0" borderId="21" xfId="0" applyFont="1" applyFill="1" applyBorder="1" applyAlignment="1" applyProtection="1">
      <alignment horizontal="left" vertical="top" wrapText="1"/>
      <protection locked="0"/>
    </xf>
    <xf numFmtId="0" fontId="0" fillId="0" borderId="45" xfId="0" applyFont="1" applyFill="1" applyBorder="1" applyAlignment="1" applyProtection="1">
      <alignment horizontal="left" vertical="top" wrapText="1"/>
      <protection locked="0"/>
    </xf>
    <xf numFmtId="0" fontId="33" fillId="0" borderId="32" xfId="0" applyFont="1" applyBorder="1" applyAlignment="1" applyProtection="1">
      <alignment horizontal="center" vertical="center" shrinkToFit="1"/>
      <protection locked="0"/>
    </xf>
    <xf numFmtId="0" fontId="0" fillId="0" borderId="51" xfId="0" applyFont="1" applyFill="1" applyBorder="1" applyAlignment="1" applyProtection="1">
      <alignment horizontal="left" vertical="center" wrapText="1" shrinkToFit="1"/>
      <protection locked="0"/>
    </xf>
    <xf numFmtId="0" fontId="26" fillId="0" borderId="45" xfId="0" applyFont="1" applyFill="1" applyBorder="1" applyAlignment="1" applyProtection="1">
      <alignment horizontal="left" vertical="top" wrapText="1"/>
      <protection locked="0"/>
    </xf>
    <xf numFmtId="0" fontId="33" fillId="0" borderId="12" xfId="0" applyFont="1" applyBorder="1" applyAlignment="1" applyProtection="1">
      <alignment horizontal="center" vertical="center" shrinkToFit="1"/>
      <protection locked="0"/>
    </xf>
    <xf numFmtId="0" fontId="0" fillId="0" borderId="54" xfId="0" applyFont="1" applyFill="1" applyBorder="1" applyAlignment="1" applyProtection="1">
      <alignment horizontal="left" vertical="center" wrapText="1" shrinkToFit="1"/>
      <protection locked="0"/>
    </xf>
    <xf numFmtId="0" fontId="0" fillId="0" borderId="16" xfId="41" applyFont="1" applyFill="1" applyBorder="1" applyAlignment="1" applyProtection="1">
      <alignment horizontal="left" vertical="top" wrapText="1"/>
      <protection locked="0"/>
    </xf>
    <xf numFmtId="0" fontId="0" fillId="0" borderId="49" xfId="41" applyFont="1" applyFill="1" applyBorder="1" applyAlignment="1" applyProtection="1">
      <alignment horizontal="left" vertical="center" wrapText="1"/>
      <protection locked="0"/>
    </xf>
    <xf numFmtId="0" fontId="0" fillId="0" borderId="24" xfId="41" applyFont="1" applyFill="1" applyBorder="1" applyAlignment="1" applyProtection="1">
      <alignment horizontal="left" vertical="top" wrapText="1"/>
      <protection locked="0"/>
    </xf>
    <xf numFmtId="0" fontId="0" fillId="0" borderId="34" xfId="41" applyFont="1" applyFill="1" applyBorder="1" applyAlignment="1" applyProtection="1">
      <alignment horizontal="left" vertical="center" wrapText="1"/>
      <protection locked="0"/>
    </xf>
    <xf numFmtId="0" fontId="0" fillId="0" borderId="17" xfId="0" applyFont="1" applyFill="1" applyBorder="1" applyAlignment="1" applyProtection="1">
      <alignment horizontal="left" vertical="center" wrapText="1"/>
      <protection locked="0"/>
    </xf>
    <xf numFmtId="0" fontId="26" fillId="0" borderId="11" xfId="0" applyFont="1" applyFill="1" applyBorder="1" applyAlignment="1" applyProtection="1">
      <alignment horizontal="left" vertical="top" wrapText="1"/>
      <protection locked="0"/>
    </xf>
    <xf numFmtId="0" fontId="0" fillId="0" borderId="14" xfId="0" applyFont="1" applyFill="1" applyBorder="1" applyAlignment="1" applyProtection="1">
      <alignment horizontal="left" vertical="top" wrapText="1"/>
      <protection locked="0"/>
    </xf>
    <xf numFmtId="0" fontId="26" fillId="0" borderId="14" xfId="0" applyFont="1" applyFill="1" applyBorder="1" applyAlignment="1" applyProtection="1">
      <alignment horizontal="left" vertical="top" wrapText="1"/>
      <protection locked="0"/>
    </xf>
    <xf numFmtId="0" fontId="0" fillId="0" borderId="21" xfId="0" applyFont="1" applyFill="1" applyBorder="1" applyAlignment="1" applyProtection="1">
      <alignment vertical="top" wrapText="1"/>
      <protection locked="0"/>
    </xf>
    <xf numFmtId="0" fontId="0" fillId="0" borderId="35" xfId="0" applyFont="1" applyFill="1" applyBorder="1" applyAlignment="1" applyProtection="1">
      <alignment horizontal="left" vertical="center" wrapText="1"/>
      <protection locked="0"/>
    </xf>
    <xf numFmtId="0" fontId="0" fillId="0" borderId="34" xfId="0" applyFont="1" applyFill="1" applyBorder="1" applyAlignment="1" applyProtection="1">
      <alignment horizontal="left" vertical="center" wrapText="1"/>
      <protection locked="0"/>
    </xf>
    <xf numFmtId="0" fontId="26" fillId="0" borderId="24" xfId="0" applyFont="1" applyFill="1" applyBorder="1" applyAlignment="1" applyProtection="1">
      <alignment horizontal="left" vertical="top" wrapText="1"/>
      <protection locked="0"/>
    </xf>
    <xf numFmtId="0" fontId="0" fillId="0" borderId="13" xfId="0" applyFont="1" applyFill="1" applyBorder="1" applyAlignment="1" applyProtection="1">
      <alignment horizontal="left" vertical="top" wrapText="1"/>
      <protection locked="0"/>
    </xf>
    <xf numFmtId="0" fontId="0" fillId="0" borderId="49" xfId="0" applyFont="1" applyFill="1" applyBorder="1" applyAlignment="1" applyProtection="1">
      <alignment horizontal="left" vertical="center" wrapText="1"/>
      <protection locked="0"/>
    </xf>
    <xf numFmtId="0" fontId="0" fillId="0" borderId="48" xfId="0" applyFont="1" applyFill="1" applyBorder="1" applyAlignment="1" applyProtection="1">
      <alignment horizontal="left" vertical="top" wrapText="1"/>
      <protection locked="0"/>
    </xf>
    <xf numFmtId="0" fontId="33" fillId="0" borderId="43" xfId="0" applyFont="1" applyBorder="1" applyAlignment="1" applyProtection="1">
      <alignment horizontal="center" vertical="center" shrinkToFit="1"/>
      <protection locked="0"/>
    </xf>
    <xf numFmtId="0" fontId="0" fillId="0" borderId="44" xfId="0" applyFont="1" applyFill="1" applyBorder="1" applyAlignment="1" applyProtection="1">
      <alignment horizontal="left" vertical="center" wrapText="1" shrinkToFit="1"/>
      <protection locked="0"/>
    </xf>
    <xf numFmtId="0" fontId="26" fillId="0" borderId="16" xfId="0" applyFont="1" applyFill="1" applyBorder="1" applyAlignment="1" applyProtection="1">
      <alignment horizontal="left" vertical="top" wrapText="1"/>
      <protection locked="0"/>
    </xf>
    <xf numFmtId="0" fontId="0" fillId="0" borderId="34" xfId="0" applyFont="1" applyFill="1" applyBorder="1" applyAlignment="1" applyProtection="1">
      <alignment horizontal="left" vertical="center" wrapText="1" shrinkToFit="1"/>
      <protection locked="0"/>
    </xf>
    <xf numFmtId="0" fontId="0" fillId="0" borderId="48" xfId="0" applyFont="1" applyFill="1" applyBorder="1" applyAlignment="1" applyProtection="1">
      <alignment horizontal="left" vertical="top" wrapText="1" shrinkToFit="1"/>
      <protection locked="0"/>
    </xf>
    <xf numFmtId="0" fontId="0" fillId="0" borderId="44" xfId="0" applyFont="1" applyFill="1" applyBorder="1" applyAlignment="1" applyProtection="1">
      <alignment horizontal="left" vertical="center" wrapText="1"/>
      <protection locked="0"/>
    </xf>
    <xf numFmtId="0" fontId="0" fillId="0" borderId="37" xfId="0" applyFont="1" applyFill="1" applyBorder="1" applyAlignment="1" applyProtection="1">
      <alignment horizontal="left" vertical="center" wrapText="1"/>
      <protection locked="0"/>
    </xf>
    <xf numFmtId="0" fontId="18" fillId="0" borderId="15" xfId="0" applyFont="1" applyFill="1" applyBorder="1" applyAlignment="1" applyProtection="1">
      <alignment horizontal="left" vertical="top"/>
      <protection locked="0"/>
    </xf>
    <xf numFmtId="0" fontId="0" fillId="0" borderId="24" xfId="0" applyFont="1" applyFill="1" applyBorder="1" applyAlignment="1" applyProtection="1">
      <alignment vertical="top" wrapText="1"/>
      <protection locked="0"/>
    </xf>
    <xf numFmtId="0" fontId="0" fillId="0" borderId="49" xfId="0" applyFont="1" applyFill="1" applyBorder="1" applyAlignment="1" applyProtection="1">
      <alignment horizontal="left" vertical="center" wrapText="1" shrinkToFit="1"/>
      <protection locked="0"/>
    </xf>
    <xf numFmtId="0" fontId="0" fillId="0" borderId="35" xfId="0" applyFont="1" applyFill="1" applyBorder="1" applyAlignment="1" applyProtection="1">
      <alignment horizontal="left" vertical="center" wrapText="1" shrinkToFit="1"/>
      <protection locked="0"/>
    </xf>
    <xf numFmtId="0" fontId="0" fillId="0" borderId="33" xfId="0" applyFont="1" applyFill="1" applyBorder="1" applyAlignment="1" applyProtection="1">
      <alignment horizontal="left" vertical="center" wrapText="1" shrinkToFit="1"/>
      <protection locked="0"/>
    </xf>
    <xf numFmtId="0" fontId="0" fillId="0" borderId="37" xfId="0" applyFont="1" applyFill="1" applyBorder="1" applyAlignment="1" applyProtection="1">
      <alignment horizontal="left" vertical="center" wrapText="1" shrinkToFit="1"/>
      <protection locked="0"/>
    </xf>
    <xf numFmtId="0" fontId="0" fillId="0" borderId="40" xfId="0" applyFont="1" applyFill="1" applyBorder="1" applyAlignment="1" applyProtection="1">
      <alignment horizontal="left" vertical="top" wrapText="1"/>
      <protection locked="0"/>
    </xf>
    <xf numFmtId="0" fontId="0" fillId="0" borderId="48" xfId="0" applyFont="1" applyFill="1" applyBorder="1" applyAlignment="1" applyProtection="1">
      <alignment vertical="top" wrapText="1"/>
      <protection locked="0"/>
    </xf>
    <xf numFmtId="0" fontId="0" fillId="0" borderId="45" xfId="0" applyFont="1" applyFill="1" applyBorder="1" applyAlignment="1" applyProtection="1">
      <alignment vertical="top" wrapText="1"/>
      <protection locked="0"/>
    </xf>
    <xf numFmtId="0" fontId="0" fillId="0" borderId="53" xfId="0" applyFont="1" applyFill="1" applyBorder="1" applyAlignment="1" applyProtection="1">
      <alignment vertical="top" wrapText="1"/>
      <protection locked="0"/>
    </xf>
    <xf numFmtId="0" fontId="0" fillId="0" borderId="39" xfId="0" applyFont="1" applyFill="1" applyBorder="1" applyAlignment="1" applyProtection="1">
      <alignment horizontal="left" vertical="center" wrapText="1" shrinkToFit="1"/>
      <protection locked="0"/>
    </xf>
    <xf numFmtId="0" fontId="0" fillId="0" borderId="42" xfId="0" applyFont="1" applyFill="1" applyBorder="1" applyAlignment="1" applyProtection="1">
      <alignment horizontal="left" vertical="center" wrapText="1" shrinkToFit="1"/>
      <protection locked="0"/>
    </xf>
    <xf numFmtId="0" fontId="0" fillId="0" borderId="11" xfId="0" applyFont="1" applyFill="1" applyBorder="1" applyAlignment="1" applyProtection="1">
      <alignment horizontal="left" vertical="top" wrapText="1" shrinkToFit="1"/>
      <protection locked="0"/>
    </xf>
    <xf numFmtId="0" fontId="0" fillId="0" borderId="11" xfId="0" applyFont="1" applyFill="1" applyBorder="1" applyAlignment="1" applyProtection="1">
      <alignment vertical="top" wrapText="1"/>
      <protection locked="0"/>
    </xf>
    <xf numFmtId="0" fontId="0" fillId="0" borderId="46" xfId="0" applyFont="1" applyFill="1" applyBorder="1" applyAlignment="1" applyProtection="1">
      <alignment vertical="top" wrapText="1"/>
      <protection locked="0"/>
    </xf>
    <xf numFmtId="0" fontId="0" fillId="0" borderId="16" xfId="0" applyFont="1" applyFill="1" applyBorder="1" applyAlignment="1" applyProtection="1">
      <alignment vertical="top" wrapText="1"/>
      <protection locked="0"/>
    </xf>
    <xf numFmtId="0" fontId="0" fillId="0" borderId="39" xfId="0" applyFont="1" applyFill="1" applyBorder="1" applyAlignment="1" applyProtection="1">
      <alignment horizontal="left" vertical="center" wrapText="1"/>
      <protection locked="0"/>
    </xf>
    <xf numFmtId="0" fontId="0" fillId="0" borderId="21" xfId="0" applyFont="1" applyFill="1" applyBorder="1" applyAlignment="1" applyProtection="1">
      <alignment horizontal="left" vertical="top" wrapText="1" shrinkToFit="1"/>
      <protection locked="0"/>
    </xf>
    <xf numFmtId="0" fontId="0" fillId="0" borderId="16" xfId="0" applyFont="1" applyFill="1" applyBorder="1" applyAlignment="1" applyProtection="1">
      <alignment horizontal="left" vertical="top" wrapText="1" shrinkToFit="1"/>
      <protection locked="0"/>
    </xf>
    <xf numFmtId="0" fontId="0" fillId="0" borderId="45" xfId="0" applyFont="1" applyFill="1" applyBorder="1" applyAlignment="1" applyProtection="1">
      <alignment horizontal="left" vertical="top" wrapText="1" shrinkToFit="1"/>
      <protection locked="0"/>
    </xf>
    <xf numFmtId="0" fontId="0" fillId="0" borderId="24" xfId="0" applyFont="1" applyFill="1" applyBorder="1" applyAlignment="1" applyProtection="1">
      <alignment horizontal="left" vertical="top" wrapText="1" shrinkToFit="1"/>
      <protection locked="0"/>
    </xf>
    <xf numFmtId="0" fontId="33" fillId="0" borderId="19" xfId="0" applyFont="1" applyBorder="1" applyAlignment="1" applyProtection="1">
      <alignment horizontal="center" vertical="center" shrinkToFit="1"/>
      <protection locked="0"/>
    </xf>
    <xf numFmtId="0" fontId="0" fillId="0" borderId="20" xfId="0" applyFont="1" applyFill="1" applyBorder="1" applyAlignment="1" applyProtection="1">
      <alignment horizontal="left" vertical="center" wrapText="1" shrinkToFit="1"/>
      <protection locked="0"/>
    </xf>
    <xf numFmtId="0" fontId="0" fillId="0" borderId="11" xfId="0" applyFont="1" applyFill="1" applyBorder="1" applyAlignment="1" applyProtection="1">
      <alignment vertical="top" wrapText="1" shrinkToFit="1"/>
      <protection locked="0"/>
    </xf>
    <xf numFmtId="0" fontId="0" fillId="0" borderId="38" xfId="0" applyFont="1" applyFill="1" applyBorder="1" applyAlignment="1" applyProtection="1">
      <alignment vertical="top" wrapText="1" shrinkToFit="1"/>
      <protection locked="0"/>
    </xf>
    <xf numFmtId="0" fontId="0" fillId="0" borderId="21" xfId="0" applyFont="1" applyFill="1" applyBorder="1" applyAlignment="1" applyProtection="1">
      <alignment vertical="top" wrapText="1" shrinkToFit="1"/>
      <protection locked="0"/>
    </xf>
    <xf numFmtId="0" fontId="0" fillId="0" borderId="45" xfId="0" applyFont="1" applyFill="1" applyBorder="1" applyAlignment="1" applyProtection="1">
      <alignment vertical="top" wrapText="1" shrinkToFit="1"/>
      <protection locked="0"/>
    </xf>
    <xf numFmtId="0" fontId="0" fillId="0" borderId="41" xfId="0" applyFont="1" applyFill="1" applyBorder="1" applyAlignment="1" applyProtection="1">
      <alignment horizontal="left" vertical="center" wrapText="1" shrinkToFit="1"/>
      <protection locked="0"/>
    </xf>
    <xf numFmtId="0" fontId="0" fillId="0" borderId="24" xfId="0" applyFont="1" applyFill="1" applyBorder="1" applyAlignment="1" applyProtection="1">
      <alignment vertical="top" wrapText="1" shrinkToFit="1"/>
      <protection locked="0"/>
    </xf>
    <xf numFmtId="0" fontId="0" fillId="0" borderId="46" xfId="0" applyFont="1" applyFill="1" applyBorder="1" applyAlignment="1" applyProtection="1">
      <alignment vertical="top" wrapText="1" shrinkToFit="1"/>
      <protection locked="0"/>
    </xf>
    <xf numFmtId="0" fontId="0" fillId="0" borderId="56" xfId="0" applyFont="1" applyFill="1" applyBorder="1" applyAlignment="1" applyProtection="1">
      <alignment horizontal="left" vertical="center" wrapText="1" shrinkToFit="1"/>
      <protection locked="0"/>
    </xf>
    <xf numFmtId="0" fontId="0" fillId="0" borderId="0" xfId="0" applyFont="1" applyFill="1" applyAlignment="1" applyProtection="1">
      <alignment horizontal="left" vertical="top" wrapText="1"/>
      <protection locked="0"/>
    </xf>
    <xf numFmtId="0" fontId="0" fillId="0" borderId="0" xfId="0" applyFont="1" applyFill="1" applyAlignment="1" applyProtection="1">
      <alignment horizontal="center" vertical="center"/>
      <protection locked="0"/>
    </xf>
    <xf numFmtId="0" fontId="0" fillId="0" borderId="0" xfId="0" applyFont="1" applyFill="1" applyAlignment="1" applyProtection="1">
      <alignment horizontal="left" vertical="center" wrapText="1" shrinkToFit="1"/>
      <protection locked="0"/>
    </xf>
    <xf numFmtId="0" fontId="0" fillId="0" borderId="0" xfId="0" applyFont="1" applyFill="1" applyAlignment="1" applyProtection="1">
      <alignment vertical="top"/>
      <protection locked="0"/>
    </xf>
    <xf numFmtId="177" fontId="36" fillId="24" borderId="21" xfId="0" applyNumberFormat="1" applyFont="1" applyFill="1" applyBorder="1" applyAlignment="1" applyProtection="1">
      <alignment horizontal="center" vertical="center" shrinkToFit="1"/>
      <protection locked="0"/>
    </xf>
    <xf numFmtId="0" fontId="36" fillId="24" borderId="42" xfId="0" applyFont="1" applyFill="1" applyBorder="1" applyAlignment="1" applyProtection="1">
      <alignment horizontal="left" vertical="center" wrapText="1" shrinkToFit="1"/>
      <protection locked="0"/>
    </xf>
    <xf numFmtId="0" fontId="27" fillId="0" borderId="0" xfId="0" applyFont="1" applyAlignment="1" applyProtection="1">
      <alignment horizontal="left" vertical="top" wrapText="1"/>
      <protection locked="0"/>
    </xf>
    <xf numFmtId="0" fontId="32" fillId="0" borderId="0" xfId="0" applyFont="1" applyAlignment="1" applyProtection="1">
      <alignment horizontal="left" vertical="top" wrapText="1"/>
      <protection locked="0"/>
    </xf>
    <xf numFmtId="0" fontId="33" fillId="0" borderId="11" xfId="0" applyFont="1" applyFill="1" applyBorder="1" applyAlignment="1">
      <alignment vertical="center" wrapText="1" shrinkToFit="1"/>
    </xf>
    <xf numFmtId="177" fontId="33" fillId="0" borderId="11" xfId="0" applyNumberFormat="1" applyFont="1" applyFill="1" applyBorder="1" applyAlignment="1">
      <alignment horizontal="center" vertical="center" shrinkToFit="1"/>
    </xf>
    <xf numFmtId="0" fontId="33" fillId="0" borderId="57" xfId="0" applyFont="1" applyFill="1" applyBorder="1" applyAlignment="1">
      <alignment horizontal="left" vertical="center" wrapText="1"/>
    </xf>
    <xf numFmtId="0" fontId="38" fillId="0" borderId="13" xfId="0" applyFont="1" applyFill="1" applyBorder="1" applyAlignment="1">
      <alignment horizontal="left" vertical="top" wrapText="1"/>
    </xf>
    <xf numFmtId="0" fontId="33" fillId="0" borderId="13" xfId="0" applyFont="1" applyFill="1" applyBorder="1" applyAlignment="1">
      <alignment horizontal="center" vertical="center" shrinkToFit="1"/>
    </xf>
    <xf numFmtId="0" fontId="33" fillId="0" borderId="13" xfId="0" applyFont="1" applyFill="1" applyBorder="1" applyAlignment="1">
      <alignment horizontal="left" vertical="top" wrapText="1"/>
    </xf>
    <xf numFmtId="0" fontId="39" fillId="0" borderId="0" xfId="0" applyFont="1" applyAlignment="1">
      <alignment vertical="center"/>
    </xf>
    <xf numFmtId="0" fontId="33" fillId="0" borderId="21" xfId="0" applyFont="1" applyFill="1" applyBorder="1" applyAlignment="1">
      <alignment horizontal="left" vertical="center" wrapText="1" indent="1" shrinkToFit="1"/>
    </xf>
    <xf numFmtId="177" fontId="33" fillId="0" borderId="21" xfId="0" applyNumberFormat="1" applyFont="1" applyFill="1" applyBorder="1" applyAlignment="1">
      <alignment horizontal="center" vertical="center" shrinkToFit="1"/>
    </xf>
    <xf numFmtId="0" fontId="33" fillId="0" borderId="42" xfId="0" applyFont="1" applyFill="1" applyBorder="1" applyAlignment="1">
      <alignment horizontal="left" vertical="center" wrapText="1"/>
    </xf>
    <xf numFmtId="0" fontId="38" fillId="0" borderId="14" xfId="0" applyFont="1" applyFill="1" applyBorder="1" applyAlignment="1">
      <alignment horizontal="left" vertical="top" wrapText="1"/>
    </xf>
    <xf numFmtId="0" fontId="33" fillId="0" borderId="14" xfId="0" applyFont="1" applyFill="1" applyBorder="1" applyAlignment="1">
      <alignment horizontal="center" vertical="center" shrinkToFit="1"/>
    </xf>
    <xf numFmtId="0" fontId="33" fillId="0" borderId="14" xfId="0" applyFont="1" applyFill="1" applyBorder="1" applyAlignment="1">
      <alignment horizontal="left" vertical="top" wrapText="1"/>
    </xf>
    <xf numFmtId="0" fontId="33" fillId="0" borderId="21" xfId="0" applyFont="1" applyFill="1" applyBorder="1" applyAlignment="1">
      <alignment vertical="center" wrapText="1" shrinkToFit="1"/>
    </xf>
    <xf numFmtId="177" fontId="33" fillId="24" borderId="21" xfId="0" applyNumberFormat="1" applyFont="1" applyFill="1" applyBorder="1" applyAlignment="1" applyProtection="1">
      <alignment horizontal="center" vertical="center" shrinkToFit="1"/>
      <protection locked="0"/>
    </xf>
    <xf numFmtId="0" fontId="33" fillId="24" borderId="42" xfId="0" applyFont="1" applyFill="1" applyBorder="1" applyAlignment="1" applyProtection="1">
      <alignment horizontal="left" vertical="center" wrapText="1"/>
      <protection locked="0"/>
    </xf>
    <xf numFmtId="177" fontId="33" fillId="0" borderId="45" xfId="0" applyNumberFormat="1" applyFont="1" applyFill="1" applyBorder="1" applyAlignment="1">
      <alignment horizontal="center" vertical="center" shrinkToFit="1"/>
    </xf>
    <xf numFmtId="0" fontId="33" fillId="0" borderId="41" xfId="0" applyFont="1" applyFill="1" applyBorder="1" applyAlignment="1">
      <alignment horizontal="left" vertical="center" wrapText="1"/>
    </xf>
    <xf numFmtId="0" fontId="38" fillId="0" borderId="36" xfId="0" applyFont="1" applyFill="1" applyBorder="1" applyAlignment="1">
      <alignment horizontal="left" vertical="top" wrapText="1"/>
    </xf>
    <xf numFmtId="0" fontId="33" fillId="0" borderId="36" xfId="0" applyFont="1" applyFill="1" applyBorder="1" applyAlignment="1">
      <alignment horizontal="center" vertical="center" shrinkToFit="1"/>
    </xf>
    <xf numFmtId="0" fontId="33" fillId="0" borderId="36" xfId="0" applyFont="1" applyFill="1" applyBorder="1" applyAlignment="1">
      <alignment horizontal="left" vertical="top" wrapText="1"/>
    </xf>
    <xf numFmtId="0" fontId="33" fillId="0" borderId="14" xfId="0" applyFont="1" applyFill="1" applyBorder="1" applyAlignment="1">
      <alignment vertical="center" wrapText="1" shrinkToFit="1"/>
    </xf>
    <xf numFmtId="0" fontId="33" fillId="0" borderId="24" xfId="0" applyFont="1" applyFill="1" applyBorder="1" applyAlignment="1">
      <alignment vertical="center" wrapText="1" shrinkToFit="1"/>
    </xf>
    <xf numFmtId="0" fontId="33" fillId="0" borderId="37" xfId="0" applyFont="1" applyFill="1" applyBorder="1" applyAlignment="1">
      <alignment horizontal="left" vertical="center" wrapText="1"/>
    </xf>
    <xf numFmtId="0" fontId="38" fillId="0" borderId="18" xfId="0" applyFont="1" applyFill="1" applyBorder="1" applyAlignment="1">
      <alignment horizontal="left" vertical="top" wrapText="1"/>
    </xf>
    <xf numFmtId="0" fontId="33" fillId="0" borderId="18" xfId="0" applyFont="1" applyFill="1" applyBorder="1" applyAlignment="1">
      <alignment horizontal="center" vertical="center" shrinkToFit="1"/>
    </xf>
    <xf numFmtId="0" fontId="33" fillId="0" borderId="18" xfId="0" applyFont="1" applyFill="1" applyBorder="1" applyAlignment="1">
      <alignment horizontal="left" vertical="top" wrapText="1"/>
    </xf>
    <xf numFmtId="0" fontId="33" fillId="0" borderId="13" xfId="0" applyFont="1" applyFill="1" applyBorder="1" applyAlignment="1">
      <alignment vertical="center" wrapText="1" shrinkToFit="1"/>
    </xf>
    <xf numFmtId="0" fontId="39" fillId="0" borderId="58" xfId="0" applyFont="1" applyBorder="1" applyAlignment="1">
      <alignment vertical="center"/>
    </xf>
    <xf numFmtId="177" fontId="33" fillId="24" borderId="21" xfId="0" applyNumberFormat="1" applyFont="1" applyFill="1" applyBorder="1" applyAlignment="1">
      <alignment horizontal="center" vertical="center" shrinkToFit="1"/>
    </xf>
    <xf numFmtId="0" fontId="33" fillId="24" borderId="42" xfId="0" applyFont="1" applyFill="1" applyBorder="1" applyAlignment="1">
      <alignment horizontal="left" vertical="center" wrapText="1"/>
    </xf>
    <xf numFmtId="0" fontId="33" fillId="0" borderId="24" xfId="0" applyFont="1" applyFill="1" applyBorder="1" applyAlignment="1">
      <alignment horizontal="left" vertical="center" wrapText="1" indent="1" shrinkToFit="1"/>
    </xf>
    <xf numFmtId="177" fontId="33" fillId="0" borderId="24" xfId="0" applyNumberFormat="1" applyFont="1" applyFill="1" applyBorder="1" applyAlignment="1">
      <alignment horizontal="center" vertical="center" shrinkToFit="1"/>
    </xf>
    <xf numFmtId="0" fontId="26" fillId="0" borderId="18" xfId="0" applyFont="1" applyFill="1" applyBorder="1" applyAlignment="1">
      <alignment horizontal="left" vertical="top" wrapText="1"/>
    </xf>
    <xf numFmtId="0" fontId="33" fillId="0" borderId="10" xfId="0" applyFont="1" applyFill="1" applyBorder="1" applyAlignment="1">
      <alignment horizontal="left" vertical="top" wrapText="1" shrinkToFit="1"/>
    </xf>
    <xf numFmtId="0" fontId="33" fillId="0" borderId="46" xfId="0" applyFont="1" applyFill="1" applyBorder="1" applyAlignment="1">
      <alignment vertical="center" wrapText="1" shrinkToFit="1"/>
    </xf>
    <xf numFmtId="177" fontId="33" fillId="0" borderId="46" xfId="0" applyNumberFormat="1" applyFont="1" applyFill="1" applyBorder="1" applyAlignment="1">
      <alignment horizontal="center" vertical="center" shrinkToFit="1"/>
    </xf>
    <xf numFmtId="0" fontId="33" fillId="0" borderId="56" xfId="0" applyFont="1" applyFill="1" applyBorder="1" applyAlignment="1">
      <alignment horizontal="left" vertical="center" wrapText="1"/>
    </xf>
    <xf numFmtId="0" fontId="38" fillId="0" borderId="10" xfId="0" applyFont="1" applyFill="1" applyBorder="1" applyAlignment="1">
      <alignment horizontal="left" vertical="top" wrapText="1"/>
    </xf>
    <xf numFmtId="0" fontId="33" fillId="0" borderId="10" xfId="0" applyFont="1" applyFill="1" applyBorder="1" applyAlignment="1">
      <alignment horizontal="center" vertical="center" shrinkToFit="1"/>
    </xf>
    <xf numFmtId="0" fontId="33" fillId="0" borderId="10" xfId="0" applyFont="1" applyFill="1" applyBorder="1" applyAlignment="1">
      <alignment horizontal="left" vertical="top" wrapText="1"/>
    </xf>
    <xf numFmtId="0" fontId="33" fillId="0" borderId="10" xfId="0" applyFont="1" applyFill="1" applyBorder="1" applyAlignment="1">
      <alignment vertical="top" wrapText="1" shrinkToFit="1"/>
    </xf>
    <xf numFmtId="0" fontId="33" fillId="0" borderId="27" xfId="0" applyFont="1" applyFill="1" applyBorder="1" applyAlignment="1" applyProtection="1">
      <alignment horizontal="left" vertical="top" wrapText="1" shrinkToFit="1"/>
      <protection locked="0"/>
    </xf>
    <xf numFmtId="0" fontId="33" fillId="0" borderId="10" xfId="0" applyFont="1" applyFill="1" applyBorder="1" applyAlignment="1" applyProtection="1">
      <alignment vertical="top" wrapText="1" shrinkToFit="1"/>
      <protection locked="0"/>
    </xf>
    <xf numFmtId="0" fontId="33" fillId="0" borderId="27" xfId="0" applyFont="1" applyFill="1" applyBorder="1" applyAlignment="1">
      <alignment vertical="top" wrapText="1" shrinkToFit="1"/>
    </xf>
    <xf numFmtId="0" fontId="33" fillId="0" borderId="29" xfId="0" applyFont="1" applyFill="1" applyBorder="1" applyAlignment="1">
      <alignment vertical="top" wrapText="1" shrinkToFit="1"/>
    </xf>
    <xf numFmtId="0" fontId="33" fillId="0" borderId="15" xfId="0" applyFont="1" applyFill="1" applyBorder="1" applyAlignment="1">
      <alignment vertical="top" wrapText="1" shrinkToFit="1"/>
    </xf>
    <xf numFmtId="0" fontId="33" fillId="0" borderId="27" xfId="0" applyFont="1" applyFill="1" applyBorder="1" applyAlignment="1">
      <alignment horizontal="left" vertical="top" wrapText="1" shrinkToFit="1"/>
    </xf>
    <xf numFmtId="0" fontId="33" fillId="0" borderId="29" xfId="0" applyFont="1" applyFill="1" applyBorder="1" applyAlignment="1">
      <alignment horizontal="left" vertical="top" wrapText="1" shrinkToFit="1"/>
    </xf>
    <xf numFmtId="0" fontId="33" fillId="0" borderId="15" xfId="0" applyFont="1" applyFill="1" applyBorder="1" applyAlignment="1">
      <alignment horizontal="left" vertical="top" wrapText="1" shrinkToFit="1"/>
    </xf>
    <xf numFmtId="0" fontId="33" fillId="0" borderId="13" xfId="0" applyFont="1" applyFill="1" applyBorder="1" applyAlignment="1">
      <alignment horizontal="left" vertical="top" wrapText="1" shrinkToFit="1"/>
    </xf>
    <xf numFmtId="0" fontId="33" fillId="0" borderId="14" xfId="0" applyFont="1" applyFill="1" applyBorder="1" applyAlignment="1">
      <alignment horizontal="left" vertical="top" wrapText="1" shrinkToFit="1"/>
    </xf>
    <xf numFmtId="0" fontId="33" fillId="0" borderId="18" xfId="0" applyFont="1" applyFill="1" applyBorder="1" applyAlignment="1">
      <alignment horizontal="left" vertical="top" wrapText="1" shrinkToFit="1"/>
    </xf>
    <xf numFmtId="0" fontId="0" fillId="0" borderId="13" xfId="0" applyFont="1" applyFill="1" applyBorder="1" applyAlignment="1" applyProtection="1">
      <alignment horizontal="left" vertical="top" wrapText="1"/>
      <protection locked="0"/>
    </xf>
    <xf numFmtId="0" fontId="0" fillId="0" borderId="29" xfId="0" applyFont="1" applyFill="1" applyBorder="1" applyAlignment="1" applyProtection="1">
      <alignment horizontal="left" vertical="top" wrapText="1"/>
      <protection locked="0"/>
    </xf>
    <xf numFmtId="0" fontId="0" fillId="0" borderId="18" xfId="0" applyFont="1" applyFill="1" applyBorder="1" applyAlignment="1" applyProtection="1">
      <alignment horizontal="left" vertical="top" wrapText="1"/>
      <protection locked="0"/>
    </xf>
    <xf numFmtId="0" fontId="0" fillId="0" borderId="27" xfId="0" applyFont="1" applyFill="1" applyBorder="1" applyAlignment="1" applyProtection="1">
      <alignment horizontal="left" vertical="top" wrapText="1"/>
      <protection locked="0"/>
    </xf>
    <xf numFmtId="0" fontId="33" fillId="0" borderId="27" xfId="0" applyFont="1" applyFill="1" applyBorder="1" applyAlignment="1" applyProtection="1">
      <alignment vertical="top" wrapText="1" shrinkToFit="1"/>
      <protection locked="0"/>
    </xf>
    <xf numFmtId="0" fontId="33" fillId="0" borderId="29" xfId="0" applyFont="1" applyFill="1" applyBorder="1" applyAlignment="1" applyProtection="1">
      <alignment vertical="top" wrapText="1" shrinkToFit="1"/>
      <protection locked="0"/>
    </xf>
    <xf numFmtId="0" fontId="33" fillId="0" borderId="15" xfId="0" applyFont="1" applyFill="1" applyBorder="1" applyAlignment="1" applyProtection="1">
      <alignment vertical="top" wrapText="1" shrinkToFit="1"/>
      <protection locked="0"/>
    </xf>
    <xf numFmtId="0" fontId="0" fillId="0" borderId="15" xfId="0" applyFont="1" applyFill="1" applyBorder="1" applyAlignment="1" applyProtection="1">
      <alignment horizontal="left" vertical="top" wrapText="1"/>
      <protection locked="0"/>
    </xf>
    <xf numFmtId="0" fontId="0" fillId="0" borderId="48" xfId="0" applyFont="1" applyFill="1" applyBorder="1" applyAlignment="1" applyProtection="1">
      <alignment horizontal="left" vertical="top" wrapText="1"/>
      <protection locked="0"/>
    </xf>
    <xf numFmtId="0" fontId="0" fillId="0" borderId="13" xfId="41" applyFont="1" applyFill="1" applyBorder="1" applyAlignment="1" applyProtection="1">
      <alignment horizontal="left" vertical="top" wrapText="1" shrinkToFit="1"/>
      <protection locked="0"/>
    </xf>
    <xf numFmtId="0" fontId="0" fillId="0" borderId="14" xfId="41" applyFont="1" applyFill="1" applyBorder="1" applyAlignment="1" applyProtection="1">
      <alignment horizontal="left" vertical="top" wrapText="1" shrinkToFit="1"/>
      <protection locked="0"/>
    </xf>
    <xf numFmtId="0" fontId="0" fillId="0" borderId="18" xfId="41" applyFont="1" applyFill="1" applyBorder="1" applyAlignment="1" applyProtection="1">
      <alignment horizontal="left" vertical="top" wrapText="1" shrinkToFit="1"/>
      <protection locked="0"/>
    </xf>
    <xf numFmtId="0" fontId="0" fillId="0" borderId="27" xfId="41" applyFont="1" applyFill="1" applyBorder="1" applyAlignment="1" applyProtection="1">
      <alignment horizontal="left" vertical="top" wrapText="1" shrinkToFit="1"/>
      <protection locked="0"/>
    </xf>
    <xf numFmtId="0" fontId="0" fillId="0" borderId="15" xfId="41" applyFont="1" applyFill="1" applyBorder="1" applyAlignment="1" applyProtection="1">
      <alignment horizontal="left" vertical="top" wrapText="1" shrinkToFit="1"/>
      <protection locked="0"/>
    </xf>
    <xf numFmtId="0" fontId="0" fillId="0" borderId="21" xfId="0" applyFont="1" applyFill="1" applyBorder="1" applyAlignment="1" applyProtection="1">
      <alignment horizontal="left" vertical="top" wrapText="1"/>
      <protection locked="0"/>
    </xf>
    <xf numFmtId="0" fontId="0" fillId="0" borderId="14" xfId="0" applyFont="1" applyFill="1" applyBorder="1" applyAlignment="1" applyProtection="1">
      <alignment horizontal="left" vertical="top" wrapText="1"/>
      <protection locked="0"/>
    </xf>
    <xf numFmtId="0" fontId="0" fillId="0" borderId="27" xfId="0" applyFont="1" applyFill="1" applyBorder="1" applyAlignment="1" applyProtection="1">
      <alignment horizontal="left" vertical="top" wrapText="1" shrinkToFit="1"/>
      <protection locked="0"/>
    </xf>
    <xf numFmtId="0" fontId="0" fillId="0" borderId="29" xfId="0" applyFont="1" applyFill="1" applyBorder="1" applyAlignment="1" applyProtection="1">
      <alignment horizontal="left" vertical="top" wrapText="1" shrinkToFit="1"/>
      <protection locked="0"/>
    </xf>
    <xf numFmtId="0" fontId="0" fillId="0" borderId="13" xfId="0" applyFont="1" applyFill="1" applyBorder="1" applyAlignment="1" applyProtection="1">
      <alignment horizontal="left" vertical="top" wrapText="1" shrinkToFit="1"/>
      <protection locked="0"/>
    </xf>
    <xf numFmtId="0" fontId="0" fillId="0" borderId="18" xfId="0" applyFont="1" applyFill="1" applyBorder="1" applyAlignment="1" applyProtection="1">
      <alignment horizontal="left" vertical="top" wrapText="1" shrinkToFit="1"/>
      <protection locked="0"/>
    </xf>
    <xf numFmtId="0" fontId="26" fillId="0" borderId="11" xfId="0" applyFont="1" applyFill="1" applyBorder="1" applyAlignment="1" applyProtection="1">
      <alignment horizontal="left" vertical="top" wrapText="1"/>
      <protection locked="0"/>
    </xf>
    <xf numFmtId="0" fontId="26" fillId="0" borderId="24"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center" wrapText="1"/>
      <protection locked="0"/>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52">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fill>
        <patternFill patternType="none">
          <bgColor auto="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fill>
        <patternFill patternType="none">
          <bgColor auto="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theme="0" tint="-0.499984740745262"/>
      </font>
      <fill>
        <patternFill>
          <bgColor theme="0" tint="-0.24994659260841701"/>
        </patternFill>
      </fill>
    </dxf>
    <dxf>
      <font>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rgb="FFFF0000"/>
      </font>
      <fill>
        <patternFill patternType="none">
          <bgColor auto="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theme="0" tint="-0.499984740745262"/>
      </font>
      <fill>
        <patternFill>
          <bgColor theme="0" tint="-0.24994659260841701"/>
        </patternFill>
      </fill>
    </dxf>
    <dxf>
      <font>
        <color rgb="FFFF0000"/>
      </font>
    </dxf>
    <dxf>
      <font>
        <color rgb="FFFF0000"/>
      </font>
      <fill>
        <patternFill patternType="none">
          <bgColor auto="1"/>
        </patternFill>
      </fill>
    </dxf>
    <dxf>
      <font>
        <color rgb="FFFFFF00"/>
      </font>
      <fill>
        <patternFill>
          <bgColor rgb="FFFFFF00"/>
        </patternFill>
      </fill>
    </dxf>
    <dxf>
      <font>
        <b/>
        <i val="0"/>
        <color rgb="FFFF0000"/>
      </font>
      <fill>
        <patternFill>
          <bgColor rgb="FFFFFF00"/>
        </patternFill>
      </fill>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457200</xdr:colOff>
      <xdr:row>3</xdr:row>
      <xdr:rowOff>254000</xdr:rowOff>
    </xdr:from>
    <xdr:to>
      <xdr:col>4</xdr:col>
      <xdr:colOff>2095500</xdr:colOff>
      <xdr:row>6</xdr:row>
      <xdr:rowOff>347980</xdr:rowOff>
    </xdr:to>
    <xdr:sp macro="" textlink="">
      <xdr:nvSpPr>
        <xdr:cNvPr id="2" name="角丸四角形吹き出し 1">
          <a:extLst>
            <a:ext uri="{FF2B5EF4-FFF2-40B4-BE49-F238E27FC236}">
              <a16:creationId xmlns:a16="http://schemas.microsoft.com/office/drawing/2014/main" id="{13F95D56-CCD4-410B-9394-E788F6C4CD61}"/>
            </a:ext>
          </a:extLst>
        </xdr:cNvPr>
        <xdr:cNvSpPr/>
      </xdr:nvSpPr>
      <xdr:spPr>
        <a:xfrm>
          <a:off x="6305550" y="1473200"/>
          <a:ext cx="2730500" cy="1414780"/>
        </a:xfrm>
        <a:prstGeom prst="wedgeRoundRectCallout">
          <a:avLst>
            <a:gd name="adj1" fmla="val -68597"/>
            <a:gd name="adj2" fmla="val -80951"/>
            <a:gd name="adj3" fmla="val 16667"/>
          </a:avLst>
        </a:prstGeom>
        <a:solidFill>
          <a:srgbClr val="FFC000">
            <a:alpha val="70000"/>
          </a:srgbClr>
        </a:solidFill>
        <a:ln w="127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プルダウンで、■や</a:t>
          </a: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を選んで下さい。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算定していない加算等につき記入する必要はありません。</a:t>
          </a: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フィルターで、点検結果欄や備考欄の入力状況を確認することができます。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この説明吹き出しは、削除できます。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B152"/>
  <sheetViews>
    <sheetView tabSelected="1" view="pageBreakPreview" zoomScaleNormal="100" zoomScaleSheetLayoutView="100" workbookViewId="0">
      <pane xSplit="1" ySplit="2" topLeftCell="B3" activePane="bottomRight" state="frozen"/>
      <selection pane="topRight" activeCell="B1" sqref="B1"/>
      <selection pane="bottomLeft" activeCell="A3" sqref="A3"/>
      <selection pane="bottomRight" activeCell="E1" sqref="E1"/>
    </sheetView>
  </sheetViews>
  <sheetFormatPr defaultColWidth="9" defaultRowHeight="20.100000000000001" customHeight="1"/>
  <cols>
    <col min="1" max="1" width="23.6640625" style="127" customWidth="1"/>
    <col min="2" max="2" width="56" style="127" customWidth="1"/>
    <col min="3" max="3" width="4.109375" style="128" customWidth="1"/>
    <col min="4" max="4" width="15.6640625" style="129" customWidth="1"/>
    <col min="5" max="5" width="30.6640625" style="130" customWidth="1"/>
    <col min="6" max="6" width="9" style="2" hidden="1" customWidth="1"/>
    <col min="7" max="7" width="26.44140625" style="2" hidden="1" customWidth="1"/>
    <col min="8" max="16" width="9" style="2" hidden="1" customWidth="1"/>
    <col min="17" max="16384" width="9" style="2"/>
  </cols>
  <sheetData>
    <row r="1" spans="1:16" ht="28.8" customHeight="1">
      <c r="A1" s="40" t="s">
        <v>2</v>
      </c>
      <c r="B1" s="40"/>
      <c r="C1" s="40"/>
      <c r="D1" s="41" t="s">
        <v>196</v>
      </c>
      <c r="E1" s="42" t="s">
        <v>197</v>
      </c>
      <c r="F1" s="134" t="s">
        <v>202</v>
      </c>
      <c r="G1" s="133" t="s">
        <v>203</v>
      </c>
      <c r="H1" s="6"/>
      <c r="I1" s="7" t="s">
        <v>1</v>
      </c>
      <c r="J1" s="7" t="s">
        <v>149</v>
      </c>
      <c r="K1" s="8" t="s">
        <v>150</v>
      </c>
      <c r="L1" s="8" t="s">
        <v>151</v>
      </c>
      <c r="M1" s="9" t="s">
        <v>152</v>
      </c>
      <c r="N1" s="9" t="s">
        <v>150</v>
      </c>
      <c r="O1" s="8" t="s">
        <v>153</v>
      </c>
      <c r="P1" s="8" t="s">
        <v>154</v>
      </c>
    </row>
    <row r="2" spans="1:16" s="3" customFormat="1" ht="28.8" customHeight="1">
      <c r="A2" s="43" t="s">
        <v>3</v>
      </c>
      <c r="B2" s="43" t="s">
        <v>4</v>
      </c>
      <c r="C2" s="10"/>
      <c r="D2" s="11" t="s">
        <v>155</v>
      </c>
      <c r="E2" s="12" t="s">
        <v>156</v>
      </c>
      <c r="F2" s="18" t="s">
        <v>157</v>
      </c>
      <c r="G2" s="19" t="s">
        <v>158</v>
      </c>
      <c r="H2" s="13" t="s">
        <v>159</v>
      </c>
      <c r="I2" s="14">
        <f ca="1">TODAY()</f>
        <v>46205</v>
      </c>
    </row>
    <row r="3" spans="1:16" s="3" customFormat="1" ht="39.6">
      <c r="A3" s="44" t="s">
        <v>59</v>
      </c>
      <c r="B3" s="45" t="s">
        <v>175</v>
      </c>
      <c r="C3" s="20" t="s">
        <v>1</v>
      </c>
      <c r="D3" s="46" t="s">
        <v>11</v>
      </c>
      <c r="E3" s="47" t="s">
        <v>60</v>
      </c>
      <c r="F3" s="22"/>
      <c r="G3" s="30"/>
      <c r="H3" s="3" t="str">
        <f>IF(A3=0,H2,INDEX(調査対象選定!A:A,MATCH(A3,調査対象選定!B:B,0)))</f>
        <v>○</v>
      </c>
      <c r="I3" s="15" t="str">
        <f ca="1">TEXT(I2,"gge.m.d")&amp;CHAR(10)&amp;"指導員:"</f>
        <v>令8.7.2
指導員:</v>
      </c>
    </row>
    <row r="4" spans="1:16" ht="39.6">
      <c r="A4" s="44" t="s">
        <v>61</v>
      </c>
      <c r="B4" s="45" t="s">
        <v>176</v>
      </c>
      <c r="C4" s="20" t="s">
        <v>1</v>
      </c>
      <c r="D4" s="48" t="s">
        <v>64</v>
      </c>
      <c r="E4" s="49" t="s">
        <v>60</v>
      </c>
      <c r="F4" s="23"/>
      <c r="G4" s="31"/>
      <c r="H4" s="3" t="str">
        <f>IF(A4=0,H3,INDEX(調査対象選定!A:A,MATCH(A4,調査対象選定!B:B,0)))</f>
        <v>○</v>
      </c>
    </row>
    <row r="5" spans="1:16" s="1" customFormat="1" ht="39.6">
      <c r="A5" s="50" t="s">
        <v>62</v>
      </c>
      <c r="B5" s="51" t="s">
        <v>177</v>
      </c>
      <c r="C5" s="20" t="s">
        <v>1</v>
      </c>
      <c r="D5" s="52" t="s">
        <v>64</v>
      </c>
      <c r="E5" s="47" t="s">
        <v>60</v>
      </c>
      <c r="F5" s="22"/>
      <c r="G5" s="32"/>
      <c r="H5" s="3" t="str">
        <f>IF(A5=0,H4,INDEX(調査対象選定!A:A,MATCH(A5,調査対象選定!B:B,0)))</f>
        <v>○</v>
      </c>
    </row>
    <row r="6" spans="1:16" s="1" customFormat="1" ht="26.4">
      <c r="A6" s="197" t="s">
        <v>7</v>
      </c>
      <c r="B6" s="53" t="s">
        <v>178</v>
      </c>
      <c r="C6" s="54" t="s">
        <v>179</v>
      </c>
      <c r="D6" s="55" t="s">
        <v>180</v>
      </c>
      <c r="E6" s="56"/>
      <c r="F6" s="24"/>
      <c r="G6" s="33"/>
      <c r="H6" s="3" t="str">
        <f>IF(A6=0,H5,INDEX(調査対象選定!A:A,MATCH(A6,調査対象選定!B:B,0)))</f>
        <v>○</v>
      </c>
    </row>
    <row r="7" spans="1:16" s="1" customFormat="1" ht="39.6">
      <c r="A7" s="198"/>
      <c r="B7" s="57" t="s">
        <v>181</v>
      </c>
      <c r="C7" s="58" t="s">
        <v>179</v>
      </c>
      <c r="D7" s="59" t="s">
        <v>182</v>
      </c>
      <c r="E7" s="60"/>
      <c r="F7" s="25"/>
      <c r="G7" s="34"/>
      <c r="H7" s="3" t="str">
        <f>IF(A7=0,H6,INDEX(調査対象選定!A:A,MATCH(A7,調査対象選定!B:B,0)))</f>
        <v>○</v>
      </c>
    </row>
    <row r="8" spans="1:16" s="1" customFormat="1" ht="26.4">
      <c r="A8" s="198"/>
      <c r="B8" s="57" t="s">
        <v>183</v>
      </c>
      <c r="C8" s="58" t="s">
        <v>179</v>
      </c>
      <c r="D8" s="59" t="s">
        <v>180</v>
      </c>
      <c r="E8" s="60"/>
      <c r="F8" s="25"/>
      <c r="G8" s="34"/>
      <c r="H8" s="3" t="str">
        <f>IF(A8=0,H7,INDEX(調査対象選定!A:A,MATCH(A8,調査対象選定!B:B,0)))</f>
        <v>○</v>
      </c>
    </row>
    <row r="9" spans="1:16" s="4" customFormat="1" ht="39.6">
      <c r="A9" s="199"/>
      <c r="B9" s="61" t="s">
        <v>184</v>
      </c>
      <c r="C9" s="62" t="s">
        <v>179</v>
      </c>
      <c r="D9" s="63" t="s">
        <v>182</v>
      </c>
      <c r="E9" s="64"/>
      <c r="F9" s="26"/>
      <c r="G9" s="35"/>
      <c r="H9" s="3" t="str">
        <f>IF(A9=0,H8,INDEX(調査対象選定!A:A,MATCH(A9,調査対象選定!B:B,0)))</f>
        <v>○</v>
      </c>
    </row>
    <row r="10" spans="1:16" s="4" customFormat="1" ht="39.6">
      <c r="A10" s="204" t="s">
        <v>28</v>
      </c>
      <c r="B10" s="51" t="s">
        <v>185</v>
      </c>
      <c r="C10" s="54" t="s">
        <v>179</v>
      </c>
      <c r="D10" s="65" t="s">
        <v>186</v>
      </c>
      <c r="E10" s="66"/>
      <c r="F10" s="24"/>
      <c r="G10" s="33"/>
      <c r="H10" s="3" t="str">
        <f>IF(A10=0,H9,INDEX(調査対象選定!A:A,MATCH(A10,調査対象選定!B:B,0)))</f>
        <v>○</v>
      </c>
    </row>
    <row r="11" spans="1:16" s="4" customFormat="1" ht="26.4">
      <c r="A11" s="205"/>
      <c r="B11" s="57" t="s">
        <v>187</v>
      </c>
      <c r="C11" s="58" t="s">
        <v>179</v>
      </c>
      <c r="D11" s="59" t="s">
        <v>188</v>
      </c>
      <c r="E11" s="67"/>
      <c r="F11" s="25"/>
      <c r="G11" s="34"/>
      <c r="H11" s="3" t="str">
        <f>IF(A11=0,H10,INDEX(調査対象選定!A:A,MATCH(A11,調査対象選定!B:B,0)))</f>
        <v>○</v>
      </c>
    </row>
    <row r="12" spans="1:16" s="4" customFormat="1" ht="26.4">
      <c r="A12" s="205"/>
      <c r="B12" s="57" t="s">
        <v>201</v>
      </c>
      <c r="C12" s="58" t="s">
        <v>179</v>
      </c>
      <c r="D12" s="59" t="s">
        <v>186</v>
      </c>
      <c r="E12" s="67"/>
      <c r="F12" s="25"/>
      <c r="G12" s="34"/>
      <c r="H12" s="3" t="str">
        <f>IF(A12=0,H11,INDEX(調査対象選定!A:A,MATCH(A12,調査対象選定!B:B,0)))</f>
        <v>○</v>
      </c>
    </row>
    <row r="13" spans="1:16" s="4" customFormat="1" ht="26.4">
      <c r="A13" s="205"/>
      <c r="B13" s="68" t="s">
        <v>189</v>
      </c>
      <c r="C13" s="69" t="s">
        <v>179</v>
      </c>
      <c r="D13" s="70" t="s">
        <v>190</v>
      </c>
      <c r="E13" s="71"/>
      <c r="F13" s="27"/>
      <c r="G13" s="36"/>
      <c r="H13" s="3" t="str">
        <f>IF(A13=0,H12,INDEX(調査対象選定!A:A,MATCH(A13,調査対象選定!B:B,0)))</f>
        <v>○</v>
      </c>
    </row>
    <row r="14" spans="1:16" s="4" customFormat="1" ht="26.4">
      <c r="A14" s="206" t="s">
        <v>29</v>
      </c>
      <c r="B14" s="51" t="s">
        <v>191</v>
      </c>
      <c r="C14" s="72" t="s">
        <v>179</v>
      </c>
      <c r="D14" s="73" t="s">
        <v>192</v>
      </c>
      <c r="E14" s="208"/>
      <c r="F14" s="28"/>
      <c r="G14" s="37"/>
      <c r="H14" s="3" t="str">
        <f>IF(A14=0,H13,INDEX(調査対象選定!A:A,MATCH(A14,調査対象選定!B:B,0)))</f>
        <v>○</v>
      </c>
    </row>
    <row r="15" spans="1:16" s="1" customFormat="1" ht="66">
      <c r="A15" s="207"/>
      <c r="B15" s="61" t="s">
        <v>193</v>
      </c>
      <c r="C15" s="62" t="s">
        <v>179</v>
      </c>
      <c r="D15" s="63" t="s">
        <v>186</v>
      </c>
      <c r="E15" s="209"/>
      <c r="F15" s="26"/>
      <c r="G15" s="35"/>
      <c r="H15" s="3" t="str">
        <f>IF(A15=0,H14,INDEX(調査対象選定!A:A,MATCH(A15,調査対象選定!B:B,0)))</f>
        <v>○</v>
      </c>
    </row>
    <row r="16" spans="1:16" s="1" customFormat="1" ht="52.8">
      <c r="A16" s="200" t="s">
        <v>9</v>
      </c>
      <c r="B16" s="74" t="s">
        <v>71</v>
      </c>
      <c r="C16" s="54" t="s">
        <v>1</v>
      </c>
      <c r="D16" s="75" t="s">
        <v>11</v>
      </c>
      <c r="E16" s="56"/>
      <c r="F16" s="24"/>
      <c r="G16" s="33"/>
      <c r="H16" s="3" t="str">
        <f>IF(A16=0,H15,INDEX(調査対象選定!A:A,MATCH(A16,調査対象選定!B:B,0)))</f>
        <v>○</v>
      </c>
    </row>
    <row r="17" spans="1:8" ht="52.8" customHeight="1">
      <c r="A17" s="201"/>
      <c r="B17" s="76" t="s">
        <v>72</v>
      </c>
      <c r="C17" s="62" t="s">
        <v>1</v>
      </c>
      <c r="D17" s="77" t="s">
        <v>11</v>
      </c>
      <c r="E17" s="64"/>
      <c r="F17" s="26"/>
      <c r="G17" s="35"/>
      <c r="H17" s="3" t="str">
        <f>IF(A17=0,H16,INDEX(調査対象選定!A:A,MATCH(A17,調査対象選定!B:B,0)))</f>
        <v>○</v>
      </c>
    </row>
    <row r="18" spans="1:8" ht="39.6" customHeight="1">
      <c r="A18" s="188" t="s">
        <v>8</v>
      </c>
      <c r="B18" s="51" t="s">
        <v>73</v>
      </c>
      <c r="C18" s="72" t="s">
        <v>1</v>
      </c>
      <c r="D18" s="78" t="s">
        <v>12</v>
      </c>
      <c r="E18" s="79"/>
      <c r="F18" s="28"/>
      <c r="G18" s="37"/>
      <c r="H18" s="3" t="str">
        <f>IF(A18=0,H17,INDEX(調査対象選定!A:A,MATCH(A18,調査対象選定!B:B,0)))</f>
        <v>○</v>
      </c>
    </row>
    <row r="19" spans="1:8" ht="26.55" customHeight="1">
      <c r="A19" s="202"/>
      <c r="B19" s="80" t="s">
        <v>194</v>
      </c>
      <c r="C19" s="58" t="s">
        <v>1</v>
      </c>
      <c r="D19" s="210" t="s">
        <v>63</v>
      </c>
      <c r="E19" s="81"/>
      <c r="F19" s="25"/>
      <c r="G19" s="34"/>
      <c r="H19" s="3" t="str">
        <f>IF(A19=0,H18,INDEX(調査対象選定!A:A,MATCH(A19,調査対象選定!B:B,0)))</f>
        <v>○</v>
      </c>
    </row>
    <row r="20" spans="1:8" ht="145.35" customHeight="1">
      <c r="A20" s="203"/>
      <c r="B20" s="82" t="s">
        <v>74</v>
      </c>
      <c r="C20" s="58" t="s">
        <v>1</v>
      </c>
      <c r="D20" s="210"/>
      <c r="E20" s="67"/>
      <c r="F20" s="25"/>
      <c r="G20" s="34"/>
      <c r="H20" s="3" t="str">
        <f>IF(A20=0,H19,INDEX(調査対象選定!A:A,MATCH(A20,調査対象選定!B:B,0)))</f>
        <v>○</v>
      </c>
    </row>
    <row r="21" spans="1:8" ht="52.8" customHeight="1">
      <c r="A21" s="203"/>
      <c r="B21" s="82" t="s">
        <v>75</v>
      </c>
      <c r="C21" s="58" t="s">
        <v>1</v>
      </c>
      <c r="D21" s="210"/>
      <c r="E21" s="67"/>
      <c r="F21" s="25"/>
      <c r="G21" s="34"/>
      <c r="H21" s="3" t="str">
        <f>IF(A21=0,H20,INDEX(調査対象選定!A:A,MATCH(A21,調査対象選定!B:B,0)))</f>
        <v>○</v>
      </c>
    </row>
    <row r="22" spans="1:8" ht="39.6" customHeight="1">
      <c r="A22" s="203"/>
      <c r="B22" s="82" t="s">
        <v>76</v>
      </c>
      <c r="C22" s="58" t="s">
        <v>1</v>
      </c>
      <c r="D22" s="83" t="s">
        <v>64</v>
      </c>
      <c r="E22" s="67"/>
      <c r="F22" s="25"/>
      <c r="G22" s="34"/>
      <c r="H22" s="3" t="str">
        <f>IF(A22=0,H21,INDEX(調査対象選定!A:A,MATCH(A22,調査対象選定!B:B,0)))</f>
        <v>○</v>
      </c>
    </row>
    <row r="23" spans="1:8" ht="26.55" customHeight="1">
      <c r="A23" s="190"/>
      <c r="B23" s="61" t="s">
        <v>77</v>
      </c>
      <c r="C23" s="62" t="s">
        <v>1</v>
      </c>
      <c r="D23" s="84" t="s">
        <v>11</v>
      </c>
      <c r="E23" s="85"/>
      <c r="F23" s="26"/>
      <c r="G23" s="35"/>
      <c r="H23" s="3" t="str">
        <f>IF(A23=0,H22,INDEX(調査対象選定!A:A,MATCH(A23,調査対象選定!B:B,0)))</f>
        <v>○</v>
      </c>
    </row>
    <row r="24" spans="1:8" s="5" customFormat="1" ht="39.6" customHeight="1">
      <c r="A24" s="188" t="s">
        <v>14</v>
      </c>
      <c r="B24" s="86" t="s">
        <v>78</v>
      </c>
      <c r="C24" s="72" t="s">
        <v>1</v>
      </c>
      <c r="D24" s="78" t="s">
        <v>12</v>
      </c>
      <c r="E24" s="79"/>
      <c r="F24" s="28"/>
      <c r="G24" s="37"/>
      <c r="H24" s="3" t="str">
        <f>IF(A24=0,H23,INDEX(調査対象選定!A:A,MATCH(A24,調査対象選定!B:B,0)))</f>
        <v>○</v>
      </c>
    </row>
    <row r="25" spans="1:8" s="5" customFormat="1" ht="26.55" customHeight="1">
      <c r="A25" s="203"/>
      <c r="B25" s="80" t="s">
        <v>195</v>
      </c>
      <c r="C25" s="58" t="s">
        <v>1</v>
      </c>
      <c r="D25" s="210" t="s">
        <v>63</v>
      </c>
      <c r="E25" s="67"/>
      <c r="F25" s="25"/>
      <c r="G25" s="34"/>
      <c r="H25" s="3" t="str">
        <f>IF(A25=0,H24,INDEX(調査対象選定!A:A,MATCH(A25,調査対象選定!B:B,0)))</f>
        <v>○</v>
      </c>
    </row>
    <row r="26" spans="1:8" s="5" customFormat="1" ht="145.35" customHeight="1">
      <c r="A26" s="203"/>
      <c r="B26" s="82" t="s">
        <v>79</v>
      </c>
      <c r="C26" s="58" t="s">
        <v>1</v>
      </c>
      <c r="D26" s="210"/>
      <c r="E26" s="81"/>
      <c r="F26" s="25"/>
      <c r="G26" s="21"/>
      <c r="H26" s="3" t="str">
        <f>IF(A26=0,H25,INDEX(調査対象選定!A:A,MATCH(A26,調査対象選定!B:B,0)))</f>
        <v>○</v>
      </c>
    </row>
    <row r="27" spans="1:8" ht="52.8" customHeight="1">
      <c r="A27" s="203"/>
      <c r="B27" s="82" t="s">
        <v>80</v>
      </c>
      <c r="C27" s="58" t="s">
        <v>1</v>
      </c>
      <c r="D27" s="210"/>
      <c r="E27" s="67"/>
      <c r="F27" s="25"/>
      <c r="G27" s="34"/>
      <c r="H27" s="3" t="str">
        <f>IF(A27=0,H26,INDEX(調査対象選定!A:A,MATCH(A27,調査対象選定!B:B,0)))</f>
        <v>○</v>
      </c>
    </row>
    <row r="28" spans="1:8" ht="39.6" customHeight="1">
      <c r="A28" s="203"/>
      <c r="B28" s="82" t="s">
        <v>76</v>
      </c>
      <c r="C28" s="58" t="s">
        <v>1</v>
      </c>
      <c r="D28" s="83" t="s">
        <v>64</v>
      </c>
      <c r="E28" s="67"/>
      <c r="F28" s="25"/>
      <c r="G28" s="34"/>
      <c r="H28" s="3" t="str">
        <f>IF(A28=0,H27,INDEX(調査対象選定!A:A,MATCH(A28,調査対象選定!B:B,0)))</f>
        <v>○</v>
      </c>
    </row>
    <row r="29" spans="1:8" ht="26.55" customHeight="1">
      <c r="A29" s="190"/>
      <c r="B29" s="61" t="s">
        <v>77</v>
      </c>
      <c r="C29" s="62" t="s">
        <v>1</v>
      </c>
      <c r="D29" s="84" t="s">
        <v>11</v>
      </c>
      <c r="E29" s="85"/>
      <c r="F29" s="26"/>
      <c r="G29" s="35"/>
      <c r="H29" s="3" t="str">
        <f>IF(A29=0,H28,INDEX(調査対象選定!A:A,MATCH(A29,調査対象選定!B:B,0)))</f>
        <v>○</v>
      </c>
    </row>
    <row r="30" spans="1:8" ht="132" customHeight="1">
      <c r="A30" s="191" t="s">
        <v>70</v>
      </c>
      <c r="B30" s="51" t="s">
        <v>81</v>
      </c>
      <c r="C30" s="54" t="s">
        <v>1</v>
      </c>
      <c r="D30" s="87" t="s">
        <v>11</v>
      </c>
      <c r="E30" s="66"/>
      <c r="F30" s="24"/>
      <c r="G30" s="33"/>
      <c r="H30" s="3" t="str">
        <f>IF(A30=0,H29,INDEX(調査対象選定!A:A,MATCH(A30,調査対象選定!B:B,0)))</f>
        <v>○</v>
      </c>
    </row>
    <row r="31" spans="1:8" ht="52.8" customHeight="1">
      <c r="A31" s="189"/>
      <c r="B31" s="57" t="s">
        <v>82</v>
      </c>
      <c r="C31" s="58" t="s">
        <v>1</v>
      </c>
      <c r="D31" s="83" t="s">
        <v>11</v>
      </c>
      <c r="E31" s="67"/>
      <c r="F31" s="25"/>
      <c r="G31" s="34"/>
      <c r="H31" s="3" t="str">
        <f>IF(A31=0,H30,INDEX(調査対象選定!A:A,MATCH(A31,調査対象選定!B:B,0)))</f>
        <v>○</v>
      </c>
    </row>
    <row r="32" spans="1:8" ht="52.8" customHeight="1">
      <c r="A32" s="189"/>
      <c r="B32" s="68" t="s">
        <v>83</v>
      </c>
      <c r="C32" s="58" t="s">
        <v>1</v>
      </c>
      <c r="D32" s="83" t="s">
        <v>11</v>
      </c>
      <c r="E32" s="71"/>
      <c r="F32" s="25"/>
      <c r="G32" s="34"/>
      <c r="H32" s="3" t="str">
        <f>IF(A32=0,H31,INDEX(調査対象選定!A:A,MATCH(A32,調査対象選定!B:B,0)))</f>
        <v>○</v>
      </c>
    </row>
    <row r="33" spans="1:8" ht="52.8" customHeight="1">
      <c r="A33" s="189"/>
      <c r="B33" s="68" t="s">
        <v>84</v>
      </c>
      <c r="C33" s="58" t="s">
        <v>1</v>
      </c>
      <c r="D33" s="83" t="s">
        <v>11</v>
      </c>
      <c r="E33" s="71"/>
      <c r="F33" s="25"/>
      <c r="G33" s="34"/>
      <c r="H33" s="3" t="str">
        <f>IF(A33=0,H32,INDEX(調査対象選定!A:A,MATCH(A33,調査対象選定!B:B,0)))</f>
        <v>○</v>
      </c>
    </row>
    <row r="34" spans="1:8" ht="26.55" customHeight="1">
      <c r="A34" s="195"/>
      <c r="B34" s="61" t="s">
        <v>85</v>
      </c>
      <c r="C34" s="62" t="s">
        <v>1</v>
      </c>
      <c r="D34" s="84" t="s">
        <v>11</v>
      </c>
      <c r="E34" s="85"/>
      <c r="F34" s="26"/>
      <c r="G34" s="35"/>
      <c r="H34" s="3" t="str">
        <f>IF(A34=0,H33,INDEX(調査対象選定!A:A,MATCH(A34,調査対象選定!B:B,0)))</f>
        <v>○</v>
      </c>
    </row>
    <row r="35" spans="1:8" ht="26.55" customHeight="1">
      <c r="A35" s="191" t="s">
        <v>16</v>
      </c>
      <c r="B35" s="88" t="s">
        <v>86</v>
      </c>
      <c r="C35" s="89" t="s">
        <v>1</v>
      </c>
      <c r="D35" s="90" t="s">
        <v>11</v>
      </c>
      <c r="E35" s="91"/>
      <c r="F35" s="29"/>
      <c r="G35" s="38"/>
      <c r="H35" s="3" t="str">
        <f>IF(A35=0,H34,INDEX(調査対象選定!A:A,MATCH(A35,調査対象選定!B:B,0)))</f>
        <v>○</v>
      </c>
    </row>
    <row r="36" spans="1:8" ht="39.6" customHeight="1">
      <c r="A36" s="195"/>
      <c r="B36" s="61" t="s">
        <v>87</v>
      </c>
      <c r="C36" s="62" t="s">
        <v>1</v>
      </c>
      <c r="D36" s="92" t="s">
        <v>15</v>
      </c>
      <c r="E36" s="85"/>
      <c r="F36" s="26"/>
      <c r="G36" s="35"/>
      <c r="H36" s="3" t="str">
        <f>IF(A36=0,H35,INDEX(調査対象選定!A:A,MATCH(A36,調査対象選定!B:B,0)))</f>
        <v>○</v>
      </c>
    </row>
    <row r="37" spans="1:8" ht="26.55" customHeight="1">
      <c r="A37" s="191" t="s">
        <v>0</v>
      </c>
      <c r="B37" s="93" t="s">
        <v>88</v>
      </c>
      <c r="C37" s="54" t="s">
        <v>1</v>
      </c>
      <c r="D37" s="94" t="s">
        <v>11</v>
      </c>
      <c r="E37" s="91"/>
      <c r="F37" s="24"/>
      <c r="G37" s="33"/>
      <c r="H37" s="3" t="str">
        <f>IF(A37=0,H36,INDEX(調査対象選定!A:A,MATCH(A37,調査対象選定!B:B,0)))</f>
        <v>○</v>
      </c>
    </row>
    <row r="38" spans="1:8" ht="66" customHeight="1">
      <c r="A38" s="189"/>
      <c r="B38" s="57" t="s">
        <v>89</v>
      </c>
      <c r="C38" s="58" t="s">
        <v>1</v>
      </c>
      <c r="D38" s="83" t="s">
        <v>11</v>
      </c>
      <c r="E38" s="67"/>
      <c r="F38" s="25"/>
      <c r="G38" s="34"/>
      <c r="H38" s="3" t="str">
        <f>IF(A38=0,H37,INDEX(調査対象選定!A:A,MATCH(A38,調査対象選定!B:B,0)))</f>
        <v>○</v>
      </c>
    </row>
    <row r="39" spans="1:8" ht="26.55" customHeight="1">
      <c r="A39" s="195"/>
      <c r="B39" s="57" t="s">
        <v>90</v>
      </c>
      <c r="C39" s="62" t="s">
        <v>1</v>
      </c>
      <c r="D39" s="84" t="s">
        <v>11</v>
      </c>
      <c r="E39" s="85"/>
      <c r="F39" s="26"/>
      <c r="G39" s="35"/>
      <c r="H39" s="3" t="str">
        <f>IF(A39=0,H38,INDEX(調査対象選定!A:A,MATCH(A39,調査対象選定!B:B,0)))</f>
        <v>○</v>
      </c>
    </row>
    <row r="40" spans="1:8" ht="39.6" customHeight="1">
      <c r="A40" s="191" t="s">
        <v>6</v>
      </c>
      <c r="B40" s="88" t="s">
        <v>91</v>
      </c>
      <c r="C40" s="54" t="s">
        <v>1</v>
      </c>
      <c r="D40" s="94" t="s">
        <v>11</v>
      </c>
      <c r="E40" s="66"/>
      <c r="F40" s="24"/>
      <c r="G40" s="33"/>
      <c r="H40" s="3" t="str">
        <f>IF(A40=0,H39,INDEX(調査対象選定!A:A,MATCH(A40,調査対象選定!B:B,0)))</f>
        <v>○</v>
      </c>
    </row>
    <row r="41" spans="1:8" s="5" customFormat="1" ht="52.8" customHeight="1">
      <c r="A41" s="195"/>
      <c r="B41" s="61" t="s">
        <v>92</v>
      </c>
      <c r="C41" s="62" t="s">
        <v>1</v>
      </c>
      <c r="D41" s="95" t="s">
        <v>11</v>
      </c>
      <c r="E41" s="85"/>
      <c r="F41" s="26"/>
      <c r="G41" s="35"/>
      <c r="H41" s="3" t="str">
        <f>IF(A41=0,H40,INDEX(調査対象選定!A:A,MATCH(A41,調査対象選定!B:B,0)))</f>
        <v>○</v>
      </c>
    </row>
    <row r="42" spans="1:8" s="5" customFormat="1" ht="66" customHeight="1">
      <c r="A42" s="50" t="s">
        <v>30</v>
      </c>
      <c r="B42" s="93" t="s">
        <v>93</v>
      </c>
      <c r="C42" s="54" t="s">
        <v>1</v>
      </c>
      <c r="D42" s="94" t="s">
        <v>31</v>
      </c>
      <c r="E42" s="91"/>
      <c r="F42" s="24"/>
      <c r="G42" s="33"/>
      <c r="H42" s="3" t="str">
        <f>IF(A42=0,H41,INDEX(調査対象選定!A:A,MATCH(A42,調査対象選定!B:B,0)))</f>
        <v>○</v>
      </c>
    </row>
    <row r="43" spans="1:8" ht="39.6" customHeight="1">
      <c r="A43" s="96"/>
      <c r="B43" s="97" t="s">
        <v>94</v>
      </c>
      <c r="C43" s="62" t="s">
        <v>1</v>
      </c>
      <c r="D43" s="84" t="s">
        <v>31</v>
      </c>
      <c r="E43" s="85"/>
      <c r="F43" s="26"/>
      <c r="G43" s="35"/>
      <c r="H43" s="3" t="str">
        <f>IF(A43=0,H42,INDEX(調査対象選定!A:A,MATCH(A43,調査対象選定!B:B,0)))</f>
        <v>○</v>
      </c>
    </row>
    <row r="44" spans="1:8" ht="26.55" customHeight="1">
      <c r="A44" s="191" t="s">
        <v>18</v>
      </c>
      <c r="B44" s="93" t="s">
        <v>95</v>
      </c>
      <c r="C44" s="54" t="s">
        <v>1</v>
      </c>
      <c r="D44" s="94" t="s">
        <v>11</v>
      </c>
      <c r="E44" s="91"/>
      <c r="F44" s="24"/>
      <c r="G44" s="33"/>
      <c r="H44" s="3" t="str">
        <f>IF(A44=0,H43,INDEX(調査対象選定!A:A,MATCH(A44,調査対象選定!B:B,0)))</f>
        <v>○</v>
      </c>
    </row>
    <row r="45" spans="1:8" ht="52.8" customHeight="1">
      <c r="A45" s="189"/>
      <c r="B45" s="57" t="s">
        <v>96</v>
      </c>
      <c r="C45" s="58" t="s">
        <v>1</v>
      </c>
      <c r="D45" s="83" t="s">
        <v>11</v>
      </c>
      <c r="E45" s="67"/>
      <c r="F45" s="25"/>
      <c r="G45" s="34"/>
      <c r="H45" s="3" t="str">
        <f>IF(A45=0,H44,INDEX(調査対象選定!A:A,MATCH(A45,調査対象選定!B:B,0)))</f>
        <v>○</v>
      </c>
    </row>
    <row r="46" spans="1:8" ht="79.349999999999994" customHeight="1">
      <c r="A46" s="189"/>
      <c r="B46" s="57" t="s">
        <v>97</v>
      </c>
      <c r="C46" s="58" t="s">
        <v>1</v>
      </c>
      <c r="D46" s="83" t="s">
        <v>11</v>
      </c>
      <c r="E46" s="67"/>
      <c r="F46" s="25"/>
      <c r="G46" s="34"/>
      <c r="H46" s="3" t="str">
        <f>IF(A46=0,H45,INDEX(調査対象選定!A:A,MATCH(A46,調査対象選定!B:B,0)))</f>
        <v>○</v>
      </c>
    </row>
    <row r="47" spans="1:8" ht="52.8" customHeight="1">
      <c r="A47" s="189"/>
      <c r="B47" s="57" t="s">
        <v>98</v>
      </c>
      <c r="C47" s="58" t="s">
        <v>1</v>
      </c>
      <c r="D47" s="83" t="s">
        <v>11</v>
      </c>
      <c r="E47" s="67"/>
      <c r="F47" s="25"/>
      <c r="G47" s="34"/>
      <c r="H47" s="3" t="str">
        <f>IF(A47=0,H46,INDEX(調査対象選定!A:A,MATCH(A47,調査対象選定!B:B,0)))</f>
        <v>○</v>
      </c>
    </row>
    <row r="48" spans="1:8" ht="26.55" customHeight="1">
      <c r="A48" s="195"/>
      <c r="B48" s="61" t="s">
        <v>99</v>
      </c>
      <c r="C48" s="62" t="s">
        <v>1</v>
      </c>
      <c r="D48" s="84" t="s">
        <v>11</v>
      </c>
      <c r="E48" s="85"/>
      <c r="F48" s="26"/>
      <c r="G48" s="35"/>
      <c r="H48" s="3" t="str">
        <f>IF(A48=0,H47,INDEX(調査対象選定!A:A,MATCH(A48,調査対象選定!B:B,0)))</f>
        <v>○</v>
      </c>
    </row>
    <row r="49" spans="1:8" ht="39.6" customHeight="1">
      <c r="A49" s="191" t="s">
        <v>19</v>
      </c>
      <c r="B49" s="51" t="s">
        <v>100</v>
      </c>
      <c r="C49" s="54" t="s">
        <v>1</v>
      </c>
      <c r="D49" s="98" t="s">
        <v>11</v>
      </c>
      <c r="E49" s="66"/>
      <c r="F49" s="24"/>
      <c r="G49" s="33"/>
      <c r="H49" s="3" t="str">
        <f>IF(A49=0,H48,INDEX(調査対象選定!A:A,MATCH(A49,調査対象選定!B:B,0)))</f>
        <v>○</v>
      </c>
    </row>
    <row r="50" spans="1:8" ht="79.349999999999994" customHeight="1">
      <c r="A50" s="189"/>
      <c r="B50" s="57" t="s">
        <v>101</v>
      </c>
      <c r="C50" s="58" t="s">
        <v>1</v>
      </c>
      <c r="D50" s="99" t="s">
        <v>11</v>
      </c>
      <c r="E50" s="67"/>
      <c r="F50" s="25"/>
      <c r="G50" s="34"/>
      <c r="H50" s="3" t="str">
        <f>IF(A50=0,H49,INDEX(調査対象選定!A:A,MATCH(A50,調査対象選定!B:B,0)))</f>
        <v>○</v>
      </c>
    </row>
    <row r="51" spans="1:8" ht="39.6" customHeight="1">
      <c r="A51" s="189"/>
      <c r="B51" s="68" t="s">
        <v>102</v>
      </c>
      <c r="C51" s="58" t="s">
        <v>1</v>
      </c>
      <c r="D51" s="100" t="s">
        <v>15</v>
      </c>
      <c r="E51" s="71"/>
      <c r="F51" s="25"/>
      <c r="G51" s="34"/>
      <c r="H51" s="3" t="str">
        <f>IF(A51=0,H50,INDEX(調査対象選定!A:A,MATCH(A51,調査対象選定!B:B,0)))</f>
        <v>○</v>
      </c>
    </row>
    <row r="52" spans="1:8" ht="39.6" customHeight="1">
      <c r="A52" s="195"/>
      <c r="B52" s="61" t="s">
        <v>103</v>
      </c>
      <c r="C52" s="62" t="s">
        <v>1</v>
      </c>
      <c r="D52" s="101" t="s">
        <v>65</v>
      </c>
      <c r="E52" s="85"/>
      <c r="F52" s="26"/>
      <c r="G52" s="35"/>
      <c r="H52" s="3" t="str">
        <f>IF(A52=0,H51,INDEX(調査対象選定!A:A,MATCH(A52,調査対象選定!B:B,0)))</f>
        <v>○</v>
      </c>
    </row>
    <row r="53" spans="1:8" ht="39.6" customHeight="1">
      <c r="A53" s="191" t="s">
        <v>20</v>
      </c>
      <c r="B53" s="51" t="s">
        <v>100</v>
      </c>
      <c r="C53" s="54" t="s">
        <v>1</v>
      </c>
      <c r="D53" s="98" t="s">
        <v>11</v>
      </c>
      <c r="E53" s="66"/>
      <c r="F53" s="24"/>
      <c r="G53" s="33"/>
      <c r="H53" s="3" t="str">
        <f>IF(A53=0,H52,INDEX(調査対象選定!A:A,MATCH(A53,調査対象選定!B:B,0)))</f>
        <v>○</v>
      </c>
    </row>
    <row r="54" spans="1:8" ht="79.349999999999994" customHeight="1">
      <c r="A54" s="189"/>
      <c r="B54" s="57" t="s">
        <v>104</v>
      </c>
      <c r="C54" s="58" t="s">
        <v>1</v>
      </c>
      <c r="D54" s="99" t="s">
        <v>11</v>
      </c>
      <c r="E54" s="67"/>
      <c r="F54" s="25"/>
      <c r="G54" s="34"/>
      <c r="H54" s="3" t="str">
        <f>IF(A54=0,H53,INDEX(調査対象選定!A:A,MATCH(A54,調査対象選定!B:B,0)))</f>
        <v>○</v>
      </c>
    </row>
    <row r="55" spans="1:8" ht="39.6" customHeight="1">
      <c r="A55" s="189"/>
      <c r="B55" s="57" t="s">
        <v>102</v>
      </c>
      <c r="C55" s="58" t="s">
        <v>1</v>
      </c>
      <c r="D55" s="99" t="s">
        <v>15</v>
      </c>
      <c r="E55" s="67"/>
      <c r="F55" s="25"/>
      <c r="G55" s="34"/>
      <c r="H55" s="3" t="str">
        <f>IF(A55=0,H54,INDEX(調査対象選定!A:A,MATCH(A55,調査対象選定!B:B,0)))</f>
        <v>○</v>
      </c>
    </row>
    <row r="56" spans="1:8" ht="39.6" customHeight="1">
      <c r="A56" s="189"/>
      <c r="B56" s="57" t="s">
        <v>105</v>
      </c>
      <c r="C56" s="58" t="s">
        <v>1</v>
      </c>
      <c r="D56" s="99" t="s">
        <v>11</v>
      </c>
      <c r="E56" s="67"/>
      <c r="F56" s="25"/>
      <c r="G56" s="34"/>
      <c r="H56" s="3" t="str">
        <f>IF(A56=0,H55,INDEX(調査対象選定!A:A,MATCH(A56,調査対象選定!B:B,0)))</f>
        <v>○</v>
      </c>
    </row>
    <row r="57" spans="1:8" s="5" customFormat="1" ht="52.8" customHeight="1">
      <c r="A57" s="189"/>
      <c r="B57" s="57" t="s">
        <v>106</v>
      </c>
      <c r="C57" s="58" t="s">
        <v>1</v>
      </c>
      <c r="D57" s="100" t="s">
        <v>15</v>
      </c>
      <c r="E57" s="71"/>
      <c r="F57" s="25"/>
      <c r="G57" s="34"/>
      <c r="H57" s="3" t="str">
        <f>IF(A57=0,H56,INDEX(調査対象選定!A:A,MATCH(A57,調査対象選定!B:B,0)))</f>
        <v>○</v>
      </c>
    </row>
    <row r="58" spans="1:8" ht="39.6" customHeight="1">
      <c r="A58" s="195"/>
      <c r="B58" s="102" t="s">
        <v>107</v>
      </c>
      <c r="C58" s="62" t="s">
        <v>1</v>
      </c>
      <c r="D58" s="101" t="s">
        <v>65</v>
      </c>
      <c r="E58" s="85"/>
      <c r="F58" s="26"/>
      <c r="G58" s="35"/>
      <c r="H58" s="3" t="str">
        <f>IF(A58=0,H57,INDEX(調査対象選定!A:A,MATCH(A58,調査対象選定!B:B,0)))</f>
        <v>○</v>
      </c>
    </row>
    <row r="59" spans="1:8" s="5" customFormat="1" ht="52.8" customHeight="1">
      <c r="A59" s="191" t="s">
        <v>32</v>
      </c>
      <c r="B59" s="103" t="s">
        <v>108</v>
      </c>
      <c r="C59" s="54" t="s">
        <v>1</v>
      </c>
      <c r="D59" s="90" t="s">
        <v>31</v>
      </c>
      <c r="E59" s="91"/>
      <c r="F59" s="24"/>
      <c r="G59" s="33"/>
      <c r="H59" s="3" t="str">
        <f>IF(A59=0,H58,INDEX(調査対象選定!A:A,MATCH(A59,調査対象選定!B:B,0)))</f>
        <v>○</v>
      </c>
    </row>
    <row r="60" spans="1:8" s="5" customFormat="1" ht="118.8" customHeight="1">
      <c r="A60" s="189"/>
      <c r="B60" s="82" t="s">
        <v>109</v>
      </c>
      <c r="C60" s="58" t="s">
        <v>1</v>
      </c>
      <c r="D60" s="99" t="s">
        <v>31</v>
      </c>
      <c r="E60" s="67"/>
      <c r="F60" s="25"/>
      <c r="G60" s="34"/>
      <c r="H60" s="3" t="str">
        <f>IF(A60=0,H59,INDEX(調査対象選定!A:A,MATCH(A60,調査対象選定!B:B,0)))</f>
        <v>○</v>
      </c>
    </row>
    <row r="61" spans="1:8" s="5" customFormat="1" ht="52.8" customHeight="1">
      <c r="A61" s="189"/>
      <c r="B61" s="82" t="s">
        <v>110</v>
      </c>
      <c r="C61" s="58" t="s">
        <v>1</v>
      </c>
      <c r="D61" s="99" t="s">
        <v>31</v>
      </c>
      <c r="E61" s="67" t="s">
        <v>204</v>
      </c>
      <c r="F61" s="25"/>
      <c r="G61" s="34"/>
      <c r="H61" s="3" t="str">
        <f>IF(A61=0,H60,INDEX(調査対象選定!A:A,MATCH(A61,調査対象選定!B:B,0)))</f>
        <v>○</v>
      </c>
    </row>
    <row r="62" spans="1:8" s="5" customFormat="1" ht="66" customHeight="1">
      <c r="A62" s="195"/>
      <c r="B62" s="104" t="s">
        <v>111</v>
      </c>
      <c r="C62" s="69" t="s">
        <v>1</v>
      </c>
      <c r="D62" s="100" t="s">
        <v>31</v>
      </c>
      <c r="E62" s="71" t="s">
        <v>205</v>
      </c>
      <c r="F62" s="27"/>
      <c r="G62" s="36"/>
      <c r="H62" s="3" t="str">
        <f>IF(A62=0,H61,INDEX(調査対象選定!A:A,MATCH(A62,調査対象選定!B:B,0)))</f>
        <v>○</v>
      </c>
    </row>
    <row r="63" spans="1:8" s="5" customFormat="1" ht="52.8" customHeight="1">
      <c r="A63" s="196" t="s">
        <v>33</v>
      </c>
      <c r="B63" s="105" t="s">
        <v>108</v>
      </c>
      <c r="C63" s="58" t="s">
        <v>1</v>
      </c>
      <c r="D63" s="99" t="s">
        <v>31</v>
      </c>
      <c r="E63" s="67"/>
      <c r="F63" s="25"/>
      <c r="G63" s="39"/>
      <c r="H63" s="3" t="str">
        <f>IF(A63=0,H62,INDEX(調査対象選定!A:A,MATCH(A63,調査対象選定!B:B,0)))</f>
        <v>○</v>
      </c>
    </row>
    <row r="64" spans="1:8" s="5" customFormat="1" ht="79.349999999999994" customHeight="1">
      <c r="A64" s="189"/>
      <c r="B64" s="82" t="s">
        <v>112</v>
      </c>
      <c r="C64" s="58" t="s">
        <v>1</v>
      </c>
      <c r="D64" s="99" t="s">
        <v>31</v>
      </c>
      <c r="E64" s="67"/>
      <c r="F64" s="25"/>
      <c r="G64" s="34"/>
      <c r="H64" s="3" t="str">
        <f>IF(A64=0,H63,INDEX(調査対象選定!A:A,MATCH(A64,調査対象選定!B:B,0)))</f>
        <v>○</v>
      </c>
    </row>
    <row r="65" spans="1:8" s="5" customFormat="1" ht="52.8" customHeight="1">
      <c r="A65" s="189"/>
      <c r="B65" s="82" t="s">
        <v>110</v>
      </c>
      <c r="C65" s="58" t="s">
        <v>1</v>
      </c>
      <c r="D65" s="99" t="s">
        <v>31</v>
      </c>
      <c r="E65" s="71" t="s">
        <v>204</v>
      </c>
      <c r="F65" s="25"/>
      <c r="G65" s="34"/>
      <c r="H65" s="3" t="str">
        <f>IF(A65=0,H64,INDEX(調査対象選定!A:A,MATCH(A65,調査対象選定!B:B,0)))</f>
        <v>○</v>
      </c>
    </row>
    <row r="66" spans="1:8" s="1" customFormat="1" ht="66">
      <c r="A66" s="195"/>
      <c r="B66" s="97" t="s">
        <v>111</v>
      </c>
      <c r="C66" s="62" t="s">
        <v>1</v>
      </c>
      <c r="D66" s="92" t="s">
        <v>31</v>
      </c>
      <c r="E66" s="85" t="s">
        <v>204</v>
      </c>
      <c r="F66" s="26"/>
      <c r="G66" s="35"/>
      <c r="H66" s="3" t="str">
        <f>IF(A66=0,H65,INDEX(調査対象選定!A:A,MATCH(A66,調査対象選定!B:B,0)))</f>
        <v>○</v>
      </c>
    </row>
    <row r="67" spans="1:8" s="1" customFormat="1" ht="66">
      <c r="A67" s="191" t="s">
        <v>17</v>
      </c>
      <c r="B67" s="51" t="s">
        <v>206</v>
      </c>
      <c r="C67" s="54" t="s">
        <v>1</v>
      </c>
      <c r="D67" s="106" t="s">
        <v>15</v>
      </c>
      <c r="E67" s="66"/>
      <c r="F67" s="24"/>
      <c r="G67" s="33"/>
      <c r="H67" s="3" t="str">
        <f>IF(A67=0,H66,INDEX(調査対象選定!A:A,MATCH(A67,調査対象選定!B:B,0)))</f>
        <v>○</v>
      </c>
    </row>
    <row r="68" spans="1:8" s="1" customFormat="1" ht="26.4">
      <c r="A68" s="195"/>
      <c r="B68" s="102" t="s">
        <v>207</v>
      </c>
      <c r="C68" s="62" t="s">
        <v>1</v>
      </c>
      <c r="D68" s="101" t="s">
        <v>11</v>
      </c>
      <c r="E68" s="85"/>
      <c r="F68" s="26"/>
      <c r="G68" s="35"/>
      <c r="H68" s="3" t="str">
        <f>IF(A68=0,H67,INDEX(調査対象選定!A:A,MATCH(A68,調査対象選定!B:B,0)))</f>
        <v>○</v>
      </c>
    </row>
    <row r="69" spans="1:8" s="1" customFormat="1" ht="52.8">
      <c r="A69" s="191" t="s">
        <v>13</v>
      </c>
      <c r="B69" s="51" t="s">
        <v>208</v>
      </c>
      <c r="C69" s="54" t="s">
        <v>1</v>
      </c>
      <c r="D69" s="106" t="s">
        <v>15</v>
      </c>
      <c r="E69" s="66"/>
      <c r="F69" s="24"/>
      <c r="G69" s="33"/>
      <c r="H69" s="3" t="str">
        <f>IF(A69=0,H68,INDEX(調査対象選定!A:A,MATCH(A69,調査対象選定!B:B,0)))</f>
        <v>○</v>
      </c>
    </row>
    <row r="70" spans="1:8" s="1" customFormat="1" ht="39.6">
      <c r="A70" s="189"/>
      <c r="B70" s="57" t="s">
        <v>210</v>
      </c>
      <c r="C70" s="58" t="s">
        <v>1</v>
      </c>
      <c r="D70" s="107" t="s">
        <v>211</v>
      </c>
      <c r="E70" s="67"/>
      <c r="F70" s="25"/>
      <c r="G70" s="34"/>
      <c r="H70" s="3" t="str">
        <f>IF(A70=0,H69,INDEX(調査対象選定!A:A,MATCH(A70,調査対象選定!B:B,0)))</f>
        <v>○</v>
      </c>
    </row>
    <row r="71" spans="1:8" s="1" customFormat="1" ht="26.4">
      <c r="A71" s="189"/>
      <c r="B71" s="61" t="s">
        <v>209</v>
      </c>
      <c r="C71" s="62" t="s">
        <v>1</v>
      </c>
      <c r="D71" s="101" t="s">
        <v>11</v>
      </c>
      <c r="E71" s="85"/>
      <c r="F71" s="26"/>
      <c r="G71" s="35"/>
      <c r="H71" s="3" t="str">
        <f>IF(A71=0,H70,INDEX(調査対象選定!A:A,MATCH(A71,調査対象選定!B:B,0)))</f>
        <v>○</v>
      </c>
    </row>
    <row r="72" spans="1:8" s="1" customFormat="1" ht="52.8">
      <c r="A72" s="188" t="s">
        <v>21</v>
      </c>
      <c r="B72" s="51" t="s">
        <v>113</v>
      </c>
      <c r="C72" s="54" t="s">
        <v>1</v>
      </c>
      <c r="D72" s="106" t="s">
        <v>15</v>
      </c>
      <c r="E72" s="66"/>
      <c r="F72" s="24"/>
      <c r="G72" s="33"/>
      <c r="H72" s="3" t="str">
        <f>IF(A72=0,H71,INDEX(調査対象選定!A:A,MATCH(A72,調査対象選定!B:B,0)))</f>
        <v>○</v>
      </c>
    </row>
    <row r="73" spans="1:8" ht="26.55" customHeight="1">
      <c r="A73" s="190"/>
      <c r="B73" s="61" t="s">
        <v>114</v>
      </c>
      <c r="C73" s="62" t="s">
        <v>1</v>
      </c>
      <c r="D73" s="101" t="s">
        <v>15</v>
      </c>
      <c r="E73" s="85"/>
      <c r="F73" s="26"/>
      <c r="G73" s="35"/>
      <c r="H73" s="3" t="str">
        <f>IF(A73=0,H72,INDEX(調査対象選定!A:A,MATCH(A73,調査対象選定!B:B,0)))</f>
        <v>○</v>
      </c>
    </row>
    <row r="74" spans="1:8" ht="39.6" customHeight="1">
      <c r="A74" s="191" t="s">
        <v>10</v>
      </c>
      <c r="B74" s="108" t="s">
        <v>115</v>
      </c>
      <c r="C74" s="72" t="s">
        <v>1</v>
      </c>
      <c r="D74" s="78" t="s">
        <v>11</v>
      </c>
      <c r="E74" s="79" t="s">
        <v>22</v>
      </c>
      <c r="F74" s="28"/>
      <c r="G74" s="37"/>
      <c r="H74" s="3" t="str">
        <f>IF(A74=0,H73,INDEX(調査対象選定!A:A,MATCH(A74,調査対象選定!B:B,0)))</f>
        <v>○</v>
      </c>
    </row>
    <row r="75" spans="1:8" ht="39.6" customHeight="1">
      <c r="A75" s="189"/>
      <c r="B75" s="57" t="s">
        <v>116</v>
      </c>
      <c r="C75" s="58" t="s">
        <v>1</v>
      </c>
      <c r="D75" s="83" t="s">
        <v>23</v>
      </c>
      <c r="E75" s="67"/>
      <c r="F75" s="25"/>
      <c r="G75" s="34"/>
      <c r="H75" s="3" t="str">
        <f>IF(A75=0,H74,INDEX(調査対象選定!A:A,MATCH(A75,調査対象選定!B:B,0)))</f>
        <v>○</v>
      </c>
    </row>
    <row r="76" spans="1:8" s="1" customFormat="1" ht="26.4">
      <c r="A76" s="189"/>
      <c r="B76" s="68" t="s">
        <v>114</v>
      </c>
      <c r="C76" s="62" t="s">
        <v>1</v>
      </c>
      <c r="D76" s="84" t="s">
        <v>11</v>
      </c>
      <c r="E76" s="85"/>
      <c r="F76" s="26"/>
      <c r="G76" s="35"/>
      <c r="H76" s="3" t="str">
        <f>IF(A76=0,H75,INDEX(調査対象選定!A:A,MATCH(A76,調査対象選定!B:B,0)))</f>
        <v>○</v>
      </c>
    </row>
    <row r="77" spans="1:8" s="1" customFormat="1" ht="79.2">
      <c r="A77" s="188" t="s">
        <v>5</v>
      </c>
      <c r="B77" s="109" t="s">
        <v>117</v>
      </c>
      <c r="C77" s="54" t="s">
        <v>1</v>
      </c>
      <c r="D77" s="106" t="s">
        <v>11</v>
      </c>
      <c r="E77" s="66"/>
      <c r="F77" s="24"/>
      <c r="G77" s="33"/>
      <c r="H77" s="3" t="str">
        <f>IF(A77=0,H76,INDEX(調査対象選定!A:A,MATCH(A77,調査対象選定!B:B,0)))</f>
        <v>○</v>
      </c>
    </row>
    <row r="78" spans="1:8" s="1" customFormat="1" ht="66">
      <c r="A78" s="203"/>
      <c r="B78" s="82" t="s">
        <v>118</v>
      </c>
      <c r="C78" s="58" t="s">
        <v>1</v>
      </c>
      <c r="D78" s="107" t="s">
        <v>11</v>
      </c>
      <c r="E78" s="67"/>
      <c r="F78" s="25"/>
      <c r="G78" s="34"/>
      <c r="H78" s="3" t="str">
        <f>IF(A78=0,H77,INDEX(調査対象選定!A:A,MATCH(A78,調査対象選定!B:B,0)))</f>
        <v>○</v>
      </c>
    </row>
    <row r="79" spans="1:8" s="1" customFormat="1" ht="39.6">
      <c r="A79" s="203"/>
      <c r="B79" s="57" t="s">
        <v>119</v>
      </c>
      <c r="C79" s="58" t="s">
        <v>1</v>
      </c>
      <c r="D79" s="107" t="s">
        <v>66</v>
      </c>
      <c r="E79" s="67"/>
      <c r="F79" s="25"/>
      <c r="G79" s="34"/>
      <c r="H79" s="3" t="str">
        <f>IF(A79=0,H78,INDEX(調査対象選定!A:A,MATCH(A79,調査対象選定!B:B,0)))</f>
        <v>○</v>
      </c>
    </row>
    <row r="80" spans="1:8" s="1" customFormat="1" ht="26.4">
      <c r="A80" s="190"/>
      <c r="B80" s="61" t="s">
        <v>114</v>
      </c>
      <c r="C80" s="62" t="s">
        <v>1</v>
      </c>
      <c r="D80" s="101" t="s">
        <v>11</v>
      </c>
      <c r="E80" s="85"/>
      <c r="F80" s="26"/>
      <c r="G80" s="35"/>
      <c r="H80" s="3" t="str">
        <f>IF(A80=0,H79,INDEX(調査対象選定!A:A,MATCH(A80,調査対象選定!B:B,0)))</f>
        <v>○</v>
      </c>
    </row>
    <row r="81" spans="1:8" s="1" customFormat="1" ht="52.8">
      <c r="A81" s="191" t="s">
        <v>24</v>
      </c>
      <c r="B81" s="51" t="s">
        <v>120</v>
      </c>
      <c r="C81" s="54" t="s">
        <v>1</v>
      </c>
      <c r="D81" s="98" t="s">
        <v>11</v>
      </c>
      <c r="E81" s="66"/>
      <c r="F81" s="24"/>
      <c r="G81" s="33"/>
      <c r="H81" s="3" t="str">
        <f>IF(A81=0,H80,INDEX(調査対象選定!A:A,MATCH(A81,調査対象選定!B:B,0)))</f>
        <v>○</v>
      </c>
    </row>
    <row r="82" spans="1:8" s="5" customFormat="1" ht="66" customHeight="1">
      <c r="A82" s="195"/>
      <c r="B82" s="61" t="s">
        <v>121</v>
      </c>
      <c r="C82" s="62" t="s">
        <v>1</v>
      </c>
      <c r="D82" s="101" t="s">
        <v>11</v>
      </c>
      <c r="E82" s="85"/>
      <c r="F82" s="26"/>
      <c r="G82" s="35"/>
      <c r="H82" s="3" t="str">
        <f>IF(A82=0,H81,INDEX(調査対象選定!A:A,MATCH(A82,調査対象選定!B:B,0)))</f>
        <v>○</v>
      </c>
    </row>
    <row r="83" spans="1:8" s="5" customFormat="1" ht="39.6" customHeight="1">
      <c r="A83" s="191" t="s">
        <v>34</v>
      </c>
      <c r="B83" s="103" t="s">
        <v>122</v>
      </c>
      <c r="C83" s="54" t="s">
        <v>1</v>
      </c>
      <c r="D83" s="94" t="s">
        <v>35</v>
      </c>
      <c r="E83" s="91"/>
      <c r="F83" s="24"/>
      <c r="G83" s="33"/>
      <c r="H83" s="3" t="str">
        <f>IF(A83=0,H82,INDEX(調査対象選定!A:A,MATCH(A83,調査対象選定!B:B,0)))</f>
        <v>○</v>
      </c>
    </row>
    <row r="84" spans="1:8" s="5" customFormat="1" ht="66" customHeight="1">
      <c r="A84" s="189"/>
      <c r="B84" s="82" t="s">
        <v>123</v>
      </c>
      <c r="C84" s="58" t="s">
        <v>1</v>
      </c>
      <c r="D84" s="83" t="s">
        <v>35</v>
      </c>
      <c r="E84" s="67"/>
      <c r="F84" s="25"/>
      <c r="G84" s="34"/>
      <c r="H84" s="3" t="str">
        <f>IF(A84=0,H83,INDEX(調査対象選定!A:A,MATCH(A84,調査対象選定!B:B,0)))</f>
        <v>○</v>
      </c>
    </row>
    <row r="85" spans="1:8" s="5" customFormat="1" ht="52.8" customHeight="1">
      <c r="A85" s="195"/>
      <c r="B85" s="97" t="s">
        <v>124</v>
      </c>
      <c r="C85" s="62" t="s">
        <v>1</v>
      </c>
      <c r="D85" s="84" t="s">
        <v>35</v>
      </c>
      <c r="E85" s="85"/>
      <c r="F85" s="26"/>
      <c r="G85" s="35"/>
      <c r="H85" s="3" t="str">
        <f>IF(A85=0,H84,INDEX(調査対象選定!A:A,MATCH(A85,調査対象選定!B:B,0)))</f>
        <v>○</v>
      </c>
    </row>
    <row r="86" spans="1:8" s="5" customFormat="1" ht="52.8" customHeight="1">
      <c r="A86" s="44" t="s">
        <v>36</v>
      </c>
      <c r="B86" s="110" t="s">
        <v>125</v>
      </c>
      <c r="C86" s="20" t="s">
        <v>1</v>
      </c>
      <c r="D86" s="52" t="s">
        <v>35</v>
      </c>
      <c r="E86" s="47"/>
      <c r="F86" s="22"/>
      <c r="G86" s="32"/>
      <c r="H86" s="3" t="str">
        <f>IF(A86=0,H85,INDEX(調査対象選定!A:A,MATCH(A86,調査対象選定!B:B,0)))</f>
        <v>○</v>
      </c>
    </row>
    <row r="87" spans="1:8" s="5" customFormat="1" ht="66" customHeight="1">
      <c r="A87" s="189" t="s">
        <v>37</v>
      </c>
      <c r="B87" s="111" t="s">
        <v>126</v>
      </c>
      <c r="C87" s="54" t="s">
        <v>1</v>
      </c>
      <c r="D87" s="112" t="s">
        <v>35</v>
      </c>
      <c r="E87" s="66"/>
      <c r="F87" s="24"/>
      <c r="G87" s="33"/>
      <c r="H87" s="3" t="str">
        <f>IF(A87=0,H86,INDEX(調査対象選定!A:A,MATCH(A87,調査対象選定!B:B,0)))</f>
        <v>○</v>
      </c>
    </row>
    <row r="88" spans="1:8" s="5" customFormat="1" ht="39.6" customHeight="1">
      <c r="A88" s="195"/>
      <c r="B88" s="97" t="s">
        <v>127</v>
      </c>
      <c r="C88" s="62" t="s">
        <v>1</v>
      </c>
      <c r="D88" s="84" t="s">
        <v>35</v>
      </c>
      <c r="E88" s="85"/>
      <c r="F88" s="26"/>
      <c r="G88" s="35"/>
      <c r="H88" s="3" t="str">
        <f>IF(A88=0,H87,INDEX(調査対象選定!A:A,MATCH(A88,調査対象選定!B:B,0)))</f>
        <v>○</v>
      </c>
    </row>
    <row r="89" spans="1:8" s="5" customFormat="1" ht="145.35" customHeight="1">
      <c r="A89" s="191" t="s">
        <v>38</v>
      </c>
      <c r="B89" s="109" t="s">
        <v>128</v>
      </c>
      <c r="C89" s="54" t="s">
        <v>1</v>
      </c>
      <c r="D89" s="87" t="s">
        <v>35</v>
      </c>
      <c r="E89" s="66"/>
      <c r="F89" s="24"/>
      <c r="G89" s="33"/>
      <c r="H89" s="3" t="str">
        <f>IF(A89=0,H88,INDEX(調査対象選定!A:A,MATCH(A89,調査対象選定!B:B,0)))</f>
        <v>○</v>
      </c>
    </row>
    <row r="90" spans="1:8" s="5" customFormat="1" ht="39.6" customHeight="1">
      <c r="A90" s="189"/>
      <c r="B90" s="68" t="s">
        <v>129</v>
      </c>
      <c r="C90" s="58" t="s">
        <v>1</v>
      </c>
      <c r="D90" s="83" t="s">
        <v>35</v>
      </c>
      <c r="E90" s="71"/>
      <c r="F90" s="25"/>
      <c r="G90" s="34"/>
      <c r="H90" s="3" t="str">
        <f>IF(A90=0,H89,INDEX(調査対象選定!A:A,MATCH(A90,調査対象選定!B:B,0)))</f>
        <v>○</v>
      </c>
    </row>
    <row r="91" spans="1:8" s="5" customFormat="1" ht="79.349999999999994" customHeight="1">
      <c r="A91" s="189"/>
      <c r="B91" s="68" t="s">
        <v>130</v>
      </c>
      <c r="C91" s="58" t="s">
        <v>1</v>
      </c>
      <c r="D91" s="83" t="s">
        <v>35</v>
      </c>
      <c r="E91" s="71"/>
      <c r="F91" s="25"/>
      <c r="G91" s="34"/>
      <c r="H91" s="3" t="str">
        <f>IF(A91=0,H90,INDEX(調査対象選定!A:A,MATCH(A91,調査対象選定!B:B,0)))</f>
        <v>○</v>
      </c>
    </row>
    <row r="92" spans="1:8" s="5" customFormat="1" ht="66" customHeight="1">
      <c r="A92" s="189"/>
      <c r="B92" s="57" t="s">
        <v>131</v>
      </c>
      <c r="C92" s="58" t="s">
        <v>1</v>
      </c>
      <c r="D92" s="83" t="s">
        <v>35</v>
      </c>
      <c r="E92" s="67"/>
      <c r="F92" s="25"/>
      <c r="G92" s="34"/>
      <c r="H92" s="3" t="str">
        <f>IF(A92=0,H91,INDEX(調査対象選定!A:A,MATCH(A92,調査対象選定!B:B,0)))</f>
        <v>○</v>
      </c>
    </row>
    <row r="93" spans="1:8" s="5" customFormat="1" ht="39.6" customHeight="1">
      <c r="A93" s="195"/>
      <c r="B93" s="102" t="s">
        <v>132</v>
      </c>
      <c r="C93" s="62" t="s">
        <v>1</v>
      </c>
      <c r="D93" s="84" t="s">
        <v>35</v>
      </c>
      <c r="E93" s="85" t="s">
        <v>67</v>
      </c>
      <c r="F93" s="26"/>
      <c r="G93" s="35"/>
      <c r="H93" s="3" t="str">
        <f>IF(A93=0,H92,INDEX(調査対象選定!A:A,MATCH(A93,調査対象選定!B:B,0)))</f>
        <v>○</v>
      </c>
    </row>
    <row r="94" spans="1:8" s="5" customFormat="1" ht="145.35" customHeight="1">
      <c r="A94" s="191" t="s">
        <v>39</v>
      </c>
      <c r="B94" s="109" t="s">
        <v>128</v>
      </c>
      <c r="C94" s="54" t="s">
        <v>1</v>
      </c>
      <c r="D94" s="87" t="s">
        <v>35</v>
      </c>
      <c r="E94" s="66"/>
      <c r="F94" s="24"/>
      <c r="G94" s="33"/>
      <c r="H94" s="3" t="str">
        <f>IF(A94=0,H93,INDEX(調査対象選定!A:A,MATCH(A94,調査対象選定!B:B,0)))</f>
        <v>○</v>
      </c>
    </row>
    <row r="95" spans="1:8" s="5" customFormat="1" ht="79.349999999999994" customHeight="1">
      <c r="A95" s="189"/>
      <c r="B95" s="57" t="s">
        <v>133</v>
      </c>
      <c r="C95" s="58" t="s">
        <v>1</v>
      </c>
      <c r="D95" s="83" t="s">
        <v>35</v>
      </c>
      <c r="E95" s="67"/>
      <c r="F95" s="25"/>
      <c r="G95" s="34"/>
      <c r="H95" s="3" t="str">
        <f>IF(A95=0,H94,INDEX(調査対象選定!A:A,MATCH(A95,調査対象選定!B:B,0)))</f>
        <v>○</v>
      </c>
    </row>
    <row r="96" spans="1:8" ht="39.6" customHeight="1">
      <c r="A96" s="195"/>
      <c r="B96" s="61" t="s">
        <v>134</v>
      </c>
      <c r="C96" s="62" t="s">
        <v>1</v>
      </c>
      <c r="D96" s="84" t="s">
        <v>35</v>
      </c>
      <c r="E96" s="85" t="s">
        <v>67</v>
      </c>
      <c r="F96" s="26"/>
      <c r="G96" s="35"/>
      <c r="H96" s="3" t="str">
        <f>IF(A96=0,H95,INDEX(調査対象選定!A:A,MATCH(A96,調査対象選定!B:B,0)))</f>
        <v>○</v>
      </c>
    </row>
    <row r="97" spans="1:8" ht="26.55" customHeight="1">
      <c r="A97" s="188" t="s">
        <v>25</v>
      </c>
      <c r="B97" s="108" t="s">
        <v>135</v>
      </c>
      <c r="C97" s="54" t="s">
        <v>1</v>
      </c>
      <c r="D97" s="106" t="s">
        <v>11</v>
      </c>
      <c r="E97" s="66"/>
      <c r="F97" s="24"/>
      <c r="G97" s="33"/>
      <c r="H97" s="3" t="str">
        <f>IF(A97=0,H96,INDEX(調査対象選定!A:A,MATCH(A97,調査対象選定!B:B,0)))</f>
        <v>○</v>
      </c>
    </row>
    <row r="98" spans="1:8" ht="39.6" customHeight="1">
      <c r="A98" s="189"/>
      <c r="B98" s="113" t="s">
        <v>136</v>
      </c>
      <c r="C98" s="58" t="s">
        <v>1</v>
      </c>
      <c r="D98" s="107" t="s">
        <v>11</v>
      </c>
      <c r="E98" s="67"/>
      <c r="F98" s="25"/>
      <c r="G98" s="34"/>
      <c r="H98" s="3" t="str">
        <f>IF(A98=0,H97,INDEX(調査対象選定!A:A,MATCH(A98,調査対象選定!B:B,0)))</f>
        <v>○</v>
      </c>
    </row>
    <row r="99" spans="1:8" ht="39.6" customHeight="1">
      <c r="A99" s="189"/>
      <c r="B99" s="113" t="s">
        <v>137</v>
      </c>
      <c r="C99" s="58" t="s">
        <v>1</v>
      </c>
      <c r="D99" s="107" t="s">
        <v>11</v>
      </c>
      <c r="E99" s="67"/>
      <c r="F99" s="25"/>
      <c r="G99" s="34"/>
      <c r="H99" s="3" t="str">
        <f>IF(A99=0,H98,INDEX(調査対象選定!A:A,MATCH(A99,調査対象選定!B:B,0)))</f>
        <v>○</v>
      </c>
    </row>
    <row r="100" spans="1:8" ht="26.55" customHeight="1">
      <c r="A100" s="190"/>
      <c r="B100" s="61" t="s">
        <v>114</v>
      </c>
      <c r="C100" s="62" t="s">
        <v>1</v>
      </c>
      <c r="D100" s="92" t="s">
        <v>11</v>
      </c>
      <c r="E100" s="85"/>
      <c r="F100" s="26"/>
      <c r="G100" s="35"/>
      <c r="H100" s="3" t="str">
        <f>IF(A100=0,H99,INDEX(調査対象選定!A:A,MATCH(A100,調査対象選定!B:B,0)))</f>
        <v>○</v>
      </c>
    </row>
    <row r="101" spans="1:8" ht="39.6" customHeight="1">
      <c r="A101" s="191" t="s">
        <v>199</v>
      </c>
      <c r="B101" s="108" t="s">
        <v>138</v>
      </c>
      <c r="C101" s="54" t="s">
        <v>1</v>
      </c>
      <c r="D101" s="98" t="s">
        <v>11</v>
      </c>
      <c r="E101" s="66"/>
      <c r="F101" s="24"/>
      <c r="G101" s="33"/>
      <c r="H101" s="3" t="str">
        <f>IF(A101=0,H100,INDEX(調査対象選定!A:A,MATCH(A101,調査対象選定!B:B,0)))</f>
        <v>○</v>
      </c>
    </row>
    <row r="102" spans="1:8" ht="26.55" customHeight="1">
      <c r="A102" s="195"/>
      <c r="B102" s="61" t="s">
        <v>114</v>
      </c>
      <c r="C102" s="62" t="s">
        <v>1</v>
      </c>
      <c r="D102" s="101" t="s">
        <v>26</v>
      </c>
      <c r="E102" s="85"/>
      <c r="F102" s="26"/>
      <c r="G102" s="35"/>
      <c r="H102" s="3" t="str">
        <f>IF(A102=0,H101,INDEX(調査対象選定!A:A,MATCH(A102,調査対象選定!B:B,0)))</f>
        <v>○</v>
      </c>
    </row>
    <row r="103" spans="1:8" ht="26.55" customHeight="1">
      <c r="A103" s="188" t="s">
        <v>200</v>
      </c>
      <c r="B103" s="108" t="s">
        <v>139</v>
      </c>
      <c r="C103" s="54" t="s">
        <v>1</v>
      </c>
      <c r="D103" s="98" t="s">
        <v>11</v>
      </c>
      <c r="E103" s="66"/>
      <c r="F103" s="24"/>
      <c r="G103" s="33"/>
      <c r="H103" s="3" t="str">
        <f>IF(A103=0,H102,INDEX(調査対象選定!A:A,MATCH(A103,調査対象選定!B:B,0)))</f>
        <v>○</v>
      </c>
    </row>
    <row r="104" spans="1:8" ht="39.6" customHeight="1">
      <c r="A104" s="189"/>
      <c r="B104" s="114" t="s">
        <v>140</v>
      </c>
      <c r="C104" s="58" t="s">
        <v>1</v>
      </c>
      <c r="D104" s="90" t="s">
        <v>11</v>
      </c>
      <c r="E104" s="91"/>
      <c r="F104" s="25"/>
      <c r="G104" s="34"/>
      <c r="H104" s="3" t="str">
        <f>IF(A104=0,H103,INDEX(調査対象選定!A:A,MATCH(A104,調査対象選定!B:B,0)))</f>
        <v>○</v>
      </c>
    </row>
    <row r="105" spans="1:8" ht="39.6" customHeight="1">
      <c r="A105" s="189"/>
      <c r="B105" s="113" t="s">
        <v>141</v>
      </c>
      <c r="C105" s="58" t="s">
        <v>1</v>
      </c>
      <c r="D105" s="107" t="s">
        <v>11</v>
      </c>
      <c r="E105" s="67"/>
      <c r="F105" s="25"/>
      <c r="G105" s="34"/>
      <c r="H105" s="3" t="str">
        <f>IF(A105=0,H104,INDEX(調査対象選定!A:A,MATCH(A105,調査対象選定!B:B,0)))</f>
        <v>○</v>
      </c>
    </row>
    <row r="106" spans="1:8" ht="26.55" customHeight="1">
      <c r="A106" s="189"/>
      <c r="B106" s="115" t="s">
        <v>114</v>
      </c>
      <c r="C106" s="69" t="s">
        <v>1</v>
      </c>
      <c r="D106" s="100" t="s">
        <v>26</v>
      </c>
      <c r="E106" s="71"/>
      <c r="F106" s="27"/>
      <c r="G106" s="36"/>
      <c r="H106" s="3" t="str">
        <f>IF(A106=0,H105,INDEX(調査対象選定!A:A,MATCH(A106,調査対象選定!B:B,0)))</f>
        <v>○</v>
      </c>
    </row>
    <row r="107" spans="1:8" ht="26.55" customHeight="1">
      <c r="A107" s="190"/>
      <c r="B107" s="116" t="s">
        <v>142</v>
      </c>
      <c r="C107" s="117" t="s">
        <v>1</v>
      </c>
      <c r="D107" s="118" t="s">
        <v>11</v>
      </c>
      <c r="E107" s="49"/>
      <c r="F107" s="23"/>
      <c r="G107" s="31"/>
      <c r="H107" s="3" t="str">
        <f>IF(A107=0,H106,INDEX(調査対象選定!A:A,MATCH(A107,調査対象選定!B:B,0)))</f>
        <v>○</v>
      </c>
    </row>
    <row r="108" spans="1:8" ht="52.8" customHeight="1">
      <c r="A108" s="192" t="s">
        <v>237</v>
      </c>
      <c r="B108" s="119" t="s">
        <v>143</v>
      </c>
      <c r="C108" s="54" t="s">
        <v>1</v>
      </c>
      <c r="D108" s="106" t="s">
        <v>40</v>
      </c>
      <c r="E108" s="66" t="s">
        <v>41</v>
      </c>
      <c r="F108" s="24"/>
      <c r="G108" s="33"/>
      <c r="H108" s="3" t="str">
        <f>IF(A108=0,H107,INDEX(調査対象選定!A:A,MATCH(A108,調査対象選定!B:B,0)))</f>
        <v>○</v>
      </c>
    </row>
    <row r="109" spans="1:8" ht="52.8" customHeight="1">
      <c r="A109" s="193"/>
      <c r="B109" s="120" t="s">
        <v>42</v>
      </c>
      <c r="C109" s="58" t="s">
        <v>1</v>
      </c>
      <c r="D109" s="107" t="s">
        <v>35</v>
      </c>
      <c r="E109" s="67"/>
      <c r="F109" s="25"/>
      <c r="G109" s="34"/>
      <c r="H109" s="3" t="str">
        <f>IF(A109=0,H108,INDEX(調査対象選定!A:A,MATCH(A109,調査対象選定!B:B,0)))</f>
        <v>○</v>
      </c>
    </row>
    <row r="110" spans="1:8" ht="66" customHeight="1">
      <c r="A110" s="193"/>
      <c r="B110" s="120" t="s">
        <v>145</v>
      </c>
      <c r="C110" s="58" t="s">
        <v>1</v>
      </c>
      <c r="D110" s="107" t="s">
        <v>35</v>
      </c>
      <c r="E110" s="67"/>
      <c r="F110" s="25"/>
      <c r="G110" s="34"/>
      <c r="H110" s="3" t="str">
        <f>IF(A110=0,H109,INDEX(調査対象選定!A:A,MATCH(A110,調査対象選定!B:B,0)))</f>
        <v>○</v>
      </c>
    </row>
    <row r="111" spans="1:8" ht="26.55" customHeight="1">
      <c r="A111" s="193"/>
      <c r="B111" s="121" t="s">
        <v>43</v>
      </c>
      <c r="C111" s="58" t="s">
        <v>1</v>
      </c>
      <c r="D111" s="107" t="s">
        <v>40</v>
      </c>
      <c r="E111" s="67" t="s">
        <v>41</v>
      </c>
      <c r="F111" s="25"/>
      <c r="G111" s="34"/>
      <c r="H111" s="3" t="str">
        <f>IF(A111=0,H110,INDEX(調査対象選定!A:A,MATCH(A111,調査対象選定!B:B,0)))</f>
        <v>○</v>
      </c>
    </row>
    <row r="112" spans="1:8" ht="26.55" customHeight="1">
      <c r="A112" s="193"/>
      <c r="B112" s="121" t="s">
        <v>44</v>
      </c>
      <c r="C112" s="58" t="s">
        <v>1</v>
      </c>
      <c r="D112" s="107" t="s">
        <v>40</v>
      </c>
      <c r="E112" s="67"/>
      <c r="F112" s="25"/>
      <c r="G112" s="34"/>
      <c r="H112" s="3" t="str">
        <f>IF(A112=0,H111,INDEX(調査対象選定!A:A,MATCH(A112,調査対象選定!B:B,0)))</f>
        <v>○</v>
      </c>
    </row>
    <row r="113" spans="1:8" ht="26.55" customHeight="1">
      <c r="A113" s="193"/>
      <c r="B113" s="121" t="s">
        <v>45</v>
      </c>
      <c r="C113" s="58" t="s">
        <v>1</v>
      </c>
      <c r="D113" s="107" t="s">
        <v>40</v>
      </c>
      <c r="E113" s="67" t="s">
        <v>46</v>
      </c>
      <c r="F113" s="25"/>
      <c r="G113" s="34"/>
      <c r="H113" s="3" t="str">
        <f>IF(A113=0,H112,INDEX(調査対象選定!A:A,MATCH(A113,調査対象選定!B:B,0)))</f>
        <v>○</v>
      </c>
    </row>
    <row r="114" spans="1:8" ht="26.55" customHeight="1">
      <c r="A114" s="193"/>
      <c r="B114" s="121" t="s">
        <v>148</v>
      </c>
      <c r="C114" s="58" t="s">
        <v>1</v>
      </c>
      <c r="D114" s="107" t="s">
        <v>47</v>
      </c>
      <c r="E114" s="67"/>
      <c r="F114" s="25"/>
      <c r="G114" s="34"/>
      <c r="H114" s="3" t="str">
        <f>IF(A114=0,H113,INDEX(調査対象選定!A:A,MATCH(A114,調査対象選定!B:B,0)))</f>
        <v>○</v>
      </c>
    </row>
    <row r="115" spans="1:8" ht="26.55" customHeight="1">
      <c r="A115" s="193"/>
      <c r="B115" s="121" t="s">
        <v>48</v>
      </c>
      <c r="C115" s="58" t="s">
        <v>1</v>
      </c>
      <c r="D115" s="107" t="s">
        <v>49</v>
      </c>
      <c r="E115" s="67"/>
      <c r="F115" s="25"/>
      <c r="G115" s="34"/>
      <c r="H115" s="3" t="str">
        <f>IF(A115=0,H114,INDEX(調査対象選定!A:A,MATCH(A115,調査対象選定!B:B,0)))</f>
        <v>○</v>
      </c>
    </row>
    <row r="116" spans="1:8" ht="26.55" customHeight="1">
      <c r="A116" s="193"/>
      <c r="B116" s="121" t="s">
        <v>146</v>
      </c>
      <c r="C116" s="131" t="str">
        <f>IF(AND(C117=$J$1,C118=$J$1,C119=$J$1),$J$1,$I$1)</f>
        <v>□</v>
      </c>
      <c r="D116" s="132" t="s">
        <v>198</v>
      </c>
      <c r="E116" s="67"/>
      <c r="F116" s="25"/>
      <c r="G116" s="34"/>
      <c r="H116" s="3" t="str">
        <f>IF(A116=0,H115,INDEX(調査対象選定!A:A,MATCH(A116,調査対象選定!B:B,0)))</f>
        <v>○</v>
      </c>
    </row>
    <row r="117" spans="1:8" ht="39.6" customHeight="1">
      <c r="A117" s="193"/>
      <c r="B117" s="121" t="s">
        <v>50</v>
      </c>
      <c r="C117" s="58" t="s">
        <v>1</v>
      </c>
      <c r="D117" s="107" t="s">
        <v>40</v>
      </c>
      <c r="E117" s="67"/>
      <c r="F117" s="25"/>
      <c r="G117" s="34"/>
      <c r="H117" s="3" t="str">
        <f>IF(A117=0,H116,INDEX(調査対象選定!A:A,MATCH(A117,調査対象選定!B:B,0)))</f>
        <v>○</v>
      </c>
    </row>
    <row r="118" spans="1:8" ht="39.6" customHeight="1">
      <c r="A118" s="193"/>
      <c r="B118" s="121" t="s">
        <v>51</v>
      </c>
      <c r="C118" s="58" t="s">
        <v>1</v>
      </c>
      <c r="D118" s="107" t="s">
        <v>40</v>
      </c>
      <c r="E118" s="67" t="s">
        <v>52</v>
      </c>
      <c r="F118" s="25"/>
      <c r="G118" s="34"/>
      <c r="H118" s="3" t="str">
        <f>IF(A118=0,H117,INDEX(調査対象選定!A:A,MATCH(A118,調査対象選定!B:B,0)))</f>
        <v>○</v>
      </c>
    </row>
    <row r="119" spans="1:8" ht="52.8" customHeight="1">
      <c r="A119" s="193"/>
      <c r="B119" s="122" t="s">
        <v>53</v>
      </c>
      <c r="C119" s="58" t="s">
        <v>1</v>
      </c>
      <c r="D119" s="123" t="s">
        <v>27</v>
      </c>
      <c r="E119" s="71"/>
      <c r="F119" s="25"/>
      <c r="G119" s="34"/>
      <c r="H119" s="3" t="str">
        <f>IF(A119=0,H118,INDEX(調査対象選定!A:A,MATCH(A119,調査対象選定!B:B,0)))</f>
        <v>○</v>
      </c>
    </row>
    <row r="120" spans="1:8" ht="39.6" customHeight="1">
      <c r="A120" s="193"/>
      <c r="B120" s="121" t="s">
        <v>147</v>
      </c>
      <c r="C120" s="58" t="s">
        <v>1</v>
      </c>
      <c r="D120" s="107" t="s">
        <v>40</v>
      </c>
      <c r="E120" s="67"/>
      <c r="F120" s="25"/>
      <c r="G120" s="34"/>
      <c r="H120" s="3" t="str">
        <f>IF(A120=0,H119,INDEX(調査対象選定!A:A,MATCH(A120,調査対象選定!B:B,0)))</f>
        <v>○</v>
      </c>
    </row>
    <row r="121" spans="1:8" ht="26.55" customHeight="1">
      <c r="A121" s="193"/>
      <c r="B121" s="121" t="s">
        <v>54</v>
      </c>
      <c r="C121" s="58" t="s">
        <v>1</v>
      </c>
      <c r="D121" s="107" t="s">
        <v>40</v>
      </c>
      <c r="E121" s="67"/>
      <c r="F121" s="25"/>
      <c r="G121" s="34"/>
      <c r="H121" s="3" t="str">
        <f>IF(A121=0,H120,INDEX(調査対象選定!A:A,MATCH(A121,調査対象選定!B:B,0)))</f>
        <v>○</v>
      </c>
    </row>
    <row r="122" spans="1:8" ht="26.55" customHeight="1">
      <c r="A122" s="194"/>
      <c r="B122" s="124" t="s">
        <v>144</v>
      </c>
      <c r="C122" s="69" t="s">
        <v>1</v>
      </c>
      <c r="D122" s="123" t="s">
        <v>55</v>
      </c>
      <c r="E122" s="71"/>
      <c r="F122" s="27"/>
      <c r="G122" s="36"/>
      <c r="H122" s="3" t="str">
        <f>IF(A122=0,H121,INDEX(調査対象選定!A:A,MATCH(A122,調査対象選定!B:B,0)))</f>
        <v>○</v>
      </c>
    </row>
    <row r="123" spans="1:8" ht="39.6" customHeight="1">
      <c r="A123" s="177" t="s">
        <v>238</v>
      </c>
      <c r="B123" s="125" t="s">
        <v>56</v>
      </c>
      <c r="C123" s="62" t="s">
        <v>1</v>
      </c>
      <c r="D123" s="101" t="s">
        <v>35</v>
      </c>
      <c r="E123" s="85"/>
      <c r="F123" s="26"/>
      <c r="G123" s="35"/>
      <c r="H123" s="3" t="str">
        <f>IF(A123=0,H122,INDEX(調査対象選定!A:A,MATCH(A123,調査対象選定!B:B,0)))</f>
        <v>○</v>
      </c>
    </row>
    <row r="124" spans="1:8" ht="39.6" customHeight="1">
      <c r="A124" s="177" t="s">
        <v>239</v>
      </c>
      <c r="B124" s="125" t="s">
        <v>57</v>
      </c>
      <c r="C124" s="20" t="s">
        <v>1</v>
      </c>
      <c r="D124" s="126" t="s">
        <v>35</v>
      </c>
      <c r="E124" s="47"/>
      <c r="F124" s="22"/>
      <c r="G124" s="32"/>
      <c r="H124" s="3" t="str">
        <f>IF(A124=0,H123,INDEX(調査対象選定!A:A,MATCH(A124,調査対象選定!B:B,0)))</f>
        <v>○</v>
      </c>
    </row>
    <row r="125" spans="1:8" ht="39.6" customHeight="1">
      <c r="A125" s="178" t="s">
        <v>240</v>
      </c>
      <c r="B125" s="125" t="s">
        <v>58</v>
      </c>
      <c r="C125" s="20" t="s">
        <v>1</v>
      </c>
      <c r="D125" s="126" t="s">
        <v>35</v>
      </c>
      <c r="E125" s="47"/>
      <c r="F125" s="22"/>
      <c r="G125" s="32"/>
      <c r="H125" s="3" t="str">
        <f>IF(A125=0,H124,INDEX(調査対象選定!A:A,MATCH(A125,調査対象選定!B:B,0)))</f>
        <v>○</v>
      </c>
    </row>
    <row r="126" spans="1:8" s="141" customFormat="1" ht="52.8">
      <c r="A126" s="179" t="s">
        <v>241</v>
      </c>
      <c r="B126" s="135" t="s">
        <v>212</v>
      </c>
      <c r="C126" s="136" t="s">
        <v>213</v>
      </c>
      <c r="D126" s="137" t="s">
        <v>214</v>
      </c>
      <c r="E126" s="138" t="s">
        <v>215</v>
      </c>
      <c r="F126" s="139"/>
      <c r="G126" s="140"/>
      <c r="H126" s="3" t="str">
        <f>IF(A126=0,H125,INDEX(調査対象選定!A:A,MATCH(A126,調査対象選定!B:B,0)))</f>
        <v>○</v>
      </c>
    </row>
    <row r="127" spans="1:8" s="141" customFormat="1" ht="52.8">
      <c r="A127" s="180"/>
      <c r="B127" s="142" t="s">
        <v>216</v>
      </c>
      <c r="C127" s="143" t="s">
        <v>213</v>
      </c>
      <c r="D127" s="144" t="s">
        <v>64</v>
      </c>
      <c r="E127" s="145"/>
      <c r="F127" s="146"/>
      <c r="G127" s="147"/>
      <c r="H127" s="3" t="str">
        <f>IF(A127=0,H126,INDEX(調査対象選定!A:A,MATCH(A127,調査対象選定!B:B,0)))</f>
        <v>○</v>
      </c>
    </row>
    <row r="128" spans="1:8" s="141" customFormat="1" ht="66">
      <c r="A128" s="180"/>
      <c r="B128" s="142" t="s">
        <v>217</v>
      </c>
      <c r="C128" s="143" t="s">
        <v>213</v>
      </c>
      <c r="D128" s="144" t="s">
        <v>64</v>
      </c>
      <c r="E128" s="145"/>
      <c r="F128" s="146"/>
      <c r="G128" s="147"/>
      <c r="H128" s="3" t="str">
        <f>IF(A128=0,H127,INDEX(調査対象選定!A:A,MATCH(A128,調査対象選定!B:B,0)))</f>
        <v>○</v>
      </c>
    </row>
    <row r="129" spans="1:28" s="141" customFormat="1" ht="26.4">
      <c r="A129" s="180"/>
      <c r="B129" s="148" t="s">
        <v>43</v>
      </c>
      <c r="C129" s="143" t="s">
        <v>213</v>
      </c>
      <c r="D129" s="144" t="s">
        <v>214</v>
      </c>
      <c r="E129" s="145" t="s">
        <v>215</v>
      </c>
      <c r="F129" s="146"/>
      <c r="G129" s="147"/>
      <c r="H129" s="3" t="str">
        <f>IF(A129=0,H128,INDEX(調査対象選定!A:A,MATCH(A129,調査対象選定!B:B,0)))</f>
        <v>○</v>
      </c>
    </row>
    <row r="130" spans="1:28" s="141" customFormat="1" ht="26.4">
      <c r="A130" s="180"/>
      <c r="B130" s="148" t="s">
        <v>44</v>
      </c>
      <c r="C130" s="143" t="s">
        <v>213</v>
      </c>
      <c r="D130" s="144" t="s">
        <v>214</v>
      </c>
      <c r="E130" s="145"/>
      <c r="F130" s="146"/>
      <c r="G130" s="147"/>
      <c r="H130" s="3" t="str">
        <f>IF(A130=0,H129,INDEX(調査対象選定!A:A,MATCH(A130,調査対象選定!B:B,0)))</f>
        <v>○</v>
      </c>
    </row>
    <row r="131" spans="1:28" s="141" customFormat="1" ht="26.4">
      <c r="A131" s="180"/>
      <c r="B131" s="148" t="s">
        <v>45</v>
      </c>
      <c r="C131" s="143" t="s">
        <v>213</v>
      </c>
      <c r="D131" s="144" t="s">
        <v>214</v>
      </c>
      <c r="E131" s="145" t="s">
        <v>218</v>
      </c>
      <c r="F131" s="146"/>
      <c r="G131" s="147"/>
      <c r="H131" s="3" t="str">
        <f>IF(A131=0,H130,INDEX(調査対象選定!A:A,MATCH(A131,調査対象選定!B:B,0)))</f>
        <v>○</v>
      </c>
    </row>
    <row r="132" spans="1:28" s="141" customFormat="1" ht="26.4">
      <c r="A132" s="180"/>
      <c r="B132" s="148" t="s">
        <v>219</v>
      </c>
      <c r="C132" s="143" t="s">
        <v>213</v>
      </c>
      <c r="D132" s="144" t="s">
        <v>220</v>
      </c>
      <c r="E132" s="145"/>
      <c r="F132" s="146"/>
      <c r="G132" s="147"/>
      <c r="H132" s="3" t="str">
        <f>IF(A132=0,H131,INDEX(調査対象選定!A:A,MATCH(A132,調査対象選定!B:B,0)))</f>
        <v>○</v>
      </c>
    </row>
    <row r="133" spans="1:28" s="141" customFormat="1" ht="26.4">
      <c r="A133" s="180"/>
      <c r="B133" s="148" t="s">
        <v>48</v>
      </c>
      <c r="C133" s="143" t="s">
        <v>213</v>
      </c>
      <c r="D133" s="144" t="s">
        <v>221</v>
      </c>
      <c r="E133" s="145"/>
      <c r="F133" s="146"/>
      <c r="G133" s="147"/>
      <c r="H133" s="3" t="str">
        <f>IF(A133=0,H132,INDEX(調査対象選定!A:A,MATCH(A133,調査対象選定!B:B,0)))</f>
        <v>○</v>
      </c>
    </row>
    <row r="134" spans="1:28" s="141" customFormat="1" ht="26.4">
      <c r="A134" s="180"/>
      <c r="B134" s="148" t="s">
        <v>146</v>
      </c>
      <c r="C134" s="149" t="str">
        <f>IF(AND(C135=$J$1,C136=$J$1,C137=$J$1),$J$1,$I$1)</f>
        <v>□</v>
      </c>
      <c r="D134" s="150" t="s">
        <v>198</v>
      </c>
      <c r="E134" s="145"/>
      <c r="F134" s="146"/>
      <c r="G134" s="147"/>
      <c r="H134" s="3" t="str">
        <f>IF(A134=0,H133,INDEX(調査対象選定!A:A,MATCH(A134,調査対象選定!B:B,0)))</f>
        <v>○</v>
      </c>
    </row>
    <row r="135" spans="1:28" s="141" customFormat="1" ht="39.6">
      <c r="A135" s="180"/>
      <c r="B135" s="142" t="s">
        <v>222</v>
      </c>
      <c r="C135" s="143" t="s">
        <v>213</v>
      </c>
      <c r="D135" s="144" t="s">
        <v>214</v>
      </c>
      <c r="E135" s="145"/>
      <c r="F135" s="146"/>
      <c r="G135" s="147"/>
      <c r="H135" s="3" t="str">
        <f>IF(A135=0,H134,INDEX(調査対象選定!A:A,MATCH(A135,調査対象選定!B:B,0)))</f>
        <v>○</v>
      </c>
    </row>
    <row r="136" spans="1:28" s="141" customFormat="1" ht="39.6">
      <c r="A136" s="180"/>
      <c r="B136" s="142" t="s">
        <v>223</v>
      </c>
      <c r="C136" s="143" t="s">
        <v>213</v>
      </c>
      <c r="D136" s="144" t="s">
        <v>214</v>
      </c>
      <c r="E136" s="145" t="s">
        <v>224</v>
      </c>
      <c r="F136" s="146"/>
      <c r="G136" s="147"/>
      <c r="H136" s="3" t="str">
        <f>IF(A136=0,H135,INDEX(調査対象選定!A:A,MATCH(A136,調査対象選定!B:B,0)))</f>
        <v>○</v>
      </c>
    </row>
    <row r="137" spans="1:28" s="141" customFormat="1" ht="52.8">
      <c r="A137" s="180"/>
      <c r="B137" s="142" t="s">
        <v>225</v>
      </c>
      <c r="C137" s="151" t="s">
        <v>179</v>
      </c>
      <c r="D137" s="152" t="s">
        <v>27</v>
      </c>
      <c r="E137" s="153"/>
      <c r="F137" s="154"/>
      <c r="G137" s="155"/>
      <c r="H137" s="3" t="str">
        <f>IF(A137=0,H136,INDEX(調査対象選定!A:A,MATCH(A137,調査対象選定!B:B,0)))</f>
        <v>○</v>
      </c>
    </row>
    <row r="138" spans="1:28" s="141" customFormat="1" ht="39.6">
      <c r="A138" s="180"/>
      <c r="B138" s="156" t="s">
        <v>226</v>
      </c>
      <c r="C138" s="143" t="s">
        <v>213</v>
      </c>
      <c r="D138" s="144" t="s">
        <v>214</v>
      </c>
      <c r="E138" s="145"/>
      <c r="F138" s="146"/>
      <c r="G138" s="147"/>
      <c r="H138" s="3" t="str">
        <f>IF(A138=0,H137,INDEX(調査対象選定!A:A,MATCH(A138,調査対象選定!B:B,0)))</f>
        <v>○</v>
      </c>
    </row>
    <row r="139" spans="1:28" s="141" customFormat="1" ht="39.6">
      <c r="A139" s="180"/>
      <c r="B139" s="148" t="s">
        <v>54</v>
      </c>
      <c r="C139" s="143" t="s">
        <v>213</v>
      </c>
      <c r="D139" s="144" t="s">
        <v>214</v>
      </c>
      <c r="E139" s="145"/>
      <c r="F139" s="146"/>
      <c r="G139" s="147"/>
      <c r="H139" s="3" t="str">
        <f>IF(A139=0,H138,INDEX(調査対象選定!A:A,MATCH(A139,調査対象選定!B:B,0)))</f>
        <v>○</v>
      </c>
    </row>
    <row r="140" spans="1:28" s="141" customFormat="1" ht="26.4">
      <c r="A140" s="181"/>
      <c r="B140" s="157" t="s">
        <v>236</v>
      </c>
      <c r="C140" s="143" t="s">
        <v>213</v>
      </c>
      <c r="D140" s="158" t="s">
        <v>227</v>
      </c>
      <c r="E140" s="159"/>
      <c r="F140" s="160"/>
      <c r="G140" s="161"/>
      <c r="H140" s="3" t="str">
        <f>IF(A140=0,H139,INDEX(調査対象選定!A:A,MATCH(A140,調査対象選定!B:B,0)))</f>
        <v>○</v>
      </c>
    </row>
    <row r="141" spans="1:28" s="141" customFormat="1" ht="39.6">
      <c r="A141" s="182" t="s">
        <v>242</v>
      </c>
      <c r="B141" s="162" t="s">
        <v>228</v>
      </c>
      <c r="C141" s="136" t="s">
        <v>213</v>
      </c>
      <c r="D141" s="137" t="s">
        <v>64</v>
      </c>
      <c r="E141" s="138"/>
      <c r="F141" s="139"/>
      <c r="G141" s="140"/>
      <c r="H141" s="3" t="str">
        <f>IF(A141=0,H140,INDEX(調査対象選定!A:A,MATCH(A141,調査対象選定!B:B,0)))</f>
        <v>○</v>
      </c>
      <c r="AB141" s="163"/>
    </row>
    <row r="142" spans="1:28" s="141" customFormat="1" ht="34.049999999999997" customHeight="1">
      <c r="A142" s="183"/>
      <c r="B142" s="148" t="s">
        <v>229</v>
      </c>
      <c r="C142" s="164" t="str">
        <f>IF(OR(C143=$J$1,C144=$J$1),$J$1,$I$1)</f>
        <v>□</v>
      </c>
      <c r="D142" s="165" t="s">
        <v>230</v>
      </c>
      <c r="E142" s="21"/>
      <c r="F142" s="146"/>
      <c r="G142" s="147"/>
      <c r="H142" s="3" t="str">
        <f>IF(A142=0,H141,INDEX(調査対象選定!A:A,MATCH(A142,調査対象選定!B:B,0)))</f>
        <v>○</v>
      </c>
    </row>
    <row r="143" spans="1:28" s="141" customFormat="1" ht="60.6" customHeight="1">
      <c r="A143" s="183"/>
      <c r="B143" s="142" t="s">
        <v>231</v>
      </c>
      <c r="C143" s="143" t="s">
        <v>213</v>
      </c>
      <c r="D143" s="144" t="s">
        <v>64</v>
      </c>
      <c r="E143" s="21"/>
      <c r="F143" s="146"/>
      <c r="G143" s="147"/>
      <c r="H143" s="3" t="str">
        <f>IF(A143=0,H142,INDEX(調査対象選定!A:A,MATCH(A143,調査対象選定!B:B,0)))</f>
        <v>○</v>
      </c>
    </row>
    <row r="144" spans="1:28" s="141" customFormat="1" ht="35.549999999999997" customHeight="1">
      <c r="A144" s="184"/>
      <c r="B144" s="166" t="s">
        <v>232</v>
      </c>
      <c r="C144" s="167" t="s">
        <v>213</v>
      </c>
      <c r="D144" s="158" t="s">
        <v>64</v>
      </c>
      <c r="E144" s="168"/>
      <c r="F144" s="160"/>
      <c r="G144" s="161"/>
      <c r="H144" s="3" t="str">
        <f>IF(A144=0,H143,INDEX(調査対象選定!A:A,MATCH(A144,調査対象選定!B:B,0)))</f>
        <v>○</v>
      </c>
    </row>
    <row r="145" spans="1:8" s="141" customFormat="1" ht="39.6">
      <c r="A145" s="169" t="s">
        <v>243</v>
      </c>
      <c r="B145" s="170" t="s">
        <v>233</v>
      </c>
      <c r="C145" s="171" t="s">
        <v>213</v>
      </c>
      <c r="D145" s="172" t="s">
        <v>64</v>
      </c>
      <c r="E145" s="173"/>
      <c r="F145" s="174"/>
      <c r="G145" s="175"/>
      <c r="H145" s="3" t="str">
        <f>IF(A145=0,H144,INDEX(調査対象選定!A:A,MATCH(A145,調査対象選定!B:B,0)))</f>
        <v>○</v>
      </c>
    </row>
    <row r="146" spans="1:8" s="141" customFormat="1" ht="39.6">
      <c r="A146" s="185" t="s">
        <v>244</v>
      </c>
      <c r="B146" s="135" t="s">
        <v>233</v>
      </c>
      <c r="C146" s="136" t="s">
        <v>213</v>
      </c>
      <c r="D146" s="137" t="s">
        <v>64</v>
      </c>
      <c r="E146" s="138"/>
      <c r="F146" s="139"/>
      <c r="G146" s="140"/>
      <c r="H146" s="3" t="str">
        <f>IF(A146=0,H145,INDEX(調査対象選定!A:A,MATCH(A146,調査対象選定!B:B,0)))</f>
        <v>○</v>
      </c>
    </row>
    <row r="147" spans="1:8" s="141" customFormat="1" ht="34.049999999999997" customHeight="1">
      <c r="A147" s="186"/>
      <c r="B147" s="148" t="s">
        <v>229</v>
      </c>
      <c r="C147" s="164" t="str">
        <f>IF(OR(C148=$J$1,C149=$J$1),$J$1,$I$1)</f>
        <v>□</v>
      </c>
      <c r="D147" s="165" t="s">
        <v>230</v>
      </c>
      <c r="E147" s="145"/>
      <c r="F147" s="146"/>
      <c r="G147" s="147"/>
      <c r="H147" s="3" t="str">
        <f>IF(A147=0,H146,INDEX(調査対象選定!A:A,MATCH(A147,調査対象選定!B:B,0)))</f>
        <v>○</v>
      </c>
    </row>
    <row r="148" spans="1:8" s="141" customFormat="1" ht="60.6" customHeight="1">
      <c r="A148" s="186"/>
      <c r="B148" s="142" t="s">
        <v>231</v>
      </c>
      <c r="C148" s="143" t="s">
        <v>179</v>
      </c>
      <c r="D148" s="144" t="s">
        <v>64</v>
      </c>
      <c r="E148" s="145"/>
      <c r="F148" s="146"/>
      <c r="G148" s="147"/>
      <c r="H148" s="3" t="str">
        <f>IF(A148=0,H147,INDEX(調査対象選定!A:A,MATCH(A148,調査対象選定!B:B,0)))</f>
        <v>○</v>
      </c>
    </row>
    <row r="149" spans="1:8" s="141" customFormat="1" ht="35.549999999999997" customHeight="1">
      <c r="A149" s="187"/>
      <c r="B149" s="166" t="s">
        <v>232</v>
      </c>
      <c r="C149" s="167" t="s">
        <v>179</v>
      </c>
      <c r="D149" s="158" t="s">
        <v>64</v>
      </c>
      <c r="E149" s="159"/>
      <c r="F149" s="160"/>
      <c r="G149" s="161"/>
      <c r="H149" s="3" t="str">
        <f>IF(A149=0,H148,INDEX(調査対象選定!A:A,MATCH(A149,調査対象選定!B:B,0)))</f>
        <v>○</v>
      </c>
    </row>
    <row r="150" spans="1:8" s="141" customFormat="1" ht="39.6">
      <c r="A150" s="169" t="s">
        <v>245</v>
      </c>
      <c r="B150" s="170" t="s">
        <v>234</v>
      </c>
      <c r="C150" s="171" t="s">
        <v>213</v>
      </c>
      <c r="D150" s="172" t="s">
        <v>64</v>
      </c>
      <c r="E150" s="173"/>
      <c r="F150" s="174"/>
      <c r="G150" s="175"/>
      <c r="H150" s="3" t="str">
        <f>IF(A150=0,H149,INDEX(調査対象選定!A:A,MATCH(A150,調査対象選定!B:B,0)))</f>
        <v>○</v>
      </c>
    </row>
    <row r="151" spans="1:8" s="141" customFormat="1" ht="51.6" customHeight="1">
      <c r="A151" s="176" t="s">
        <v>246</v>
      </c>
      <c r="B151" s="170" t="s">
        <v>235</v>
      </c>
      <c r="C151" s="171" t="s">
        <v>213</v>
      </c>
      <c r="D151" s="172" t="s">
        <v>64</v>
      </c>
      <c r="E151" s="173"/>
      <c r="F151" s="174"/>
      <c r="G151" s="175"/>
      <c r="H151" s="3" t="str">
        <f>IF(A151=0,H150,INDEX(調査対象選定!A:A,MATCH(A151,調査対象選定!B:B,0)))</f>
        <v>○</v>
      </c>
    </row>
    <row r="152" spans="1:8" ht="20.100000000000001" customHeight="1">
      <c r="A152" s="127" t="s">
        <v>162</v>
      </c>
    </row>
  </sheetData>
  <mergeCells count="35">
    <mergeCell ref="E14:E15"/>
    <mergeCell ref="D19:D21"/>
    <mergeCell ref="D25:D27"/>
    <mergeCell ref="A83:A85"/>
    <mergeCell ref="A89:A93"/>
    <mergeCell ref="A30:A34"/>
    <mergeCell ref="A35:A36"/>
    <mergeCell ref="A37:A39"/>
    <mergeCell ref="A40:A41"/>
    <mergeCell ref="A44:A48"/>
    <mergeCell ref="A49:A52"/>
    <mergeCell ref="A67:A68"/>
    <mergeCell ref="A69:A71"/>
    <mergeCell ref="A72:A73"/>
    <mergeCell ref="A53:A58"/>
    <mergeCell ref="A77:A80"/>
    <mergeCell ref="A59:A62"/>
    <mergeCell ref="A63:A66"/>
    <mergeCell ref="A94:A96"/>
    <mergeCell ref="A6:A9"/>
    <mergeCell ref="A16:A17"/>
    <mergeCell ref="A18:A23"/>
    <mergeCell ref="A24:A29"/>
    <mergeCell ref="A10:A13"/>
    <mergeCell ref="A14:A15"/>
    <mergeCell ref="A126:A140"/>
    <mergeCell ref="A141:A144"/>
    <mergeCell ref="A146:A149"/>
    <mergeCell ref="A103:A107"/>
    <mergeCell ref="A74:A76"/>
    <mergeCell ref="A108:A122"/>
    <mergeCell ref="A101:A102"/>
    <mergeCell ref="A81:A82"/>
    <mergeCell ref="A97:A100"/>
    <mergeCell ref="A87:A88"/>
  </mergeCells>
  <phoneticPr fontId="19"/>
  <conditionalFormatting sqref="C3:D125 C152:D152">
    <cfRule type="expression" dxfId="51" priority="58">
      <formula>$C3=$J$1</formula>
    </cfRule>
  </conditionalFormatting>
  <conditionalFormatting sqref="C3:C125 C152">
    <cfRule type="expression" dxfId="50" priority="57">
      <formula>$C3=$K$1</formula>
    </cfRule>
  </conditionalFormatting>
  <conditionalFormatting sqref="D3:D125 D152">
    <cfRule type="expression" dxfId="49" priority="52">
      <formula>$C3=$K$1</formula>
    </cfRule>
  </conditionalFormatting>
  <conditionalFormatting sqref="C116:D116">
    <cfRule type="expression" dxfId="48" priority="61">
      <formula>AND($C117=$J$1,$C118=$J$1,$C119=$J$1)</formula>
    </cfRule>
  </conditionalFormatting>
  <conditionalFormatting sqref="F3:G125 F152:G152">
    <cfRule type="expression" dxfId="47" priority="47">
      <formula>OR($F3=$M$1,$F3=$N$1)</formula>
    </cfRule>
  </conditionalFormatting>
  <conditionalFormatting sqref="A3:E107 A152:E152 B108:E125">
    <cfRule type="expression" dxfId="46" priority="59">
      <formula>AND($H3&lt;&gt;$L$1,$C3=$I$1)</formula>
    </cfRule>
  </conditionalFormatting>
  <conditionalFormatting sqref="F150:G151">
    <cfRule type="expression" dxfId="45" priority="42">
      <formula>OR($F150=$M$1,$F150=$N$1)</formula>
    </cfRule>
  </conditionalFormatting>
  <conditionalFormatting sqref="C150:D151">
    <cfRule type="expression" dxfId="44" priority="45">
      <formula>$C150=$J$1</formula>
    </cfRule>
  </conditionalFormatting>
  <conditionalFormatting sqref="C150:C151">
    <cfRule type="expression" dxfId="43" priority="44">
      <formula>$C150=$K$1</formula>
    </cfRule>
  </conditionalFormatting>
  <conditionalFormatting sqref="D150:D151">
    <cfRule type="expression" dxfId="42" priority="43">
      <formula>$C150=$K$1</formula>
    </cfRule>
  </conditionalFormatting>
  <conditionalFormatting sqref="B150:E151">
    <cfRule type="expression" dxfId="41" priority="46">
      <formula>AND($H150&lt;&gt;$L$1,$C150=$I$1)</formula>
    </cfRule>
  </conditionalFormatting>
  <conditionalFormatting sqref="C134:D134">
    <cfRule type="expression" dxfId="40" priority="41">
      <formula>AND($C135=$J$1,$C136=$J$1,$C137=$J$1)</formula>
    </cfRule>
  </conditionalFormatting>
  <conditionalFormatting sqref="F126:G140 F145:G145">
    <cfRule type="expression" dxfId="39" priority="36">
      <formula>OR($F126=$M$1,$F126=$N$1)</formula>
    </cfRule>
  </conditionalFormatting>
  <conditionalFormatting sqref="C126:D140 C145:D145">
    <cfRule type="expression" dxfId="38" priority="39">
      <formula>$C126=$J$1</formula>
    </cfRule>
  </conditionalFormatting>
  <conditionalFormatting sqref="C126:C140 C145">
    <cfRule type="expression" dxfId="37" priority="38">
      <formula>$C126=$K$1</formula>
    </cfRule>
  </conditionalFormatting>
  <conditionalFormatting sqref="D126:D140 D145">
    <cfRule type="expression" dxfId="36" priority="37">
      <formula>$C126=$K$1</formula>
    </cfRule>
  </conditionalFormatting>
  <conditionalFormatting sqref="B145:E145 B126:E140">
    <cfRule type="expression" dxfId="35" priority="40">
      <formula>AND($H126&lt;&gt;$L$1,$C126=$I$1)</formula>
    </cfRule>
  </conditionalFormatting>
  <conditionalFormatting sqref="F141:G144">
    <cfRule type="expression" dxfId="34" priority="31">
      <formula>OR($F141=$M$1,$F141=$N$1)</formula>
    </cfRule>
  </conditionalFormatting>
  <conditionalFormatting sqref="C141:D141">
    <cfRule type="expression" dxfId="33" priority="34">
      <formula>$C141=$J$1</formula>
    </cfRule>
  </conditionalFormatting>
  <conditionalFormatting sqref="C141">
    <cfRule type="expression" dxfId="32" priority="33">
      <formula>$C141=$K$1</formula>
    </cfRule>
  </conditionalFormatting>
  <conditionalFormatting sqref="D141">
    <cfRule type="expression" dxfId="31" priority="32">
      <formula>$C141=$K$1</formula>
    </cfRule>
  </conditionalFormatting>
  <conditionalFormatting sqref="B141:E141">
    <cfRule type="expression" dxfId="30" priority="35">
      <formula>AND($H141&lt;&gt;$L$1,$C141=$I$1)</formula>
    </cfRule>
  </conditionalFormatting>
  <conditionalFormatting sqref="F146:G146">
    <cfRule type="expression" dxfId="29" priority="26">
      <formula>OR($F146=$M$1,$F146=$N$1)</formula>
    </cfRule>
  </conditionalFormatting>
  <conditionalFormatting sqref="C146:D146">
    <cfRule type="expression" dxfId="28" priority="29">
      <formula>$C146=$J$1</formula>
    </cfRule>
  </conditionalFormatting>
  <conditionalFormatting sqref="C146">
    <cfRule type="expression" dxfId="27" priority="28">
      <formula>$C146=$K$1</formula>
    </cfRule>
  </conditionalFormatting>
  <conditionalFormatting sqref="D146">
    <cfRule type="expression" dxfId="26" priority="27">
      <formula>$C146=$K$1</formula>
    </cfRule>
  </conditionalFormatting>
  <conditionalFormatting sqref="B146:E146">
    <cfRule type="expression" dxfId="25" priority="30">
      <formula>AND($H146&lt;&gt;$L$1,$C146=$I$1)</formula>
    </cfRule>
  </conditionalFormatting>
  <conditionalFormatting sqref="F147:G149">
    <cfRule type="expression" dxfId="24" priority="24">
      <formula>OR($F147=$M$1,$F147=$N$1)</formula>
    </cfRule>
  </conditionalFormatting>
  <conditionalFormatting sqref="E147:E149">
    <cfRule type="expression" dxfId="23" priority="25">
      <formula>AND($H147&lt;&gt;$L$1,$C147=$I$1)</formula>
    </cfRule>
  </conditionalFormatting>
  <conditionalFormatting sqref="C143:D144">
    <cfRule type="expression" dxfId="22" priority="22">
      <formula>$C143=$J$1</formula>
    </cfRule>
  </conditionalFormatting>
  <conditionalFormatting sqref="C143:C144">
    <cfRule type="expression" dxfId="21" priority="21">
      <formula>$C143=$K$1</formula>
    </cfRule>
  </conditionalFormatting>
  <conditionalFormatting sqref="D143:D144">
    <cfRule type="expression" dxfId="20" priority="20">
      <formula>$C143=$K$1</formula>
    </cfRule>
  </conditionalFormatting>
  <conditionalFormatting sqref="B143:E144 B142 E142">
    <cfRule type="expression" dxfId="19" priority="23">
      <formula>AND($H142&lt;&gt;$L$1,$C142=$I$1)</formula>
    </cfRule>
  </conditionalFormatting>
  <conditionalFormatting sqref="C142:D142">
    <cfRule type="expression" dxfId="18" priority="19">
      <formula>OR($C143=$J$1,$C144=$J$1)</formula>
    </cfRule>
  </conditionalFormatting>
  <conditionalFormatting sqref="C142:D142">
    <cfRule type="expression" dxfId="17" priority="17">
      <formula>$C142=$J$1</formula>
    </cfRule>
  </conditionalFormatting>
  <conditionalFormatting sqref="C142">
    <cfRule type="expression" dxfId="16" priority="16">
      <formula>$C142=$K$1</formula>
    </cfRule>
  </conditionalFormatting>
  <conditionalFormatting sqref="D142">
    <cfRule type="expression" dxfId="15" priority="15">
      <formula>$C142=$K$1</formula>
    </cfRule>
  </conditionalFormatting>
  <conditionalFormatting sqref="C142:D142">
    <cfRule type="expression" dxfId="14" priority="18">
      <formula>AND($H142&lt;&gt;$L$1,$C142=$I$1)</formula>
    </cfRule>
  </conditionalFormatting>
  <conditionalFormatting sqref="C148:D149">
    <cfRule type="expression" dxfId="13" priority="13">
      <formula>$C148=$J$1</formula>
    </cfRule>
  </conditionalFormatting>
  <conditionalFormatting sqref="C148:C149">
    <cfRule type="expression" dxfId="12" priority="12">
      <formula>$C148=$K$1</formula>
    </cfRule>
  </conditionalFormatting>
  <conditionalFormatting sqref="D148:D149">
    <cfRule type="expression" dxfId="11" priority="11">
      <formula>$C148=$K$1</formula>
    </cfRule>
  </conditionalFormatting>
  <conditionalFormatting sqref="B148:D149 B147">
    <cfRule type="expression" dxfId="10" priority="14">
      <formula>AND($H147&lt;&gt;$L$1,$C147=$I$1)</formula>
    </cfRule>
  </conditionalFormatting>
  <conditionalFormatting sqref="C147:D147">
    <cfRule type="expression" dxfId="9" priority="10">
      <formula>OR($C148=$J$1,$C149=$J$1)</formula>
    </cfRule>
  </conditionalFormatting>
  <conditionalFormatting sqref="C147:D147">
    <cfRule type="expression" dxfId="8" priority="8">
      <formula>$C147=$J$1</formula>
    </cfRule>
  </conditionalFormatting>
  <conditionalFormatting sqref="C147">
    <cfRule type="expression" dxfId="7" priority="7">
      <formula>$C147=$K$1</formula>
    </cfRule>
  </conditionalFormatting>
  <conditionalFormatting sqref="D147">
    <cfRule type="expression" dxfId="6" priority="6">
      <formula>$C147=$K$1</formula>
    </cfRule>
  </conditionalFormatting>
  <conditionalFormatting sqref="C147:D147">
    <cfRule type="expression" dxfId="5" priority="9">
      <formula>AND($H147&lt;&gt;$L$1,$C147=$I$1)</formula>
    </cfRule>
  </conditionalFormatting>
  <conditionalFormatting sqref="A108:A125">
    <cfRule type="expression" dxfId="4" priority="5">
      <formula>AND($H108&lt;&gt;$L$1,$C108=$I$1)</formula>
    </cfRule>
  </conditionalFormatting>
  <conditionalFormatting sqref="A150:A151">
    <cfRule type="expression" dxfId="3" priority="4">
      <formula>AND($H150&lt;&gt;$L$1,$C150=$I$1)</formula>
    </cfRule>
  </conditionalFormatting>
  <conditionalFormatting sqref="A145 A126:A140">
    <cfRule type="expression" dxfId="2" priority="3">
      <formula>AND($H126&lt;&gt;$L$1,$C126=$I$1)</formula>
    </cfRule>
  </conditionalFormatting>
  <conditionalFormatting sqref="A141">
    <cfRule type="expression" dxfId="1" priority="2">
      <formula>AND($H141&lt;&gt;$L$1,$C141=$I$1)</formula>
    </cfRule>
  </conditionalFormatting>
  <conditionalFormatting sqref="A146">
    <cfRule type="expression" dxfId="0" priority="1">
      <formula>AND($H146&lt;&gt;$L$1,$C146=$I$1)</formula>
    </cfRule>
  </conditionalFormatting>
  <dataValidations count="5">
    <dataValidation type="list" allowBlank="1" showInputMessage="1" sqref="F1">
      <formula1>$I$3</formula1>
    </dataValidation>
    <dataValidation type="list" allowBlank="1" showInputMessage="1" sqref="C3:C115 C117:C125">
      <formula1>$I$1:$J$1</formula1>
    </dataValidation>
    <dataValidation type="list" allowBlank="1" showInputMessage="1" sqref="C116 C126:C151">
      <formula1>$I$1:$K$1</formula1>
    </dataValidation>
    <dataValidation allowBlank="1" showInputMessage="1" sqref="G1"/>
    <dataValidation type="list" allowBlank="1" showInputMessage="1" sqref="F3:F151">
      <formula1>$L$1:$P$1</formula1>
    </dataValidation>
  </dataValidations>
  <printOptions horizontalCentered="1"/>
  <pageMargins left="0.39370078740157483" right="0.39370078740157483" top="0.39370078740157483" bottom="0.39370078740157483" header="0.19685039370078741" footer="0.19685039370078741"/>
  <pageSetup paperSize="9" firstPageNumber="0" fitToHeight="0" orientation="landscape" blackAndWhite="1" useFirstPageNumber="1" horizontalDpi="300" verticalDpi="300" r:id="rId1"/>
  <headerFooter alignWithMargins="0">
    <oddFooter>&amp;L（自己点検シート）&amp;R&amp;10&amp;A（&amp;P/&amp;N）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5"/>
  <sheetViews>
    <sheetView workbookViewId="0">
      <pane ySplit="1" topLeftCell="A23" activePane="bottomLeft" state="frozen"/>
      <selection pane="bottomLeft" activeCell="B46" sqref="B46"/>
    </sheetView>
  </sheetViews>
  <sheetFormatPr defaultRowHeight="13.2"/>
  <cols>
    <col min="2" max="2" width="50.88671875" bestFit="1" customWidth="1"/>
  </cols>
  <sheetData>
    <row r="1" spans="1:6">
      <c r="A1" s="7" t="s">
        <v>163</v>
      </c>
      <c r="B1" s="7" t="s">
        <v>164</v>
      </c>
      <c r="C1" s="7" t="s">
        <v>165</v>
      </c>
      <c r="D1" s="7" t="s">
        <v>166</v>
      </c>
      <c r="E1" s="7" t="str">
        <f>'703介護予防認知症対応型共同生活介護費'!$L$1</f>
        <v>○</v>
      </c>
      <c r="F1" s="16" t="s">
        <v>167</v>
      </c>
    </row>
    <row r="2" spans="1:6">
      <c r="A2" s="17" t="s">
        <v>174</v>
      </c>
      <c r="B2" t="s">
        <v>59</v>
      </c>
      <c r="C2">
        <f>MATCH(B2,'703介護予防認知症対応型共同生活介護費'!A:A,0)</f>
        <v>3</v>
      </c>
      <c r="D2">
        <f t="shared" ref="D2:D44" si="0">C3-1</f>
        <v>3</v>
      </c>
      <c r="F2" s="16" t="s">
        <v>168</v>
      </c>
    </row>
    <row r="3" spans="1:6">
      <c r="A3" s="17" t="s">
        <v>174</v>
      </c>
      <c r="B3" t="s">
        <v>61</v>
      </c>
      <c r="C3">
        <f>MATCH(B3,'703介護予防認知症対応型共同生活介護費'!A:A,0)</f>
        <v>4</v>
      </c>
      <c r="D3">
        <f t="shared" si="0"/>
        <v>4</v>
      </c>
      <c r="F3" s="16" t="s">
        <v>169</v>
      </c>
    </row>
    <row r="4" spans="1:6">
      <c r="A4" s="17" t="s">
        <v>174</v>
      </c>
      <c r="B4" t="s">
        <v>62</v>
      </c>
      <c r="C4">
        <f>MATCH(B4,'703介護予防認知症対応型共同生活介護費'!A:A,0)</f>
        <v>5</v>
      </c>
      <c r="D4">
        <f t="shared" si="0"/>
        <v>5</v>
      </c>
      <c r="F4" s="16" t="s">
        <v>170</v>
      </c>
    </row>
    <row r="5" spans="1:6">
      <c r="A5" s="17" t="s">
        <v>174</v>
      </c>
      <c r="B5" t="s">
        <v>7</v>
      </c>
      <c r="C5">
        <f>MATCH(B5,'703介護予防認知症対応型共同生活介護費'!A:A,0)</f>
        <v>6</v>
      </c>
      <c r="D5">
        <f t="shared" si="0"/>
        <v>9</v>
      </c>
      <c r="F5" s="16" t="s">
        <v>171</v>
      </c>
    </row>
    <row r="6" spans="1:6">
      <c r="A6" s="17" t="s">
        <v>174</v>
      </c>
      <c r="B6" t="s">
        <v>28</v>
      </c>
      <c r="C6">
        <f>MATCH(B6,'703介護予防認知症対応型共同生活介護費'!A:A,0)</f>
        <v>10</v>
      </c>
      <c r="D6">
        <f t="shared" si="0"/>
        <v>13</v>
      </c>
      <c r="F6" s="16" t="s">
        <v>172</v>
      </c>
    </row>
    <row r="7" spans="1:6">
      <c r="A7" s="17" t="s">
        <v>174</v>
      </c>
      <c r="B7" t="s">
        <v>29</v>
      </c>
      <c r="C7">
        <f>MATCH(B7,'703介護予防認知症対応型共同生活介護費'!A:A,0)</f>
        <v>14</v>
      </c>
      <c r="D7">
        <f t="shared" si="0"/>
        <v>15</v>
      </c>
      <c r="F7" s="16" t="s">
        <v>173</v>
      </c>
    </row>
    <row r="8" spans="1:6">
      <c r="A8" s="17" t="s">
        <v>174</v>
      </c>
      <c r="B8" t="s">
        <v>160</v>
      </c>
      <c r="C8">
        <f>MATCH(B8,'703介護予防認知症対応型共同生活介護費'!A:A,0)</f>
        <v>16</v>
      </c>
      <c r="D8">
        <f t="shared" si="0"/>
        <v>17</v>
      </c>
    </row>
    <row r="9" spans="1:6">
      <c r="A9" s="17" t="s">
        <v>174</v>
      </c>
      <c r="B9" t="s">
        <v>8</v>
      </c>
      <c r="C9">
        <f>MATCH(B9,'703介護予防認知症対応型共同生活介護費'!A:A,0)</f>
        <v>18</v>
      </c>
      <c r="D9">
        <f t="shared" si="0"/>
        <v>23</v>
      </c>
    </row>
    <row r="10" spans="1:6">
      <c r="A10" s="17" t="s">
        <v>174</v>
      </c>
      <c r="B10" t="s">
        <v>14</v>
      </c>
      <c r="C10">
        <f>MATCH(B10,'703介護予防認知症対応型共同生活介護費'!A:A,0)</f>
        <v>24</v>
      </c>
      <c r="D10">
        <f t="shared" si="0"/>
        <v>29</v>
      </c>
    </row>
    <row r="11" spans="1:6">
      <c r="A11" s="17" t="s">
        <v>174</v>
      </c>
      <c r="B11" t="s">
        <v>70</v>
      </c>
      <c r="C11">
        <f>MATCH(B11,'703介護予防認知症対応型共同生活介護費'!A:A,0)</f>
        <v>30</v>
      </c>
      <c r="D11">
        <f t="shared" si="0"/>
        <v>34</v>
      </c>
    </row>
    <row r="12" spans="1:6">
      <c r="A12" s="17" t="s">
        <v>174</v>
      </c>
      <c r="B12" t="s">
        <v>16</v>
      </c>
      <c r="C12">
        <f>MATCH(B12,'703介護予防認知症対応型共同生活介護費'!A:A,0)</f>
        <v>35</v>
      </c>
      <c r="D12">
        <f t="shared" si="0"/>
        <v>36</v>
      </c>
    </row>
    <row r="13" spans="1:6">
      <c r="A13" s="17" t="s">
        <v>174</v>
      </c>
      <c r="B13" t="s">
        <v>0</v>
      </c>
      <c r="C13">
        <f>MATCH(B13,'703介護予防認知症対応型共同生活介護費'!A:A,0)</f>
        <v>37</v>
      </c>
      <c r="D13">
        <f t="shared" si="0"/>
        <v>39</v>
      </c>
    </row>
    <row r="14" spans="1:6">
      <c r="A14" s="17" t="s">
        <v>174</v>
      </c>
      <c r="B14" t="s">
        <v>6</v>
      </c>
      <c r="C14">
        <f>MATCH(B14,'703介護予防認知症対応型共同生活介護費'!A:A,0)</f>
        <v>40</v>
      </c>
      <c r="D14">
        <f t="shared" si="0"/>
        <v>41</v>
      </c>
    </row>
    <row r="15" spans="1:6">
      <c r="A15" s="17" t="s">
        <v>174</v>
      </c>
      <c r="B15" t="s">
        <v>30</v>
      </c>
      <c r="C15">
        <f>MATCH(B15,'703介護予防認知症対応型共同生活介護費'!A:A,0)</f>
        <v>42</v>
      </c>
      <c r="D15">
        <f t="shared" si="0"/>
        <v>43</v>
      </c>
    </row>
    <row r="16" spans="1:6">
      <c r="A16" s="17" t="s">
        <v>174</v>
      </c>
      <c r="B16" t="s">
        <v>18</v>
      </c>
      <c r="C16">
        <f>MATCH(B16,'703介護予防認知症対応型共同生活介護費'!A:A,0)</f>
        <v>44</v>
      </c>
      <c r="D16">
        <f t="shared" si="0"/>
        <v>48</v>
      </c>
    </row>
    <row r="17" spans="1:4">
      <c r="A17" s="17" t="s">
        <v>174</v>
      </c>
      <c r="B17" t="s">
        <v>19</v>
      </c>
      <c r="C17">
        <f>MATCH(B17,'703介護予防認知症対応型共同生活介護費'!A:A,0)</f>
        <v>49</v>
      </c>
      <c r="D17">
        <f t="shared" si="0"/>
        <v>52</v>
      </c>
    </row>
    <row r="18" spans="1:4">
      <c r="A18" s="17" t="s">
        <v>174</v>
      </c>
      <c r="B18" t="s">
        <v>20</v>
      </c>
      <c r="C18">
        <f>MATCH(B18,'703介護予防認知症対応型共同生活介護費'!A:A,0)</f>
        <v>53</v>
      </c>
      <c r="D18">
        <f t="shared" si="0"/>
        <v>58</v>
      </c>
    </row>
    <row r="19" spans="1:4">
      <c r="A19" s="17" t="s">
        <v>174</v>
      </c>
      <c r="B19" t="s">
        <v>32</v>
      </c>
      <c r="C19">
        <f>MATCH(B19,'703介護予防認知症対応型共同生活介護費'!A:A,0)</f>
        <v>59</v>
      </c>
      <c r="D19">
        <f t="shared" si="0"/>
        <v>62</v>
      </c>
    </row>
    <row r="20" spans="1:4">
      <c r="A20" s="17" t="s">
        <v>174</v>
      </c>
      <c r="B20" t="s">
        <v>33</v>
      </c>
      <c r="C20">
        <f>MATCH(B20,'703介護予防認知症対応型共同生活介護費'!A:A,0)</f>
        <v>63</v>
      </c>
      <c r="D20">
        <f t="shared" si="0"/>
        <v>66</v>
      </c>
    </row>
    <row r="21" spans="1:4">
      <c r="A21" s="17" t="s">
        <v>174</v>
      </c>
      <c r="B21" t="s">
        <v>17</v>
      </c>
      <c r="C21">
        <f>MATCH(B21,'703介護予防認知症対応型共同生活介護費'!A:A,0)</f>
        <v>67</v>
      </c>
      <c r="D21">
        <f t="shared" si="0"/>
        <v>68</v>
      </c>
    </row>
    <row r="22" spans="1:4">
      <c r="A22" s="17" t="s">
        <v>174</v>
      </c>
      <c r="B22" t="s">
        <v>13</v>
      </c>
      <c r="C22">
        <f>MATCH(B22,'703介護予防認知症対応型共同生活介護費'!A:A,0)</f>
        <v>69</v>
      </c>
      <c r="D22">
        <f t="shared" si="0"/>
        <v>71</v>
      </c>
    </row>
    <row r="23" spans="1:4">
      <c r="A23" s="17" t="s">
        <v>174</v>
      </c>
      <c r="B23" t="s">
        <v>21</v>
      </c>
      <c r="C23">
        <f>MATCH(B23,'703介護予防認知症対応型共同生活介護費'!A:A,0)</f>
        <v>72</v>
      </c>
      <c r="D23">
        <f t="shared" si="0"/>
        <v>73</v>
      </c>
    </row>
    <row r="24" spans="1:4">
      <c r="A24" s="17" t="s">
        <v>174</v>
      </c>
      <c r="B24" t="s">
        <v>10</v>
      </c>
      <c r="C24">
        <f>MATCH(B24,'703介護予防認知症対応型共同生活介護費'!A:A,0)</f>
        <v>74</v>
      </c>
      <c r="D24">
        <f t="shared" si="0"/>
        <v>76</v>
      </c>
    </row>
    <row r="25" spans="1:4">
      <c r="A25" s="17" t="s">
        <v>174</v>
      </c>
      <c r="B25" t="s">
        <v>5</v>
      </c>
      <c r="C25">
        <f>MATCH(B25,'703介護予防認知症対応型共同生活介護費'!A:A,0)</f>
        <v>77</v>
      </c>
      <c r="D25">
        <f t="shared" si="0"/>
        <v>80</v>
      </c>
    </row>
    <row r="26" spans="1:4">
      <c r="A26" s="17" t="s">
        <v>174</v>
      </c>
      <c r="B26" t="s">
        <v>161</v>
      </c>
      <c r="C26">
        <f>MATCH(B26,'703介護予防認知症対応型共同生活介護費'!A:A,0)</f>
        <v>81</v>
      </c>
      <c r="D26">
        <f t="shared" si="0"/>
        <v>82</v>
      </c>
    </row>
    <row r="27" spans="1:4">
      <c r="A27" s="17" t="s">
        <v>174</v>
      </c>
      <c r="B27" t="s">
        <v>34</v>
      </c>
      <c r="C27">
        <f>MATCH(B27,'703介護予防認知症対応型共同生活介護費'!A:A,0)</f>
        <v>83</v>
      </c>
      <c r="D27">
        <f t="shared" si="0"/>
        <v>85</v>
      </c>
    </row>
    <row r="28" spans="1:4">
      <c r="A28" s="17" t="s">
        <v>174</v>
      </c>
      <c r="B28" t="s">
        <v>36</v>
      </c>
      <c r="C28">
        <f>MATCH(B28,'703介護予防認知症対応型共同生活介護費'!A:A,0)</f>
        <v>86</v>
      </c>
      <c r="D28">
        <f t="shared" si="0"/>
        <v>86</v>
      </c>
    </row>
    <row r="29" spans="1:4">
      <c r="A29" s="17" t="s">
        <v>174</v>
      </c>
      <c r="B29" t="s">
        <v>37</v>
      </c>
      <c r="C29">
        <f>MATCH(B29,'703介護予防認知症対応型共同生活介護費'!A:A,0)</f>
        <v>87</v>
      </c>
      <c r="D29">
        <f t="shared" si="0"/>
        <v>88</v>
      </c>
    </row>
    <row r="30" spans="1:4">
      <c r="A30" s="17" t="s">
        <v>174</v>
      </c>
      <c r="B30" t="s">
        <v>38</v>
      </c>
      <c r="C30">
        <f>MATCH(B30,'703介護予防認知症対応型共同生活介護費'!A:A,0)</f>
        <v>89</v>
      </c>
      <c r="D30">
        <f t="shared" si="0"/>
        <v>93</v>
      </c>
    </row>
    <row r="31" spans="1:4">
      <c r="A31" s="17" t="s">
        <v>174</v>
      </c>
      <c r="B31" t="s">
        <v>39</v>
      </c>
      <c r="C31">
        <f>MATCH(B31,'703介護予防認知症対応型共同生活介護費'!A:A,0)</f>
        <v>94</v>
      </c>
      <c r="D31">
        <f t="shared" si="0"/>
        <v>96</v>
      </c>
    </row>
    <row r="32" spans="1:4">
      <c r="A32" s="17" t="s">
        <v>174</v>
      </c>
      <c r="B32" t="s">
        <v>25</v>
      </c>
      <c r="C32">
        <f>MATCH(B32,'703介護予防認知症対応型共同生活介護費'!A:A,0)</f>
        <v>97</v>
      </c>
      <c r="D32">
        <f t="shared" si="0"/>
        <v>100</v>
      </c>
    </row>
    <row r="33" spans="1:4">
      <c r="A33" s="17" t="s">
        <v>174</v>
      </c>
      <c r="B33" t="s">
        <v>68</v>
      </c>
      <c r="C33">
        <f>MATCH(B33,'703介護予防認知症対応型共同生活介護費'!A:A,0)</f>
        <v>101</v>
      </c>
      <c r="D33">
        <f t="shared" si="0"/>
        <v>102</v>
      </c>
    </row>
    <row r="34" spans="1:4">
      <c r="A34" s="17" t="s">
        <v>174</v>
      </c>
      <c r="B34" t="s">
        <v>69</v>
      </c>
      <c r="C34">
        <f>MATCH(B34,'703介護予防認知症対応型共同生活介護費'!A:A,0)</f>
        <v>103</v>
      </c>
      <c r="D34">
        <f t="shared" si="0"/>
        <v>107</v>
      </c>
    </row>
    <row r="35" spans="1:4">
      <c r="A35" s="17" t="s">
        <v>174</v>
      </c>
      <c r="B35" t="s">
        <v>247</v>
      </c>
      <c r="C35">
        <f>MATCH(B35,'703介護予防認知症対応型共同生活介護費'!A:A,0)</f>
        <v>108</v>
      </c>
      <c r="D35">
        <f t="shared" si="0"/>
        <v>122</v>
      </c>
    </row>
    <row r="36" spans="1:4">
      <c r="A36" s="17" t="s">
        <v>174</v>
      </c>
      <c r="B36" t="s">
        <v>238</v>
      </c>
      <c r="C36">
        <f>MATCH(B36,'703介護予防認知症対応型共同生活介護費'!A:A,0)</f>
        <v>123</v>
      </c>
      <c r="D36">
        <f t="shared" si="0"/>
        <v>123</v>
      </c>
    </row>
    <row r="37" spans="1:4">
      <c r="A37" s="17" t="s">
        <v>174</v>
      </c>
      <c r="B37" t="s">
        <v>239</v>
      </c>
      <c r="C37">
        <f>MATCH(B37,'703介護予防認知症対応型共同生活介護費'!A:A,0)</f>
        <v>124</v>
      </c>
      <c r="D37">
        <f t="shared" si="0"/>
        <v>124</v>
      </c>
    </row>
    <row r="38" spans="1:4">
      <c r="A38" s="17" t="s">
        <v>174</v>
      </c>
      <c r="B38" t="s">
        <v>248</v>
      </c>
      <c r="C38">
        <f>MATCH(B38,'703介護予防認知症対応型共同生活介護費'!A:A,0)</f>
        <v>125</v>
      </c>
      <c r="D38">
        <f t="shared" si="0"/>
        <v>125</v>
      </c>
    </row>
    <row r="39" spans="1:4">
      <c r="A39" s="17" t="s">
        <v>174</v>
      </c>
      <c r="B39" t="s">
        <v>249</v>
      </c>
      <c r="C39">
        <f>MATCH(B39,'703介護予防認知症対応型共同生活介護費'!A:A,0)</f>
        <v>126</v>
      </c>
      <c r="D39">
        <f t="shared" si="0"/>
        <v>140</v>
      </c>
    </row>
    <row r="40" spans="1:4">
      <c r="A40" s="17" t="s">
        <v>174</v>
      </c>
      <c r="B40" t="s">
        <v>250</v>
      </c>
      <c r="C40">
        <f>MATCH(B40,'703介護予防認知症対応型共同生活介護費'!A:A,0)</f>
        <v>141</v>
      </c>
      <c r="D40">
        <f t="shared" si="0"/>
        <v>144</v>
      </c>
    </row>
    <row r="41" spans="1:4">
      <c r="A41" s="17" t="s">
        <v>174</v>
      </c>
      <c r="B41" t="s">
        <v>251</v>
      </c>
      <c r="C41">
        <f>MATCH(B41,'703介護予防認知症対応型共同生活介護費'!A:A,0)</f>
        <v>145</v>
      </c>
      <c r="D41">
        <f t="shared" si="0"/>
        <v>145</v>
      </c>
    </row>
    <row r="42" spans="1:4">
      <c r="A42" s="17" t="s">
        <v>174</v>
      </c>
      <c r="B42" t="s">
        <v>252</v>
      </c>
      <c r="C42">
        <f>MATCH(B42,'703介護予防認知症対応型共同生活介護費'!A:A,0)</f>
        <v>146</v>
      </c>
      <c r="D42">
        <f t="shared" si="0"/>
        <v>149</v>
      </c>
    </row>
    <row r="43" spans="1:4">
      <c r="A43" s="17" t="s">
        <v>174</v>
      </c>
      <c r="B43" t="s">
        <v>253</v>
      </c>
      <c r="C43">
        <f>MATCH(B43,'703介護予防認知症対応型共同生活介護費'!A:A,0)</f>
        <v>150</v>
      </c>
      <c r="D43">
        <f t="shared" si="0"/>
        <v>150</v>
      </c>
    </row>
    <row r="44" spans="1:4">
      <c r="A44" s="17" t="s">
        <v>174</v>
      </c>
      <c r="B44" t="s">
        <v>254</v>
      </c>
      <c r="C44">
        <f>MATCH(B44,'703介護予防認知症対応型共同生活介護費'!A:A,0)</f>
        <v>151</v>
      </c>
      <c r="D44">
        <f t="shared" si="0"/>
        <v>151</v>
      </c>
    </row>
    <row r="45" spans="1:4">
      <c r="B45" t="s">
        <v>255</v>
      </c>
      <c r="C45">
        <f>MATCH(B45,'703介護予防認知症対応型共同生活介護費'!A:A,0)</f>
        <v>152</v>
      </c>
    </row>
  </sheetData>
  <sortState ref="A1:B173">
    <sortCondition ref="A1:A173"/>
  </sortState>
  <phoneticPr fontId="19"/>
  <dataValidations count="1">
    <dataValidation type="list" allowBlank="1" showInputMessage="1" showErrorMessage="1" sqref="A2:A38">
      <formula1>$E$1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703介護予防認知症対応型共同生活介護費</vt:lpstr>
      <vt:lpstr>調査対象選定</vt:lpstr>
      <vt:lpstr>'703介護予防認知症対応型共同生活介護費'!Print_Area</vt:lpstr>
      <vt:lpstr>'703介護予防認知症対応型共同生活介護費'!Print_Titles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西尾 一朗</dc:creator>
  <cp:lastModifiedBy>kndp</cp:lastModifiedBy>
  <cp:revision>0</cp:revision>
  <cp:lastPrinted>2024-10-18T07:34:38Z</cp:lastPrinted>
  <dcterms:created xsi:type="dcterms:W3CDTF">2023-02-01T02:32:07Z</dcterms:created>
  <dcterms:modified xsi:type="dcterms:W3CDTF">2026-07-02T01:24:38Z</dcterms:modified>
</cp:coreProperties>
</file>