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1" r:id="rId1"/>
    <sheet name="点検表" sheetId="3" r:id="rId2"/>
  </sheets>
  <definedNames>
    <definedName name="_xlnm._FilterDatabase" localSheetId="1" hidden="1">点検表!$I$5:$I$193</definedName>
    <definedName name="_xlnm.Print_Area" localSheetId="0">フェイスシート!$A$1:$E$30</definedName>
    <definedName name="_xlnm.Print_Area" localSheetId="1">点検表!$A$1:$E$193</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3" i="3" l="1"/>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2" i="3"/>
  <c r="I61" i="3"/>
  <c r="I60" i="3"/>
  <c r="I59" i="3"/>
  <c r="I58" i="3"/>
  <c r="I57" i="3"/>
  <c r="I56" i="3"/>
  <c r="I55" i="3"/>
  <c r="I54" i="3"/>
  <c r="I53" i="3"/>
  <c r="I52" i="3"/>
  <c r="I51" i="3"/>
  <c r="I50" i="3"/>
  <c r="I49" i="3"/>
  <c r="I48" i="3"/>
  <c r="I47" i="3"/>
  <c r="I46" i="3"/>
  <c r="I45" i="3"/>
  <c r="I44" i="3"/>
  <c r="I43" i="3"/>
  <c r="I40" i="3"/>
  <c r="I39" i="3"/>
  <c r="I38" i="3"/>
  <c r="I37" i="3"/>
  <c r="I36" i="3"/>
  <c r="I33" i="3"/>
  <c r="I32" i="3"/>
  <c r="I31" i="3"/>
  <c r="I30" i="3"/>
  <c r="I29" i="3"/>
  <c r="I28" i="3"/>
  <c r="I27" i="3"/>
  <c r="I26" i="3"/>
  <c r="I25" i="3"/>
  <c r="I24" i="3"/>
  <c r="I23" i="3"/>
  <c r="I22" i="3"/>
  <c r="I21" i="3"/>
  <c r="I20" i="3"/>
  <c r="I19" i="3"/>
  <c r="I63" i="3"/>
  <c r="I9" i="3"/>
  <c r="I18" i="3" l="1"/>
  <c r="I17" i="3"/>
  <c r="I16" i="3"/>
  <c r="I15" i="3"/>
  <c r="I14" i="3"/>
  <c r="I13" i="3"/>
  <c r="I12" i="3"/>
  <c r="I11" i="3"/>
  <c r="I10" i="3"/>
  <c r="A15" i="3" l="1"/>
  <c r="A13" i="3"/>
  <c r="A11" i="3"/>
  <c r="B17" i="3" l="1"/>
  <c r="C2" i="3"/>
  <c r="C3" i="3" l="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<sst xmlns="http://schemas.openxmlformats.org/spreadsheetml/2006/main" count="579" uniqueCount="425">
  <si>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</si>
  <si>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</si>
  <si>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</si>
  <si>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</si>
  <si>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</si>
  <si>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</si>
  <si>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</si>
  <si>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</si>
  <si>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</si>
  <si>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</si>
  <si>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</si>
  <si>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</si>
  <si>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</si>
  <si>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</si>
  <si>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</si>
  <si>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</si>
  <si>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</si>
  <si>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</si>
  <si>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</si>
  <si>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　法　　　 ：</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</si>
  <si>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</si>
  <si>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</si>
  <si>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</si>
  <si>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</si>
  <si>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</si>
  <si>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</si>
  <si>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</si>
  <si>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</si>
  <si>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Ⅱ　設備基準</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</si>
  <si>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</si>
  <si>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</si>
  <si>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</si>
  <si>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</si>
  <si>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</si>
  <si>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</si>
  <si>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</si>
  <si>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</si>
  <si>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</si>
  <si>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</si>
  <si>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</si>
  <si>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</si>
  <si>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Ⅲ－１３．利用料等の受領</t>
  </si>
  <si>
    <t>Ⅲ－１４．保険給付の請求ための証明書の交付</t>
  </si>
  <si>
    <t>同条第2号</t>
  </si>
  <si>
    <t>同条第3項</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</si>
  <si>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</si>
  <si>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</si>
  <si>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</si>
  <si>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</si>
  <si>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</si>
  <si>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t>★このセルに時間数を入力して下さい（  .  時間）</t>
    <phoneticPr fontId="1"/>
  </si>
  <si>
    <t>★このセルに時間数を入力して下さい（  .  時間/人）</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</si>
  <si>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</si>
  <si>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</si>
  <si>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</si>
  <si>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</si>
  <si>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</si>
  <si>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</si>
  <si>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</si>
  <si>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</si>
  <si>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</si>
  <si>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</si>
  <si>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</si>
  <si>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</si>
  <si>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</si>
  <si>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</si>
  <si>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</si>
  <si>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</si>
  <si>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</si>
  <si>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</si>
  <si>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</si>
  <si>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</si>
  <si>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</si>
  <si>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</si>
  <si>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</si>
  <si>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</si>
  <si>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</si>
  <si>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</si>
  <si>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</si>
  <si>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</si>
  <si>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</si>
  <si>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</si>
  <si>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</si>
  <si>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</si>
  <si>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</si>
  <si>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</si>
  <si>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</si>
  <si>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</si>
  <si>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</si>
  <si>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</si>
  <si>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</si>
  <si>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</si>
  <si>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</si>
  <si>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</si>
  <si>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</si>
  <si>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</si>
  <si>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</si>
  <si>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</si>
  <si>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</si>
  <si>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</si>
  <si>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※なお、「（予）△△条」と書かれている場合は、金沢市介護保険法に基づく指定介護予防サービス等の</t>
    <phoneticPr fontId="29"/>
  </si>
  <si>
    <t xml:space="preserve">  事業の人員、設備及び運営に関する基準等を定める条例（平24条例47）を指します。</t>
    <phoneticPr fontId="29"/>
  </si>
  <si>
    <t xml:space="preserve">同条第2項
(予)同条第2項
</t>
    <phoneticPr fontId="1"/>
  </si>
  <si>
    <t>★このセルに平均的な時間数を入力して下さい（  .  時間/週）</t>
    <rPh sb="8" eb="9">
      <t>テキ</t>
    </rPh>
    <phoneticPr fontId="1"/>
  </si>
  <si>
    <t>第12条第1項準用
(予)第52条の5第1項準用</t>
    <phoneticPr fontId="1"/>
  </si>
  <si>
    <t>同条第2項準用
(予)同条第2項準用</t>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</si>
  <si>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</si>
  <si>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</si>
  <si>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</si>
  <si>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第13条第1項準用
(予)第52条の6第1項準用</t>
    <phoneticPr fontId="1"/>
  </si>
  <si>
    <t>同上
(予)同上</t>
    <phoneticPr fontId="1"/>
  </si>
  <si>
    <t>第14条準用
(予)第52条の7準用</t>
    <phoneticPr fontId="1"/>
  </si>
  <si>
    <t xml:space="preserve">利用者又はその家族に対して、法定代理受領サービスについて説明し、必要な援助を行っていますか。
</t>
    <phoneticPr fontId="1"/>
  </si>
  <si>
    <t xml:space="preserve">居宅サービス計画（介護予防サービス計画を含む。以下同じ）が作成されている場合は、当該計画に沿ったサービスを提供していますか。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</si>
  <si>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</si>
  <si>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</si>
  <si>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</si>
  <si>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</si>
  <si>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第16条準用
(予)第52条の9準用</t>
    <phoneticPr fontId="1"/>
  </si>
  <si>
    <t>第17条準用
(予)第52条の10準用</t>
    <phoneticPr fontId="1"/>
  </si>
  <si>
    <t>第18条準用
(予)第52条の11準用</t>
    <phoneticPr fontId="1"/>
  </si>
  <si>
    <t>第19条準用
(予)第52条の12準用</t>
    <phoneticPr fontId="1"/>
  </si>
  <si>
    <t>同条第2項準用
(予)同条第2項準用
解釈通知同項②準用</t>
    <phoneticPr fontId="1"/>
  </si>
  <si>
    <t>法第41条第8項、同第53条第7項</t>
    <phoneticPr fontId="1"/>
  </si>
  <si>
    <t>施行規則第65条、同第85条</t>
    <phoneticPr fontId="1"/>
  </si>
  <si>
    <t xml:space="preserve">法定代理受領サービスに該当しないサービスに係る利用料の支払を受けた場合は、サービス提供証明書を利用者に交付していますか。
</t>
    <phoneticPr fontId="1"/>
  </si>
  <si>
    <t>(予)同条第2号</t>
  </si>
  <si>
    <t>(予)同条第3号</t>
  </si>
  <si>
    <t>(予)同条第4号</t>
  </si>
  <si>
    <t>(予)同条第5号</t>
  </si>
  <si>
    <t>(予)同条第7号</t>
  </si>
  <si>
    <t>Ⅲ－２１．利用者に関する市町村への通知</t>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</si>
  <si>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</si>
  <si>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第27条準用
(予)第53条の3準用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</si>
  <si>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</si>
  <si>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</si>
  <si>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</si>
  <si>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虚偽又は誇大な広告をしていませんか。
</t>
    <phoneticPr fontId="1"/>
  </si>
  <si>
    <t>第35条第1項準用
(予)第56条の5第1項準用</t>
    <phoneticPr fontId="1"/>
  </si>
  <si>
    <t>第36条準用
(予)第56条の6準用</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</si>
  <si>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</si>
  <si>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解釈通知同項②準用</t>
    <rPh sb="4" eb="6">
      <t>ドウコウ</t>
    </rPh>
    <phoneticPr fontId="1"/>
  </si>
  <si>
    <t>同条第3､5項準用
(予)同条第3､5項準用</t>
    <phoneticPr fontId="1"/>
  </si>
  <si>
    <t>同条第4､6項準用
(予)同条第4､6項準用</t>
    <phoneticPr fontId="1"/>
  </si>
  <si>
    <t>第40条第1項準用
(予)第56条の10第1項準用</t>
    <phoneticPr fontId="1"/>
  </si>
  <si>
    <t>同条第2項準用
(予)同条第2項準用</t>
    <phoneticPr fontId="1"/>
  </si>
  <si>
    <t>解釈通知同項③準用</t>
    <rPh sb="4" eb="6">
      <t>ドウコウ</t>
    </rPh>
    <phoneticPr fontId="1"/>
  </si>
  <si>
    <t>第41条準用
(予)第56条の11準用</t>
    <phoneticPr fontId="1"/>
  </si>
  <si>
    <t>第43条準用
(予)第58条準用</t>
    <phoneticPr fontId="1"/>
  </si>
  <si>
    <t xml:space="preserve">第3条第2項
(予)第3条第2項
</t>
    <phoneticPr fontId="1"/>
  </si>
  <si>
    <t xml:space="preserve">同条第3項
(予)同条第3項
</t>
    <phoneticPr fontId="1"/>
  </si>
  <si>
    <t>★このセルに平均件数を入力して下さい（  .  件/月）</t>
  </si>
  <si>
    <t>自己点検シート（福祉用具貸与・介護予防含む）</t>
    <rPh sb="8" eb="10">
      <t>フクシ</t>
    </rPh>
    <rPh sb="10" eb="12">
      <t>ヨウグ</t>
    </rPh>
    <rPh sb="12" eb="14">
      <t>タイヨ</t>
    </rPh>
    <rPh sb="15" eb="17">
      <t>カイゴ</t>
    </rPh>
    <rPh sb="17" eb="19">
      <t>ヨボウ</t>
    </rPh>
    <rPh sb="19" eb="20">
      <t>フク</t>
    </rPh>
    <phoneticPr fontId="1"/>
  </si>
  <si>
    <t>　施行令 　：</t>
    <phoneticPr fontId="1"/>
  </si>
  <si>
    <t>介護保険法施行令（平10政令412）</t>
    <phoneticPr fontId="1"/>
  </si>
  <si>
    <t>　施行規則 ：</t>
    <phoneticPr fontId="1"/>
  </si>
  <si>
    <t>介護保険法施行規則（平11厚令36）</t>
    <phoneticPr fontId="1"/>
  </si>
  <si>
    <t>　条　　例 ：</t>
    <phoneticPr fontId="1"/>
  </si>
  <si>
    <t>金沢市介護保険法に基づく指定居宅サービス等の事業の人員、設備及び運営に関する基</t>
    <phoneticPr fontId="1"/>
  </si>
  <si>
    <t>準等を定める条例（平24条例46）</t>
    <phoneticPr fontId="1"/>
  </si>
  <si>
    <t>　解釈通知 ：</t>
    <phoneticPr fontId="1"/>
  </si>
  <si>
    <t>「指定居宅サービス等及び指定介護予防サービス等に関する基準について」（平成11年</t>
    <phoneticPr fontId="1"/>
  </si>
  <si>
    <t>9月17日付老企25号厚生省老人保健福祉局企画課長通知）</t>
    <phoneticPr fontId="1"/>
  </si>
  <si>
    <t>福祉用具貸与（介護予防含む）</t>
    <rPh sb="0" eb="2">
      <t>フクシ</t>
    </rPh>
    <rPh sb="2" eb="4">
      <t>ヨウグ</t>
    </rPh>
    <rPh sb="4" eb="6">
      <t>タイヨ</t>
    </rPh>
    <rPh sb="7" eb="9">
      <t>カイゴ</t>
    </rPh>
    <rPh sb="9" eb="11">
      <t>ヨボウ</t>
    </rPh>
    <rPh sb="11" eb="12">
      <t>フク</t>
    </rPh>
    <phoneticPr fontId="1"/>
  </si>
  <si>
    <t xml:space="preserve">福祉用具専門相談員の員数は、常勤換算方法で2人以上となっていますか。
※　下記の数値を記載してください。
</t>
    <phoneticPr fontId="1"/>
  </si>
  <si>
    <t xml:space="preserve">なお、福祉用具貸与事業者(※)が、①介護予防福祉用具貸与、②特定介護予防福祉用具販売、③特定福祉用具販売のいずれかの指定を併せて受け、それが同一事業所で一体的に運営されている場合は、上記①②③の基準を満たすことによって、これらの指定に係るすべての人員基準を満たしているとみなすことができます。
※介護予防福祉用具貸与事業者の場合は①福祉用具貸与、②特定福祉用具販売、③特定介護予防福祉用具販売、となります。
</t>
    <phoneticPr fontId="1"/>
  </si>
  <si>
    <t>Ⅰ－１．福祉用具専門相談員等の員数</t>
    <phoneticPr fontId="1"/>
  </si>
  <si>
    <t xml:space="preserve">福祉用具専門相談員は必要な要件を満たしていますか。
□　保健師　　　　　□　看護師　　　　　□　准看護師
□　理学療法士　　　□　作業療法士
□　社会福祉士　　　□　介護福祉士　　　□　義肢装具士
□　都道府県知事が指定する者が行う「福祉用具専門相談員指定講習」の課程を修了し、証明書を交付された者
</t>
    <phoneticPr fontId="1"/>
  </si>
  <si>
    <t>施行令第4条第1項各号</t>
    <phoneticPr fontId="1"/>
  </si>
  <si>
    <t>Ⅰ－２．管理者</t>
    <phoneticPr fontId="1"/>
  </si>
  <si>
    <t xml:space="preserve">ただし、管理上支障がない場合は管理者が他の職種等を兼務することができますが、その兼務形態は適切ですか。
→　下記の事項について記載してください。
</t>
    <phoneticPr fontId="1"/>
  </si>
  <si>
    <t xml:space="preserve">同条ただし書き
(予)同条ただし書き
解釈通知第3-一1(3)①、②準用
</t>
    <phoneticPr fontId="1"/>
  </si>
  <si>
    <t>Ⅱ－１．設備及び備品等</t>
    <phoneticPr fontId="1"/>
  </si>
  <si>
    <t xml:space="preserve">第253条第1項
(予)第242条第1項
同項ただし書き
(予)同項ただし書き
</t>
    <phoneticPr fontId="1"/>
  </si>
  <si>
    <t xml:space="preserve">【福祉用具の保管のための設備】
清潔ですか。
</t>
    <phoneticPr fontId="1"/>
  </si>
  <si>
    <t>同条第2項第1号ア
(予)同条第2項第1号ア</t>
    <phoneticPr fontId="1"/>
  </si>
  <si>
    <t xml:space="preserve">消毒又は補修がなされている福祉用具とそれ以外の福祉用具を区分することができますか。
</t>
    <phoneticPr fontId="1"/>
  </si>
  <si>
    <t>同号イ
(予)同号イ</t>
    <phoneticPr fontId="1"/>
  </si>
  <si>
    <t xml:space="preserve">同項第2号
(予)同第2号
</t>
    <phoneticPr fontId="1"/>
  </si>
  <si>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
  </si>
  <si>
    <t xml:space="preserve">第11条準用
(予)第52条の4準用
</t>
    <phoneticPr fontId="1"/>
  </si>
  <si>
    <t xml:space="preserve">サービスを提供するに当たっては、居宅介護支援事業者、保健医療サービス又は福祉サービスを提供する者との密接な連携に努めていますか。
</t>
    <phoneticPr fontId="1"/>
  </si>
  <si>
    <t>第15条第1項準用
(予)第52条の8第1項準用</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</si>
  <si>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</si>
  <si>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同条第2項準用
(予)同条第2項準用
</t>
    <phoneticPr fontId="1"/>
  </si>
  <si>
    <t xml:space="preserve">従業者に身分証を携行させ、利用者又はその家族の求めに応じて提示するよう指導していますか。
</t>
    <phoneticPr fontId="1"/>
  </si>
  <si>
    <t>第254条第1項
(予)第243条第1項</t>
    <phoneticPr fontId="1"/>
  </si>
  <si>
    <t>解釈通知第3-十一3(1)②なお書き</t>
  </si>
  <si>
    <t xml:space="preserve">数箇月分の利用料を前払いにより徴収している場合、要介護認定の有効期間を超えて徴収していませんか。
</t>
    <phoneticPr fontId="1"/>
  </si>
  <si>
    <t xml:space="preserve">法定代理受領サービスである場合と、そうでない場合との間に不合理な差額を設けていませんか。
</t>
    <phoneticPr fontId="1"/>
  </si>
  <si>
    <t xml:space="preserve">介護保険給付の対象となる指定福祉用具貸与（介護予防を含む。以下同じ）と明確に区分されるサービスについて、別の料金設定をしている場合は、以下の要件を満たしていますか。
イ　指定福祉用具貸与とは別事業であり、当該サービスが介護保険給付の対象とならないことを、利用者に説明し、理解を得ていること。
ロ　目的、運営方針、利用料等が、指定福祉用具貸与の運営規程とは別に定められていること。
ハ　会計が、指定福祉用具貸与の会計と区分されていること。
</t>
    <phoneticPr fontId="1"/>
  </si>
  <si>
    <t xml:space="preserve">下記の費用の支払を受けるに当たっては、あらかじめ利用者又はその家族に対し、サービスの内容及び費用について説明を行い、利用者の同意を得ていますか。
(1) 通常の事業の実施地域以外の地域においてサービスを行う場合の交通費
(2) 福祉用具の搬出入に特別な措置が必要な場合（通常必要となる人数以上の従事者やクレーン車が必要になる場合等）に要する費用
</t>
    <phoneticPr fontId="1"/>
  </si>
  <si>
    <t xml:space="preserve">同条第3、4項
(予)同条第3、4項
解釈通知第3-十一3(1)③
</t>
    <phoneticPr fontId="1"/>
  </si>
  <si>
    <t>解釈通知同項</t>
    <phoneticPr fontId="1"/>
  </si>
  <si>
    <t>第22条準用
(予)第53条の2準用</t>
    <phoneticPr fontId="1"/>
  </si>
  <si>
    <t>Ⅲ－１５．指定福祉用具貸与の基本取扱方針
〔予防除く〕</t>
    <phoneticPr fontId="1"/>
  </si>
  <si>
    <t>第255条第1項</t>
  </si>
  <si>
    <t xml:space="preserve">利用者の要介護状態の軽減又は悪化の防止並びに介護者の負担の軽減に資するよう、その目標を設定し、計画的に行われていますか。
</t>
    <phoneticPr fontId="1"/>
  </si>
  <si>
    <t xml:space="preserve">清潔かつ安全で正常な機能を有する福祉用具を貸与していますか。
</t>
    <phoneticPr fontId="1"/>
  </si>
  <si>
    <t xml:space="preserve">自らその提供するサービスの質の評価を行い、常にその改善を図っていますか。
</t>
    <phoneticPr fontId="1"/>
  </si>
  <si>
    <t>第256条第1号前段</t>
  </si>
  <si>
    <t>同号後段</t>
  </si>
  <si>
    <t>同条第3号前段</t>
  </si>
  <si>
    <t>同号後段前半</t>
  </si>
  <si>
    <t>同号後段後半</t>
  </si>
  <si>
    <t>同条第4号前段</t>
  </si>
  <si>
    <t xml:space="preserve">福祉用具貸与計画に基づき、福祉用具が適切に選定され、使用されるよう、専門的知識に基づき相談に応じていますか。
</t>
    <phoneticPr fontId="1"/>
  </si>
  <si>
    <t xml:space="preserve">目録等の文書を示して福祉用具の機能、使用方法、利用料、全国平均貸与価格等に関する情報を提供し、個別の福祉用具の貸与に係る同意を得ていますか。
</t>
    <phoneticPr fontId="1"/>
  </si>
  <si>
    <t xml:space="preserve">貸与する福祉用具の機能、安全性、衛生状態等に関し点検を行っていますか。
</t>
    <phoneticPr fontId="1"/>
  </si>
  <si>
    <t xml:space="preserve">利用者の身体の状況等に応じて福祉用具の調整を行っていますか。
</t>
    <phoneticPr fontId="1"/>
  </si>
  <si>
    <t xml:space="preserve">福祉用具の使用方法、使用上の留意事項、故障時の対応等を記載した文書を利用者に交付し、十分な説明を行っていますか。
</t>
    <phoneticPr fontId="1"/>
  </si>
  <si>
    <t xml:space="preserve">必要に応じて利用者に実際に福祉用具を使用させながら使用方法の指導を行っていますか。
</t>
    <phoneticPr fontId="1"/>
  </si>
  <si>
    <t xml:space="preserve">利用者等からの要請等に応じて、貸与した福祉用具の使用状況を確認していますか。
</t>
    <phoneticPr fontId="1"/>
  </si>
  <si>
    <t xml:space="preserve">利用者等からの要請等に応じて、必要な場合は、使用方法の指導、修理等を行っていますか。
※　福祉用具の修理に当たっては、専門的な技術を有する者に行わせても差し支えないが、この場合にあっても、専門相談員が責任をもって修理後の点検を行うものとします。
</t>
    <phoneticPr fontId="1"/>
  </si>
  <si>
    <t xml:space="preserve">同号後段
解釈通知第3-十一3(3)①
</t>
    <phoneticPr fontId="1"/>
  </si>
  <si>
    <t>同条第5号前段</t>
  </si>
  <si>
    <t>解釈通知第3-十一3(3)④</t>
  </si>
  <si>
    <t>同条第6号</t>
  </si>
  <si>
    <t xml:space="preserve">居宅サービス計画に指定福祉用具貸与が位置づけられる場合には、当該計画に指定福祉用具貸与が必要な理由が記載されるよう必要な措置を講じていますか。
</t>
    <phoneticPr fontId="1"/>
  </si>
  <si>
    <t xml:space="preserve">居宅サービス計画に指定福祉用具貸与が位置づけられる場合には、介護支援専門員により、必要に応じて随時その必要性が検討された上で、継続が必要な場合にはその理由が居宅サービス計画に記載されるよう、必要な措置を講じていますか。
</t>
    <phoneticPr fontId="1"/>
  </si>
  <si>
    <t xml:space="preserve">サービス担当者会議等を通じて、福祉用具の適切な選定のための助言及び情報提供を行う等の必要な措置を講じていますか。
</t>
    <phoneticPr fontId="1"/>
  </si>
  <si>
    <t xml:space="preserve">サービスの提供に当たっては、同一種目における機能又は価格帯の異なる複数の福祉用具に関する情報を利用者に提供していますか。
</t>
    <phoneticPr fontId="1"/>
  </si>
  <si>
    <t>同項後段</t>
  </si>
  <si>
    <t>第257条第2項</t>
  </si>
  <si>
    <t>同条第4項</t>
  </si>
  <si>
    <t>同条第5項</t>
  </si>
  <si>
    <t>同条第6項</t>
  </si>
  <si>
    <t xml:space="preserve">計画は、指定特定福祉用具販売の利用があるときは、特定福祉用具販売計画と一体のものとして作成していますか。
</t>
    <phoneticPr fontId="1"/>
  </si>
  <si>
    <t xml:space="preserve">計画の作成後に、居宅サービス計画が作成された場合（変更された場合を含む。）は、必要に応じて計画を変更していますか。
</t>
    <phoneticPr fontId="1"/>
  </si>
  <si>
    <t xml:space="preserve">福祉用具専門相談員は、計画の内容について利用者又はその家族に説明し、利用者の同意を得ていますか。
</t>
    <phoneticPr fontId="1"/>
  </si>
  <si>
    <t xml:space="preserve">福祉用具専門相談員は、計画を利用者及び当該利用者に係る介護支援専門員に交付していますか。
</t>
    <phoneticPr fontId="1"/>
  </si>
  <si>
    <t xml:space="preserve">福祉用具専門相談員は、計画の作成後、実施状況の把握を行い、必要に応じて計画の変更を行っていますか。
</t>
    <phoneticPr fontId="1"/>
  </si>
  <si>
    <t>Ⅲ－１７．福祉用具貸与計画の作成
〔予防除く〕</t>
    <phoneticPr fontId="1"/>
  </si>
  <si>
    <t>Ⅲ－１６．指定福祉用具貸与の具体的取扱方針
〔予防除く〕</t>
    <phoneticPr fontId="1"/>
  </si>
  <si>
    <t>(予)第251条第1項</t>
  </si>
  <si>
    <t>(予)同条第2項</t>
  </si>
  <si>
    <t>(予)同条第3項</t>
  </si>
  <si>
    <t xml:space="preserve">利用者の介護予防に資するよう、その目標を設定し、計画的に行っていますか。
</t>
    <phoneticPr fontId="1"/>
  </si>
  <si>
    <t xml:space="preserve">利用者ができる限り要介護状態とならず、自立した日常生活を営むことができるよう支援することが目的であることを、常に意識してサービスを提供していますか。
</t>
    <phoneticPr fontId="1"/>
  </si>
  <si>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
  </si>
  <si>
    <t>(予)同条第4項
解釈通知第4-三9(1)②</t>
    <phoneticPr fontId="1"/>
  </si>
  <si>
    <t>(予)第252条第1号前段</t>
  </si>
  <si>
    <t>(予)同号後段</t>
  </si>
  <si>
    <t>(予)同条第5号前段</t>
  </si>
  <si>
    <t>(予)同上</t>
  </si>
  <si>
    <t xml:space="preserve">主治医（歯科医師を含む）からの情報伝達や、サービス担当者会議を通じるなどの適切な方法で、利用者の心身の状況、環境等、利用者の日常生活全般の状況を的確に把握していますか。
</t>
    <phoneticPr fontId="1"/>
  </si>
  <si>
    <t xml:space="preserve">福祉用具が適切に選定され使用されるよう、専門的知識に基づき相談に応じるとともに、目録等の文書を示して福祉用具の機能、使用方法、利用料、全国平均貸与価格等に関する情報を提供し、個別の福祉用具の貸与に係る同意を得ていますか。
</t>
    <phoneticPr fontId="1"/>
  </si>
  <si>
    <t xml:space="preserve">福祉用具貸与計画に基づき、利用者が日常生活を営むのに必要な支援を行っていますか。
</t>
    <phoneticPr fontId="1"/>
  </si>
  <si>
    <t xml:space="preserve">サービスの提供に当たっては懇切丁寧に行うことを旨とし、利用者又はその家族に対し、サービスの提供方法等について理解しやすいように説明を行っていますか。
</t>
    <phoneticPr fontId="1"/>
  </si>
  <si>
    <t xml:space="preserve">貸与する福祉用具の機能、安全性、衛生状態等に関し点検を行っていますか。
</t>
    <phoneticPr fontId="1"/>
  </si>
  <si>
    <t xml:space="preserve">利用者の身体の状況等に応じて福祉用具の調整を行っていますか。
</t>
    <phoneticPr fontId="1"/>
  </si>
  <si>
    <t xml:space="preserve">福祉用具の使用方法、使用上の留意事項、故障時の対応等を記載した文書を利用者に交付し、十分な説明を行っていますか。
</t>
    <phoneticPr fontId="1"/>
  </si>
  <si>
    <t xml:space="preserve">利用者等からの要請等に応じて、貸与した福祉用具の使用状況を確認していますか。
</t>
    <phoneticPr fontId="1"/>
  </si>
  <si>
    <t xml:space="preserve">利用者等からの要請等に応じて、必要な場合は、使用方法の指導、修理等を行っていますか。
※　福祉用具の修理に当たっては、専門的な技術を有する者に行わせても差し支えないが、この場合にあっても、専門相談員が責任をもって修理後の点検を行うものとします。
</t>
    <phoneticPr fontId="1"/>
  </si>
  <si>
    <t xml:space="preserve">(予)同条第6号
解釈通知第4-三9(2)③
</t>
    <phoneticPr fontId="1"/>
  </si>
  <si>
    <t xml:space="preserve">サービスの提供に当たっては、同一種目における機能又は価格帯の異なる複数の福祉用具に関する情報を利用者に提供していますか。
</t>
    <phoneticPr fontId="1"/>
  </si>
  <si>
    <t>(予)同条第4項</t>
  </si>
  <si>
    <t>(予)同条第5項</t>
  </si>
  <si>
    <t>(予)同条第6項</t>
  </si>
  <si>
    <t>(予)同条第7項</t>
  </si>
  <si>
    <t>(予)同条第8項</t>
  </si>
  <si>
    <t xml:space="preserve">計画は、指定特定介護予防福祉用具販売の利用があるときは、特定介護予防福祉用具販売計画と一体のものとして作成していますか。
</t>
    <phoneticPr fontId="1"/>
  </si>
  <si>
    <t xml:space="preserve">計画の作成後に、介護予防サービス計画が作成された場合（変更された場合を含む。）は、必要に応じて計画を変更していますか。
</t>
    <phoneticPr fontId="1"/>
  </si>
  <si>
    <t xml:space="preserve">福祉用具専門相談員は、計画の内容について利用者又はその家族に説明し、利用者の同意を得ていますか。
</t>
    <phoneticPr fontId="1"/>
  </si>
  <si>
    <t xml:space="preserve">福祉用具専門相談員は、計画を利用者及び当該利用者に係る介護支援専門員に交付していますか。
</t>
    <phoneticPr fontId="1"/>
  </si>
  <si>
    <t xml:space="preserve">福祉用具専門相談員は、計画に基づくサービス提供の開始時から、必要に応じ、計画の実施状況の把握（以下「モニタリング」という）を行っていますか。
</t>
    <phoneticPr fontId="1"/>
  </si>
  <si>
    <t xml:space="preserve">福祉用具専門相談員は、モニタリングの結果を記録していますか。
</t>
    <phoneticPr fontId="1"/>
  </si>
  <si>
    <t xml:space="preserve">その記録を介護予防支援事業者に報告していますか。
</t>
    <phoneticPr fontId="1"/>
  </si>
  <si>
    <t xml:space="preserve">福祉用具専門相談員は、モニタリングの結果を踏まえ、必要に応じて計画の変更を行っていますか。
</t>
    <phoneticPr fontId="1"/>
  </si>
  <si>
    <t xml:space="preserve">計画の変更の場合も、作成に準じた手続き（説明、同意等）を行っていますか。
</t>
  </si>
  <si>
    <t>Ⅲ－２２．管理者の責務</t>
    <phoneticPr fontId="1"/>
  </si>
  <si>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</si>
  <si>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</si>
  <si>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同条第2項準用
(予)同条第2項準用</t>
    <rPh sb="5" eb="7">
      <t>ジュンヨウ</t>
    </rPh>
    <rPh sb="16" eb="18">
      <t>ジュンヨウ</t>
    </rPh>
    <phoneticPr fontId="1"/>
  </si>
  <si>
    <t>第57条第1項準用
(予)第55条第1項準用</t>
    <rPh sb="7" eb="9">
      <t>ジュンヨウ</t>
    </rPh>
    <phoneticPr fontId="1"/>
  </si>
  <si>
    <t>Ⅲ－２３．運営規程</t>
    <phoneticPr fontId="1"/>
  </si>
  <si>
    <t xml:space="preserve">第258条
(予)第244条
</t>
    <phoneticPr fontId="1"/>
  </si>
  <si>
    <t>Ⅲ－２４．勤務体制の確保等</t>
    <phoneticPr fontId="1"/>
  </si>
  <si>
    <t xml:space="preserve">利用者に対し適切なサービスを提供できるよう、事業所ごとに、原則として月ごとの勤務表により、勤務の体制（日々の勤務時間、常勤・非常勤の別、管理者との兼務関係等）を明確に定めていますか。
</t>
    <phoneticPr fontId="1"/>
  </si>
  <si>
    <t>Ⅲ－２５．適切な研修の機会の確保並びに福祉用具専門相談員の知識及び技能の向上等</t>
    <phoneticPr fontId="1"/>
  </si>
  <si>
    <t xml:space="preserve">福祉用具専門相談員の資質の向上のため、福祉用具に関する適切な研修の機会を確保していますか。
※　福祉用具の種類が多種多様であり、常に新しい機能を有するものが開発されるとともに、要介護者の要望は多様であることから、福祉用具専門相談員は常に最新の専門的知識に基づいた情報提供、選定の相談等を行うことが求められます。このため、福祉用具専門相談員に福祉用具の構造、使用方法等についての継続的な研修を定期的かつ計画的に受けさせなければなりません。
</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</si>
  <si>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</si>
  <si>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同条第2項第1号
(予)同条第2項第1号
</t>
    <phoneticPr fontId="1"/>
  </si>
  <si>
    <t>(2) 利用者の人権の擁護及び利用者に対する虐待の防止に関する事項</t>
    <phoneticPr fontId="1"/>
  </si>
  <si>
    <t>同項第2号
(予)同項第2号</t>
    <phoneticPr fontId="1"/>
  </si>
  <si>
    <t xml:space="preserve">福祉用具専門相談員は、常に自己研鑽に励み、福祉用具貸与の目的を達成するために必要な知識及び技能の習得、維持及び向上に努めていますか。
</t>
    <phoneticPr fontId="1"/>
  </si>
  <si>
    <t xml:space="preserve">同条第3項
(予)同項第3号
</t>
    <phoneticPr fontId="1"/>
  </si>
  <si>
    <t>Ⅲ－２６．福祉用具の取扱種目</t>
  </si>
  <si>
    <t xml:space="preserve">利用者の身体の状態の多様性、変化等に対応することができるよう、できる限り多くの種類の福祉用具を取り扱うようにしていますか。
</t>
    <phoneticPr fontId="1"/>
  </si>
  <si>
    <t>第260条
(予)第246条</t>
    <phoneticPr fontId="1"/>
  </si>
  <si>
    <t xml:space="preserve">従業者の清潔保持及び健康状態について必要な管理を行っていますか。
</t>
    <phoneticPr fontId="1"/>
  </si>
  <si>
    <t xml:space="preserve">回収した福祉用具を、その種類、材質等からみて適切な消毒効果を有する方法により速やかに消毒するとともに、すでに消毒が行われた福祉用具と消毒が行われていない福祉用具とを区分して保管していますか。
</t>
    <phoneticPr fontId="1"/>
  </si>
  <si>
    <t>第261条第1項
(予)第247条第1項</t>
    <phoneticPr fontId="1"/>
  </si>
  <si>
    <t xml:space="preserve">同条第2項
(予)同条第2項
</t>
    <phoneticPr fontId="1"/>
  </si>
  <si>
    <t xml:space="preserve">同条第3項
(予)同条第3項
解釈通知第3-十一3(6)②
</t>
    <phoneticPr fontId="1"/>
  </si>
  <si>
    <t xml:space="preserve">福祉用具の保管又は消毒を他事業者に委託する場合は、業務が適切な方法により行われることを担保するため、業務委託契約において以下の項目を文書により取り決めていますか。
</t>
    <phoneticPr fontId="1"/>
  </si>
  <si>
    <t>□　当該委託等の範囲</t>
    <phoneticPr fontId="1"/>
  </si>
  <si>
    <t>□　当該委託等に係る業務の実施に当たり遵守すべき条件</t>
    <phoneticPr fontId="1"/>
  </si>
  <si>
    <t>□　受託者等の従業者により、当該委託等業務が運営基準に従って適切に行われていることを、指定事業者が定期的に確認する旨</t>
    <phoneticPr fontId="1"/>
  </si>
  <si>
    <t>□　指定事業者が当該委託等業務に関し受託者等に対し指示を行い得る旨</t>
    <phoneticPr fontId="1"/>
  </si>
  <si>
    <t>□　指定事業者が当該委託等業務に関し改善の必要を認め、所要の措置を講じるよう前号の指示を行った場合において、当該措置が講じられたことを指定事業者が確認する旨</t>
    <phoneticPr fontId="1"/>
  </si>
  <si>
    <t xml:space="preserve">□　その他当該委託等業務の適切な実施を確保するために必要な事項
</t>
    <phoneticPr fontId="1"/>
  </si>
  <si>
    <t>□　受託者等が実施した当該委託等業務により利用者に賠償すべき事故が発生した場合における責任の所在</t>
    <phoneticPr fontId="1"/>
  </si>
  <si>
    <t xml:space="preserve">福祉用具の保管又は消毒を他事業者に委託する場合は、当該事業者の業務の実施状況について定期的に確認し、その結果等を記録していますか。
</t>
    <phoneticPr fontId="1"/>
  </si>
  <si>
    <t xml:space="preserve">同条第4項
(予)同条第4項
</t>
    <phoneticPr fontId="1"/>
  </si>
  <si>
    <t xml:space="preserve">取り扱う福祉用具の品名及び品名ごとの利用料その他の必要事項が記載された目録等を備え付けていますか。
</t>
    <phoneticPr fontId="1"/>
  </si>
  <si>
    <t>第37条準用
(予)第56条の7準用</t>
    <phoneticPr fontId="1"/>
  </si>
  <si>
    <t>従業者、設備、備品及び会計に関する諸記録を整備していますか。</t>
  </si>
  <si>
    <t>第263条第1項(予)第249条第1項</t>
  </si>
  <si>
    <t>★このセルに時間数を入力して下さい（  .  時間/人）</t>
    <phoneticPr fontId="1"/>
  </si>
  <si>
    <t xml:space="preserve">サービス担当者会議等を通じて利用者の心身の状況、環境、他の保健医療サービス又は福祉サービスの利用状況等の把握に努めていますか。
</t>
    <phoneticPr fontId="1"/>
  </si>
  <si>
    <t xml:space="preserve">計画は、既に居宅サービス計画が作成されている場合は、その内容に沿って作成していますか。
</t>
    <phoneticPr fontId="1"/>
  </si>
  <si>
    <t xml:space="preserve">計画は、既に介護予防サービス計画が作成されている場合は、その内容に沿って作成していますか。
</t>
    <phoneticPr fontId="1"/>
  </si>
  <si>
    <t>③　当該事業所の常勤の従業者の、１週間に通常勤務すべき時間数（３２時間を下回る場合は、３２時間とします。）</t>
    <rPh sb="2" eb="4">
      <t>トウガイ</t>
    </rPh>
    <rPh sb="4" eb="7">
      <t>ジギョウショ</t>
    </rPh>
    <rPh sb="18" eb="19">
      <t>アイダ</t>
    </rPh>
    <phoneticPr fontId="1"/>
  </si>
  <si>
    <t>④　① ＋ ② ÷ ③の値（小数点以下第2位切捨て）</t>
    <phoneticPr fontId="1"/>
  </si>
  <si>
    <t xml:space="preserve">当該事業所の従業者によってサービスを提供していますか。
※　用具の運搬、回収、修理、保管、消毒等、サービス利用に直接影響を及ぼさない業務については、第三者への委託等ができます。
</t>
  </si>
  <si>
    <t>同条第2項準用
(予)同条第2項準用
解釈通知同項ロ</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</si>
  <si>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</si>
  <si>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同条第5項準用
(予)同条第5項
解釈通知第3-一3(21)④準用</t>
    <rPh sb="31" eb="33">
      <t>ジュンヨウ</t>
    </rPh>
    <phoneticPr fontId="1"/>
  </si>
  <si>
    <t>第32条の2第1項</t>
    <phoneticPr fontId="1"/>
  </si>
  <si>
    <t xml:space="preserve">定期的に業務継続計画を見直し、必要に応じて変更していますか。
</t>
    <phoneticPr fontId="1"/>
  </si>
  <si>
    <t xml:space="preserve">同条第3項
</t>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</si>
  <si>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</si>
  <si>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同条第2項
解釈通知第3-二3(7)③準用</t>
    <rPh sb="13" eb="14">
      <t>ニ</t>
    </rPh>
    <rPh sb="19" eb="21">
      <t>ジュンヨウ</t>
    </rPh>
    <phoneticPr fontId="1"/>
  </si>
  <si>
    <t>同条第5項
(予)同条第5項</t>
  </si>
  <si>
    <t xml:space="preserve">(2) 感染症の予防及びまん延の防止のための指針を整備すること。
</t>
    <rPh sb="8" eb="10">
      <t>ヨボウ</t>
    </rPh>
    <phoneticPr fontId="29"/>
  </si>
  <si>
    <t>同条第6項第1号
(予)同条第6項第1号</t>
    <phoneticPr fontId="29"/>
  </si>
  <si>
    <t>同項第2号
(予)同項第2号</t>
    <phoneticPr fontId="29"/>
  </si>
  <si>
    <t>同項第3号
(予)同項第3号
解釈通知第3-二3(8)②ハ
解釈通知同項(7)③、④</t>
    <rPh sb="22" eb="23">
      <t>ニ</t>
    </rPh>
    <rPh sb="34" eb="36">
      <t>ドウコウ</t>
    </rPh>
    <phoneticPr fontId="29"/>
  </si>
  <si>
    <t>第39条準用
(予)第56条の9準用</t>
    <rPh sb="16" eb="18">
      <t>ジュンヨウ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</si>
  <si>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</si>
  <si>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</si>
  <si>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同項第2号準用
(予)同項第2号準用</t>
    <rPh sb="16" eb="18">
      <t>ジュンヨウ</t>
    </rPh>
    <phoneticPr fontId="29"/>
  </si>
  <si>
    <t>同項第3号準用
(予)同項第3号準用
解釈通知同項③準用</t>
    <rPh sb="16" eb="18">
      <t>ジュンヨウ</t>
    </rPh>
    <rPh sb="23" eb="25">
      <t>ドウコウ</t>
    </rPh>
    <phoneticPr fontId="29"/>
  </si>
  <si>
    <t xml:space="preserve">(4) 上記に掲げる措置を適切に実施するための担当者を置くこと。
</t>
    <rPh sb="4" eb="6">
      <t>ジョウキ</t>
    </rPh>
    <phoneticPr fontId="1"/>
  </si>
  <si>
    <t>同項第4号準用
(予)同項第4号準用</t>
    <rPh sb="16" eb="18">
      <t>ジュンヨウ</t>
    </rPh>
    <phoneticPr fontId="1"/>
  </si>
  <si>
    <t xml:space="preserve">(2) 虐待の防止のための指針を整備すること。
</t>
    <phoneticPr fontId="29"/>
  </si>
  <si>
    <t xml:space="preserve">利用者の意思及び人格を尊重して、常に利用者の立場に立ったサービスの提供に努めていますか。
</t>
    <phoneticPr fontId="1"/>
  </si>
  <si>
    <t xml:space="preserve">第4条第1項
(予)第4条第1項
</t>
    <phoneticPr fontId="1"/>
  </si>
  <si>
    <t xml:space="preserve">同条第2項
(予)同条第2項
</t>
    <phoneticPr fontId="1"/>
  </si>
  <si>
    <t xml:space="preserve">法第118条の2第1項に規定する介護保険等関連情報その他必要な情報を活用し、適切かつ有効にサービス提供を行うよう努めていますか。
</t>
    <phoneticPr fontId="1"/>
  </si>
  <si>
    <t>Ⅲ－２７．業務継続計画の策定等
※　令和６年３月３１日までは努力義務です。</t>
    <phoneticPr fontId="1"/>
  </si>
  <si>
    <t>Ⅲ－２８．衛生管理等</t>
    <phoneticPr fontId="1"/>
  </si>
  <si>
    <t>Ⅲ－２９．掲示及び目録の備付け</t>
    <phoneticPr fontId="1"/>
  </si>
  <si>
    <t>Ⅲ－３０．秘密保持等</t>
    <phoneticPr fontId="1"/>
  </si>
  <si>
    <t>Ⅲ－３１．広告</t>
    <phoneticPr fontId="1"/>
  </si>
  <si>
    <t>Ⅲ－３２．居宅介護支援事業者に対する利益供与の禁止</t>
    <phoneticPr fontId="1"/>
  </si>
  <si>
    <t>Ⅲ－３３．苦情処理</t>
    <phoneticPr fontId="1"/>
  </si>
  <si>
    <t>Ⅲ－３４．地域との連携等</t>
    <rPh sb="11" eb="12">
      <t>トウ</t>
    </rPh>
    <phoneticPr fontId="1"/>
  </si>
  <si>
    <t>Ⅲ－３５．事故発生時の対応</t>
    <phoneticPr fontId="1"/>
  </si>
  <si>
    <t>Ⅲ－３６．虐待の防止</t>
    <phoneticPr fontId="1"/>
  </si>
  <si>
    <t>Ⅲ－３７．会計の区分</t>
    <phoneticPr fontId="1"/>
  </si>
  <si>
    <t>Ⅲ－３８．記録の整備</t>
    <phoneticPr fontId="1"/>
  </si>
  <si>
    <t>Ⅲ－３９．暴力団員の排除</t>
    <phoneticPr fontId="1"/>
  </si>
  <si>
    <t xml:space="preserve">設備及び備品について、衛生的な管理に努めていますか。
</t>
  </si>
  <si>
    <t>★このセルに時間数を入力して下さい（  .  時間）</t>
  </si>
  <si>
    <t xml:space="preserve">福祉用具専門相談員に対し、業務継続計画を周知するとともに、必要な研修及び訓練を定期的に（年１回以上）実施していますか。
</t>
    <phoneticPr fontId="1"/>
  </si>
  <si>
    <t xml:space="preserve">(3) 福祉用具専門相談員に対し、虐待の防止のための研修を定期的に（年１回以上）実施すること。
</t>
    <rPh sb="4" eb="6">
      <t>フクシ</t>
    </rPh>
    <rPh sb="6" eb="8">
      <t>ヨウグ</t>
    </rPh>
    <rPh sb="8" eb="10">
      <t>センモン</t>
    </rPh>
    <rPh sb="10" eb="13">
      <t>ソウダンイン</t>
    </rPh>
    <rPh sb="34" eb="35">
      <t>ネン</t>
    </rPh>
    <rPh sb="36" eb="37">
      <t>カイ</t>
    </rPh>
    <rPh sb="37" eb="39">
      <t>イジョウ</t>
    </rPh>
    <phoneticPr fontId="29"/>
  </si>
  <si>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事業所における虐待の防止のための対策を検討する委員会（テレビ電話可）を定期的に開催するとともに、その結果について、福祉用具専門相談員に周知徹底を図ること。
※　他の会議体との一体的な設置・運営や、他のサービス事業者との連携等による設置・運営も可能です。
</t>
    <rPh sb="34" eb="35">
      <t>フク</t>
    </rPh>
    <rPh sb="219" eb="221">
      <t>カノウ</t>
    </rPh>
    <phoneticPr fontId="1"/>
  </si>
  <si>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感染症の予防及びまん延の防止のための対策を検討する委員会（テレビ電話可）をおおむね6月に1回以上開催するとともに、その結果について、福祉用具専門相談員に周知徹底を図ること。
</t>
    <rPh sb="36" eb="38">
      <t>イカ</t>
    </rPh>
    <phoneticPr fontId="29"/>
  </si>
  <si>
    <t xml:space="preserve">(3) 福祉用具専門相談員に対し、感染症の予防及びまん延の防止のための研修及び訓練を定期的に（年１回以上）実施すること。
※　感染症の業務継続計画に係る研修、訓練と一体的に実施することも可能です。
</t>
    <rPh sb="4" eb="6">
      <t>フクシ</t>
    </rPh>
    <rPh sb="6" eb="8">
      <t>ヨウグ</t>
    </rPh>
    <rPh sb="8" eb="10">
      <t>センモン</t>
    </rPh>
    <rPh sb="10" eb="13">
      <t>ソウダンイン</t>
    </rPh>
    <rPh sb="37" eb="38">
      <t>オヨ</t>
    </rPh>
    <rPh sb="39" eb="41">
      <t>クンレン</t>
    </rPh>
    <rPh sb="47" eb="48">
      <t>ネン</t>
    </rPh>
    <rPh sb="49" eb="50">
      <t>カイ</t>
    </rPh>
    <rPh sb="50" eb="52">
      <t>イジョウ</t>
    </rPh>
    <rPh sb="63" eb="66">
      <t>カンセンショウ</t>
    </rPh>
    <rPh sb="67" eb="69">
      <t>ギョウム</t>
    </rPh>
    <rPh sb="69" eb="71">
      <t>ケイゾク</t>
    </rPh>
    <rPh sb="71" eb="73">
      <t>ケイカク</t>
    </rPh>
    <rPh sb="74" eb="75">
      <t>カカワ</t>
    </rPh>
    <rPh sb="76" eb="78">
      <t>ケンシュウ</t>
    </rPh>
    <rPh sb="79" eb="81">
      <t>クンレン</t>
    </rPh>
    <rPh sb="93" eb="95">
      <t>カノウ</t>
    </rPh>
    <phoneticPr fontId="29"/>
  </si>
  <si>
    <t>★このセルに人数を入力して下さい（  人）</t>
    <phoneticPr fontId="1"/>
  </si>
  <si>
    <t>介</t>
    <phoneticPr fontId="29"/>
  </si>
  <si>
    <t>Ⅲ－１８．指定福祉用具貸与の基本取扱方針
〔予防のみ〕</t>
    <phoneticPr fontId="1"/>
  </si>
  <si>
    <t>Ⅲ－１９．指定福祉用具貸与の具体的取扱方針
〔予防のみ〕</t>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</si>
  <si>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</si>
  <si>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9"/>
  </si>
  <si>
    <t xml:space="preserve">被保険者証によって、被保険者資格、要介護認定（要支援認定を含む。以下同じ）の有無及び要介護認定の有効期間を確認していますか。
</t>
  </si>
  <si>
    <t xml:space="preserve">計画の変更に際しては、上記の手続き等を準用していますか。
</t>
    <rPh sb="0" eb="2">
      <t>ケイカク</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</si>
  <si>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</si>
  <si>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</si>
  <si>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</si>
  <si>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</si>
  <si>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</si>
  <si>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</si>
  <si>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</si>
  <si>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</si>
  <si>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</si>
  <si>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Ⅲ－１２．サービス提供の記録</t>
    <phoneticPr fontId="1"/>
  </si>
  <si>
    <t>Ⅲ－２０．福祉用具貸与計画の作成〔予防のみ〕</t>
    <phoneticPr fontId="1"/>
  </si>
  <si>
    <t>介略</t>
    <rPh sb="0" eb="1">
      <t>スケ</t>
    </rPh>
    <rPh sb="1" eb="2">
      <t>リャク</t>
    </rPh>
    <phoneticPr fontId="1"/>
  </si>
  <si>
    <t>介略</t>
    <rPh sb="1" eb="2">
      <t>リャク</t>
    </rPh>
    <phoneticPr fontId="1"/>
  </si>
  <si>
    <t>第251条第1項
(予)第240条第1項
解釈通知第2-2(1)(3)</t>
    <phoneticPr fontId="1"/>
  </si>
  <si>
    <r>
      <t>①　常勤（※）で専従の福祉用具専門相談員の数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Ph sb="8" eb="10">
      <t>センジュウ</t>
    </rPh>
    <rPh sb="46" eb="47">
      <t>タッ</t>
    </rPh>
    <rPh sb="51" eb="52">
      <t>モノ</t>
    </rPh>
    <rPh sb="56" eb="57">
      <t>シュウ</t>
    </rPh>
    <rPh sb="59" eb="61">
      <t>ジカン</t>
    </rPh>
    <rPh sb="61" eb="63">
      <t>イジョウ</t>
    </rPh>
    <rPh sb="64" eb="66">
      <t>キンム</t>
    </rPh>
    <rPh sb="67" eb="68">
      <t>シャ</t>
    </rPh>
    <rPh sb="75" eb="77">
      <t>ダンジョ</t>
    </rPh>
    <rPh sb="77" eb="79">
      <t>コヨウ</t>
    </rPh>
    <rPh sb="79" eb="81">
      <t>キカイ</t>
    </rPh>
    <rPh sb="81" eb="84">
      <t>キントウホウ</t>
    </rPh>
    <rPh sb="87" eb="89">
      <t>ボセイ</t>
    </rPh>
    <rPh sb="89" eb="95">
      <t>ケンコウカンリソチ</t>
    </rPh>
    <rPh sb="99" eb="101">
      <t>イクジ</t>
    </rPh>
    <rPh sb="102" eb="104">
      <t>カイゴ</t>
    </rPh>
    <rPh sb="104" eb="107">
      <t>キュウギョウホウ</t>
    </rPh>
    <rPh sb="110" eb="114">
      <t>ジタンソチ</t>
    </rPh>
    <rPh sb="115" eb="116">
      <t>コウ</t>
    </rPh>
    <rPh sb="122" eb="123">
      <t>モノ</t>
    </rPh>
    <rPh sb="125" eb="126">
      <t>シュウ</t>
    </rPh>
    <rPh sb="128" eb="130">
      <t>ジカン</t>
    </rPh>
    <rPh sb="133" eb="135">
      <t>キンム</t>
    </rPh>
    <rPh sb="136" eb="138">
      <t>ジョウキン</t>
    </rPh>
    <rPh sb="145" eb="147">
      <t>イカ</t>
    </rPh>
    <rPh sb="148" eb="150">
      <t>ジョウキン</t>
    </rPh>
    <rPh sb="151" eb="153">
      <t>テイギ</t>
    </rPh>
    <rPh sb="156" eb="158">
      <t>ドウヨウ</t>
    </rPh>
    <phoneticPr fontId="1"/>
  </si>
  <si>
    <t>②　①以外の福祉用具専門相談員が、１週間あたり、指定福祉用具貸与の職務に従事している勤務延時間数</t>
    <rPh sb="26" eb="28">
      <t>フクシ</t>
    </rPh>
    <rPh sb="28" eb="30">
      <t>ヨウグ</t>
    </rPh>
    <rPh sb="30" eb="32">
      <t>タイヨ</t>
    </rPh>
    <phoneticPr fontId="1"/>
  </si>
  <si>
    <t xml:space="preserve">管理者は、専ら従事する常勤職員ですか。
※　下記ただし書きにより兼務する場合は、「専ら従事する」を省略して下さい。
※常勤の定義に注意してください。(Ⅰ-1参照)
</t>
    <rPh sb="43" eb="45">
      <t>ジュウジ</t>
    </rPh>
    <phoneticPr fontId="1"/>
  </si>
  <si>
    <t>第252条
(予)第241条
解釈通知第2-2(3)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</si>
  <si>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</si>
  <si>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</si>
  <si>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</si>
  <si>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</si>
  <si>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解釈通知第3-一3(11)②なお書き準用</t>
    <phoneticPr fontId="1"/>
  </si>
  <si>
    <t>解釈通知同項ハ</t>
    <rPh sb="4" eb="6">
      <t>ドウコウ</t>
    </rPh>
    <phoneticPr fontId="1"/>
  </si>
  <si>
    <t>解釈通知同項②</t>
    <rPh sb="4" eb="6">
      <t>ドウコウ</t>
    </rPh>
    <phoneticPr fontId="1"/>
  </si>
  <si>
    <t>第109条第1項準用
(予)第122条の2第1項準用
解釈通知第3-十一3(10)②イ</t>
    <phoneticPr fontId="1"/>
  </si>
  <si>
    <t xml:space="preserve">第259条第1項
(予)第245条第1項
解釈通知第3-十一3(6)
</t>
    <phoneticPr fontId="1"/>
  </si>
  <si>
    <t xml:space="preserve">事業所内の見やすい場所に、運営規程の概要その他の、サービスの選択に資すると認められる重要事項を掲示していますか。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2" eb="23">
      <t>タ</t>
    </rPh>
    <phoneticPr fontId="1"/>
  </si>
  <si>
    <t>第262条第1項
(予)第248条第1項
同条第2項
(予)同条第2項</t>
    <phoneticPr fontId="1"/>
  </si>
  <si>
    <t>同条第3項
(予)同条第3項</t>
    <phoneticPr fontId="1"/>
  </si>
  <si>
    <t>同条第3項準用
(予)同条第3項準用
解釈通知第3-一3(25)③準用</t>
    <phoneticPr fontId="1"/>
  </si>
  <si>
    <t xml:space="preserve">第38条第1項準用
(予)第56条の8第1項準用
解釈通知第3-一3(28)①準用
</t>
    <phoneticPr fontId="1"/>
  </si>
  <si>
    <t xml:space="preserve">サービスの提供に関する記録(※1)を整備し、その完結の日(※2)から５年間保存していますか。
※1
　(1) 福祉用具貸与計画（介護予防含む）
　(2) 提供した具体的なサービスの内容等の記録
　(3) 委託業務の実施状況の確認結果記録（福祉用具の
　　保管又は消毒を他事業者に業務委託している場合）
　(4) 利用者に関する市町村への通知に係る記録
　(5) 苦情の内容等の記録
　(6)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</si>
  <si>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同条第2項
(予)同条第2項
解釈通知第3-十一3(9)</t>
    <rPh sb="31" eb="33">
      <t>11</t>
    </rPh>
    <phoneticPr fontId="1"/>
  </si>
  <si>
    <t>Ⅲ-４０．一般原則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</si>
  <si>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</si>
  <si>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 xml:space="preserve">以下の事項を運営規程に定めていますか。
(1) 事業の目的及び運営の方針
(2) 従業者の職種、員数及び職務内容
(3) 営業日及び営業時間
(4) 指定福祉用具貸与の提供方法、取り扱う種目及び
　利用料その他の費用の額
(5) 通常の事業の実施地域
(6) 虐待の防止のための措置に関する事項　(※)
(7) その他運営に関する重要事項
※　(6)は、令和６年３月３１日までは努力義務です。
</t>
    <phoneticPr fontId="1"/>
  </si>
  <si>
    <t>介</t>
    <phoneticPr fontId="1"/>
  </si>
  <si>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</si>
  <si>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9"/>
  </si>
  <si>
    <t>解釈通知第3-一3(30)①準用</t>
    <rPh sb="7" eb="8">
      <t>イチ</t>
    </rPh>
    <rPh sb="14" eb="16">
      <t>ジュンヨウ</t>
    </rPh>
    <phoneticPr fontId="29"/>
  </si>
  <si>
    <t>同条第3項準用
(予)同条第3項準用
解釈通知同項②準用</t>
    <rPh sb="23" eb="25">
      <t>ドウコウ</t>
    </rPh>
    <phoneticPr fontId="1"/>
  </si>
  <si>
    <t>福</t>
    <rPh sb="0" eb="1">
      <t>フク</t>
    </rPh>
    <phoneticPr fontId="29"/>
  </si>
  <si>
    <t xml:space="preserve">サービスを提供した際は、提供の開始日及び終了日並びに種目及び品名、保険給付の額その他必要な事項を、利用者の居宅サービス計画を記載した書面又はこれに準ずる書面（サービス利用票等）に記載していますか。
</t>
    <phoneticPr fontId="1"/>
  </si>
  <si>
    <t xml:space="preserve">第20条第1項準用
(予)第52条の13第1項準用
解釈通知第3-一3(10)①準用
</t>
    <phoneticPr fontId="1"/>
  </si>
  <si>
    <t xml:space="preserve">福祉用具専門相談員は、利用者の希望、心身の状況及び環境を踏まえ、サービスの目標、その目標を達成するための具体的なサービスの内容等（福祉用具の利用目標、具体的な福祉用具の機種、当該機種選定理由等を含む。）を記載した福祉用具貸与計画（以下「計画」という）を作成していますか。
</t>
    <rPh sb="97" eb="98">
      <t>フク</t>
    </rPh>
    <phoneticPr fontId="1"/>
  </si>
  <si>
    <t>第257条第1項前段
解釈通知第3-十一3(3)⑥ロ</t>
    <phoneticPr fontId="1"/>
  </si>
  <si>
    <t xml:space="preserve">福祉用具専門相談員は、利用者の心身の状況、希望及び環境を踏まえ、サービスの目標、その目標を達成するための具体的なサービスの内容、サービスの提供期間等（福祉用具の利用目標、具体的な福祉用具の機種、当該機種選定理由等を含む。）を記載した介護予防福祉用具貸与計画（以下「計画」という）を作成していますか。
</t>
    <phoneticPr fontId="1"/>
  </si>
  <si>
    <t>(予)第253条第1項前段
解釈通知第4-三9(3)①</t>
    <phoneticPr fontId="1"/>
  </si>
  <si>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</si>
  <si>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施行規則第124条第1項第5号、第131条第1項第11号</t>
    <rPh sb="0" eb="2">
      <t>シコウ</t>
    </rPh>
    <rPh sb="2" eb="4">
      <t>キソク</t>
    </rPh>
    <phoneticPr fontId="1"/>
  </si>
  <si>
    <t>第２６４条において準用する</t>
    <phoneticPr fontId="1"/>
  </si>
  <si>
    <t>第２６４条において準用する</t>
    <phoneticPr fontId="1"/>
  </si>
  <si>
    <t xml:space="preserve">福祉用具の保管及び消毒のために必要な設備及び器材並びに事業の運営を行うために必要な広さを有する専用の区画が設けられ、必要な備品等を備えていますか。
※　なお、福祉用具の保管又は消毒を他の事業者に行わせる場合は福祉用具の保管又は消毒のために必要な設備又は器材を有しないことができます。「Ⅱ」の以下の設問も記入不要です。
</t>
    <phoneticPr fontId="1"/>
  </si>
  <si>
    <t xml:space="preserve">【福祉用具の消毒のために必要な器材】
取り扱う福祉用具の種類及び材質等からみて適切な消毒効果を有するものですか。
</t>
    <rPh sb="15" eb="16">
      <t>ウツワ</t>
    </rPh>
    <phoneticPr fontId="1"/>
  </si>
  <si>
    <t>所轄庁確認欄（指導員氏名：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</si>
</sst>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Blue][=1]&quot;適&quot;;[Red][=2]&quot;不適&quot;;[Green]&quot;非該当&quot;"/>
    <numFmt numFmtId="177" formatCode="&quot;（&quot;0.0&quot;時間／週）&quot;;&quot;マイナス値は不可です&quot;;&quot;★このセルに平均時間数を入力して下さい（  .  時間/週）&quot;"/>
    <numFmt numFmtId="178" formatCode="0;&quot;マイナス値は不可です&quot;;&quot;&quot;"/>
    <numFmt numFmtId="179" formatCode="ggge&quot;年&quot;m&quot;月&quot;d&quot;日&quot;;;&quot;&quot;"/>
    <numFmt numFmtId="180" formatCode="&quot;（&quot;0.0&quot;件／月）&quot;;&quot;マイナス値は不可です&quot;;&quot;（&quot;0.0&quot;件／月）&quot;;&quot;★このセルに平均件数を入力して下さい（  .  件/月）&quot;"/>
    <numFmt numFmtId="181" formatCode="&quot;（&quot;0.0&quot;時間/人）&quot;;&quot;マイナス値は不可です&quot;;&quot;（&quot;0.0&quot;時間/人）&quot;"/>
    <numFmt numFmtId="182" formatCode="[&gt;=2]&quot;★　計算結果（&quot;0.0&quot;人）→　充足&quot;;[Red][&lt;2]&quot;★　計算結果（&quot;0.0&quot;人）→　不足&quot;;&quot;★　→　ここに計算結果が表示されます（  .  人）&quot;"/>
    <numFmt numFmtId="183" formatCode="&quot;（&quot;0.0&quot;時間）&quot;;&quot;マイナス値は不可です&quot;;&quot;（&quot;0.0&quot;時間）&quot;"/>
    <numFmt numFmtId="184" formatCode="&quot;（&quot;0&quot;人）&quot;;&quot;マイナス値は不可です&quot;;&quot;★このセルに人数を入力して下さい（  人）&quot;"/>
  </numFmts>
  <fonts count="6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8"/>
      <color rgb="FF000000"/>
      <name val="ＭＳ Ｐゴシック"/>
      <family val="3"/>
      <charset val="128"/>
    </font>
    <font>
      <sz val="7"/>
      <color rgb="FF000000"/>
      <name val="ＭＳ ゴシック"/>
      <family val="3"/>
      <charset val="128"/>
    </font>
    <font>
      <u/>
      <sz val="10"/>
      <color theme="1"/>
      <name val="ＭＳ Ｐゴシック"/>
      <family val="2"/>
      <charset val="128"/>
      <scheme val="minor"/>
    </font>
    <font>
      <sz val="8"/>
      <color theme="1"/>
      <name val="ＭＳ ゴシック"/>
      <family val="3"/>
      <charset val="128"/>
    </font>
    <font>
      <sz val="11"/>
      <color theme="0" tint="-0.1499984740745262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theme="1"/>
      <name val="ＭＳ ゴシック"/>
      <family val="3"/>
      <charset val="128"/>
    </font>
    <font>
      <sz val="12"/>
      <color theme="1"/>
      <name val="ＭＳ Ｐゴシック"/>
      <family val="2"/>
      <charset val="128"/>
      <scheme val="minor"/>
    </font>
    <font>
      <sz val="9"/>
      <color rgb="FF000000"/>
      <name val="ＭＳ Ｐゴシック"/>
      <family val="3"/>
      <charset val="128"/>
    </font>
    <font>
      <sz val="10"/>
      <color indexed="8"/>
      <name val="ＭＳ 明朝"/>
      <family val="1"/>
      <charset val="128"/>
    </font>
    <font>
      <sz val="6"/>
      <name val="ＭＳ Ｐゴシック"/>
      <family val="3"/>
      <charset val="128"/>
    </font>
    <font>
      <b/>
      <sz val="9"/>
      <color indexed="81"/>
      <name val="ＭＳ Ｐゴシック"/>
      <family val="3"/>
      <charset val="128"/>
    </font>
    <font>
      <sz val="8"/>
      <name val="ＭＳ ゴシック"/>
      <family val="3"/>
      <charset val="128"/>
    </font>
    <font>
      <sz val="9"/>
      <color indexed="8"/>
      <name val="ＭＳ ゴシック"/>
      <family val="3"/>
      <charset val="128"/>
    </font>
    <font>
      <sz val="9"/>
      <color indexed="8"/>
      <name val="ＭＳ明朝"/>
      <family val="3"/>
      <charset val="128"/>
    </font>
    <font>
      <sz val="9"/>
      <name val="ＭＳ ゴシック"/>
      <family val="3"/>
      <charset val="128"/>
    </font>
    <font>
      <sz val="9"/>
      <name val="ＭＳ Ｐゴシック"/>
      <family val="2"/>
      <charset val="128"/>
      <scheme val="minor"/>
    </font>
    <font>
      <sz val="11"/>
      <name val="ＭＳ Ｐゴシック"/>
      <family val="2"/>
      <charset val="128"/>
      <scheme val="minor"/>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u/>
      <sz val="8"/>
      <name val="ＭＳ ゴシック"/>
      <family val="3"/>
      <charset val="128"/>
    </font>
    <font>
      <sz val="8"/>
      <name val="ＭＳ Ｐゴシック"/>
      <family val="3"/>
      <charset val="128"/>
    </font>
    <font>
      <sz val="9"/>
      <name val="ＭＳ Ｐゴシック"/>
      <family val="3"/>
      <charset val="128"/>
    </font>
    <font>
      <sz val="11"/>
      <color indexed="8"/>
      <name val="ＭＳ Ｐゴシック"/>
      <family val="3"/>
      <charset val="128"/>
    </font>
    <font>
      <sz val="8"/>
      <color theme="0"/>
      <name val="ＭＳ ゴシック"/>
      <family val="3"/>
      <charset val="128"/>
    </font>
    <font>
      <sz val="11"/>
      <color rgb="FFFFC000"/>
      <name val="ＭＳ Ｐゴシック"/>
      <family val="2"/>
      <charset val="128"/>
      <scheme val="minor"/>
    </font>
  </fonts>
  <fills count="9">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dotted">
        <color indexed="64"/>
      </top>
      <bottom/>
      <diagonal/>
    </border>
  </borders>
  <cellStyleXfs count="2">
    <xf numFmtId="0" fontId="0" fillId="0" borderId="0">
      <alignment vertical="center"/>
    </xf>
    <xf numFmtId="0" fontId="57" fillId="0" borderId="0">
      <alignment vertical="center"/>
    </xf>
  </cellStyleXfs>
  <cellXfs count="335">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9" fillId="0" borderId="0" xfId="0" applyFont="1">
      <alignment vertical="center"/>
    </xf>
    <xf numFmtId="0" fontId="20" fillId="0" borderId="0" xfId="0" applyFont="1">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3" fillId="0" borderId="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top"/>
      <protection locked="0"/>
    </xf>
    <xf numFmtId="0" fontId="12" fillId="0" borderId="0" xfId="0" applyFont="1" applyBorder="1" applyAlignment="1" applyProtection="1">
      <alignment horizontal="center" vertical="top" wrapText="1"/>
      <protection locked="0"/>
    </xf>
    <xf numFmtId="0" fontId="12" fillId="0" borderId="11" xfId="0" applyFont="1" applyFill="1" applyBorder="1" applyAlignment="1" applyProtection="1">
      <alignment horizontal="justify" vertical="top" wrapText="1"/>
      <protection locked="0"/>
    </xf>
    <xf numFmtId="0" fontId="12" fillId="0" borderId="9" xfId="0" applyFont="1" applyFill="1" applyBorder="1" applyAlignment="1" applyProtection="1">
      <alignment horizontal="justify" vertical="top" wrapText="1"/>
      <protection locked="0"/>
    </xf>
    <xf numFmtId="0" fontId="12" fillId="0" borderId="11" xfId="0" applyFont="1" applyBorder="1" applyAlignment="1" applyProtection="1">
      <alignment horizontal="justify" vertical="top" wrapText="1"/>
      <protection locked="0"/>
    </xf>
    <xf numFmtId="0" fontId="12" fillId="0" borderId="13" xfId="0" applyFont="1" applyFill="1" applyBorder="1" applyAlignment="1" applyProtection="1">
      <alignment horizontal="justify" vertical="top" wrapText="1"/>
      <protection locked="0"/>
    </xf>
    <xf numFmtId="0" fontId="12" fillId="0" borderId="13" xfId="0" applyFont="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Border="1" applyAlignment="1" applyProtection="1">
      <alignment horizontal="justify" vertical="top" wrapText="1"/>
      <protection locked="0"/>
    </xf>
    <xf numFmtId="0" fontId="14" fillId="0" borderId="12" xfId="0" applyFont="1" applyBorder="1" applyAlignment="1" applyProtection="1">
      <alignment horizontal="justify" vertical="top" wrapText="1"/>
      <protection locked="0"/>
    </xf>
    <xf numFmtId="0" fontId="14" fillId="0" borderId="10" xfId="0" applyFont="1" applyFill="1" applyBorder="1" applyAlignment="1" applyProtection="1">
      <alignment horizontal="justify" vertical="top" wrapText="1"/>
      <protection locked="0"/>
    </xf>
    <xf numFmtId="0" fontId="14" fillId="0" borderId="13" xfId="0" applyFont="1" applyBorder="1" applyAlignment="1" applyProtection="1">
      <alignment horizontal="justify" vertical="top" wrapText="1"/>
      <protection locked="0"/>
    </xf>
    <xf numFmtId="0" fontId="25" fillId="0" borderId="0" xfId="0" applyFont="1" applyAlignment="1" applyProtection="1">
      <alignment horizontal="right" vertical="top"/>
      <protection locked="0"/>
    </xf>
    <xf numFmtId="0" fontId="15" fillId="5" borderId="1" xfId="0" applyFont="1" applyFill="1" applyBorder="1" applyAlignment="1" applyProtection="1">
      <alignment horizontal="center" vertical="center" wrapText="1"/>
      <protection locked="0"/>
    </xf>
    <xf numFmtId="0" fontId="26" fillId="0" borderId="0" xfId="0" applyFont="1" applyProtection="1">
      <alignment vertical="center"/>
      <protection locked="0"/>
    </xf>
    <xf numFmtId="0" fontId="14" fillId="0" borderId="8" xfId="0" applyFont="1" applyFill="1" applyBorder="1" applyAlignment="1" applyProtection="1">
      <alignment horizontal="justify" vertical="top" wrapText="1"/>
      <protection locked="0"/>
    </xf>
    <xf numFmtId="0" fontId="13" fillId="0" borderId="1" xfId="0" applyFont="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Fill="1" applyAlignment="1" applyProtection="1">
      <alignment vertical="top"/>
      <protection locked="0"/>
    </xf>
    <xf numFmtId="0" fontId="14" fillId="0" borderId="9" xfId="0" applyFont="1" applyFill="1" applyBorder="1" applyAlignment="1" applyProtection="1">
      <alignment horizontal="justify" vertical="top" wrapText="1"/>
      <protection locked="0"/>
    </xf>
    <xf numFmtId="0" fontId="28" fillId="0" borderId="0" xfId="0" applyFont="1">
      <alignment vertical="center"/>
    </xf>
    <xf numFmtId="0" fontId="14" fillId="0" borderId="9" xfId="0" applyFont="1" applyFill="1" applyBorder="1" applyAlignment="1" applyProtection="1">
      <alignment horizontal="justify" vertical="top" wrapText="1"/>
      <protection locked="0"/>
    </xf>
    <xf numFmtId="0" fontId="14" fillId="0" borderId="8" xfId="0" applyFont="1" applyFill="1" applyBorder="1" applyAlignment="1" applyProtection="1">
      <alignment horizontal="justify" vertical="top" wrapText="1"/>
      <protection locked="0"/>
    </xf>
    <xf numFmtId="0" fontId="12" fillId="0" borderId="9" xfId="0" applyFont="1" applyBorder="1" applyAlignment="1" applyProtection="1">
      <alignment horizontal="justify" vertical="top" wrapText="1"/>
      <protection locked="0"/>
    </xf>
    <xf numFmtId="0" fontId="10" fillId="0" borderId="0" xfId="0" applyFont="1" applyAlignment="1" applyProtection="1">
      <alignment horizontal="left" vertical="center"/>
      <protection locked="0"/>
    </xf>
    <xf numFmtId="0" fontId="33" fillId="0" borderId="0" xfId="0" applyFont="1" applyAlignment="1">
      <alignment vertical="center" wrapText="1"/>
    </xf>
    <xf numFmtId="176" fontId="34" fillId="5" borderId="11" xfId="0" applyNumberFormat="1" applyFont="1" applyFill="1" applyBorder="1" applyAlignment="1" applyProtection="1">
      <alignment horizontal="center" vertical="center" shrinkToFit="1"/>
      <protection locked="0"/>
    </xf>
    <xf numFmtId="176" fontId="35" fillId="0" borderId="0" xfId="0" applyNumberFormat="1" applyFont="1" applyAlignment="1" applyProtection="1">
      <alignment vertical="center" shrinkToFit="1"/>
      <protection locked="0"/>
    </xf>
    <xf numFmtId="176" fontId="34" fillId="5" borderId="13" xfId="0" applyNumberFormat="1" applyFont="1" applyFill="1" applyBorder="1" applyAlignment="1" applyProtection="1">
      <alignment horizontal="center" vertical="center" shrinkToFit="1"/>
      <protection locked="0"/>
    </xf>
    <xf numFmtId="176" fontId="34" fillId="5" borderId="1" xfId="0" applyNumberFormat="1" applyFont="1" applyFill="1" applyBorder="1" applyAlignment="1" applyProtection="1">
      <alignment horizontal="center" vertical="center" shrinkToFit="1"/>
      <protection locked="0"/>
    </xf>
    <xf numFmtId="176" fontId="34" fillId="5" borderId="12" xfId="0" applyNumberFormat="1" applyFont="1" applyFill="1" applyBorder="1" applyAlignment="1" applyProtection="1">
      <alignment horizontal="center" vertical="center" shrinkToFit="1"/>
      <protection locked="0"/>
    </xf>
    <xf numFmtId="176" fontId="34" fillId="5" borderId="9" xfId="0" applyNumberFormat="1" applyFont="1" applyFill="1" applyBorder="1" applyAlignment="1" applyProtection="1">
      <alignment horizontal="center" vertical="center" shrinkToFit="1"/>
      <protection locked="0"/>
    </xf>
    <xf numFmtId="0" fontId="0" fillId="0" borderId="0" xfId="0" applyNumberFormat="1" applyProtection="1">
      <alignment vertical="center"/>
      <protection locked="0"/>
    </xf>
    <xf numFmtId="0" fontId="13" fillId="5" borderId="1" xfId="0" applyNumberFormat="1" applyFont="1" applyFill="1" applyBorder="1" applyAlignment="1" applyProtection="1">
      <alignment horizontal="center" vertical="center" wrapText="1"/>
      <protection locked="0"/>
    </xf>
    <xf numFmtId="0" fontId="12" fillId="0" borderId="0" xfId="0" applyNumberFormat="1" applyFont="1" applyBorder="1" applyAlignment="1" applyProtection="1">
      <alignment horizontal="center" vertical="center" wrapText="1"/>
      <protection locked="0"/>
    </xf>
    <xf numFmtId="0" fontId="34" fillId="5" borderId="11" xfId="0" applyNumberFormat="1" applyFont="1" applyFill="1" applyBorder="1" applyAlignment="1" applyProtection="1">
      <alignment horizontal="justify" vertical="center"/>
      <protection locked="0"/>
    </xf>
    <xf numFmtId="0" fontId="36" fillId="0" borderId="0" xfId="0" applyNumberFormat="1" applyFont="1" applyProtection="1">
      <alignment vertical="center"/>
      <protection locked="0"/>
    </xf>
    <xf numFmtId="0" fontId="31" fillId="5" borderId="8" xfId="0" applyNumberFormat="1" applyFont="1" applyFill="1" applyBorder="1" applyAlignment="1" applyProtection="1">
      <alignment horizontal="justify" vertical="center"/>
      <protection locked="0"/>
    </xf>
    <xf numFmtId="0" fontId="31" fillId="5" borderId="11" xfId="0" applyNumberFormat="1" applyFont="1" applyFill="1" applyBorder="1" applyAlignment="1" applyProtection="1">
      <alignment horizontal="justify" vertical="center"/>
      <protection locked="0"/>
    </xf>
    <xf numFmtId="0" fontId="31" fillId="5" borderId="10" xfId="0" applyNumberFormat="1" applyFont="1" applyFill="1" applyBorder="1" applyAlignment="1" applyProtection="1">
      <alignment horizontal="justify" vertical="center"/>
      <protection locked="0"/>
    </xf>
    <xf numFmtId="0" fontId="31" fillId="5" borderId="13" xfId="0" applyNumberFormat="1" applyFont="1" applyFill="1" applyBorder="1" applyAlignment="1" applyProtection="1">
      <alignment horizontal="justify" vertical="center"/>
      <protection locked="0"/>
    </xf>
    <xf numFmtId="0" fontId="31" fillId="5" borderId="11" xfId="0" applyNumberFormat="1" applyFont="1" applyFill="1" applyBorder="1" applyAlignment="1" applyProtection="1">
      <alignment horizontal="justify" vertical="center" wrapText="1"/>
      <protection locked="0"/>
    </xf>
    <xf numFmtId="0" fontId="31" fillId="5" borderId="13" xfId="0" applyNumberFormat="1" applyFont="1" applyFill="1" applyBorder="1" applyAlignment="1" applyProtection="1">
      <alignment horizontal="justify" vertical="center" wrapText="1"/>
      <protection locked="0"/>
    </xf>
    <xf numFmtId="0" fontId="31" fillId="5" borderId="12" xfId="0" applyNumberFormat="1" applyFont="1" applyFill="1" applyBorder="1" applyAlignment="1" applyProtection="1">
      <alignment horizontal="justify" vertical="center" wrapText="1"/>
      <protection locked="0"/>
    </xf>
    <xf numFmtId="0" fontId="31" fillId="5" borderId="9" xfId="0" applyNumberFormat="1" applyFont="1" applyFill="1" applyBorder="1" applyAlignment="1" applyProtection="1">
      <alignment horizontal="justify" vertical="center" wrapText="1"/>
      <protection locked="0"/>
    </xf>
    <xf numFmtId="0" fontId="34" fillId="5" borderId="12" xfId="0" applyNumberFormat="1" applyFont="1" applyFill="1" applyBorder="1" applyAlignment="1" applyProtection="1">
      <alignment vertical="center" wrapText="1"/>
      <protection locked="0"/>
    </xf>
    <xf numFmtId="0" fontId="34" fillId="5" borderId="15" xfId="0" applyNumberFormat="1" applyFont="1" applyFill="1" applyBorder="1" applyAlignment="1" applyProtection="1">
      <alignment vertical="center" wrapText="1"/>
      <protection locked="0"/>
    </xf>
    <xf numFmtId="0" fontId="31" fillId="5" borderId="10" xfId="0" applyNumberFormat="1" applyFont="1" applyFill="1" applyBorder="1" applyAlignment="1" applyProtection="1">
      <alignment horizontal="justify" vertical="center" wrapText="1"/>
      <protection locked="0"/>
    </xf>
    <xf numFmtId="0" fontId="13" fillId="0" borderId="21"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lignment vertical="center"/>
    </xf>
    <xf numFmtId="0" fontId="0" fillId="0" borderId="0" xfId="0" applyNumberFormat="1" applyFill="1">
      <alignment vertical="center"/>
    </xf>
    <xf numFmtId="0" fontId="0" fillId="0" borderId="0" xfId="0" applyNumberFormat="1" applyFill="1" applyAlignment="1">
      <alignment vertical="center"/>
    </xf>
    <xf numFmtId="0" fontId="13" fillId="0" borderId="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0" fillId="0" borderId="18" xfId="0" applyNumberFormat="1" applyFill="1" applyBorder="1">
      <alignment vertical="center"/>
    </xf>
    <xf numFmtId="0" fontId="2" fillId="0" borderId="0" xfId="0" applyNumberFormat="1" applyFont="1" applyFill="1" applyBorder="1" applyAlignment="1">
      <alignment horizontal="center" vertical="center"/>
    </xf>
    <xf numFmtId="0" fontId="0" fillId="0" borderId="0" xfId="0" applyNumberFormat="1" applyFill="1" applyBorder="1">
      <alignment vertical="center"/>
    </xf>
    <xf numFmtId="0" fontId="13" fillId="0" borderId="10" xfId="0" applyNumberFormat="1" applyFont="1" applyFill="1" applyBorder="1" applyAlignment="1" applyProtection="1">
      <alignment horizontal="justify" vertical="center"/>
      <protection locked="0"/>
    </xf>
    <xf numFmtId="0" fontId="13" fillId="0" borderId="11" xfId="0" applyNumberFormat="1" applyFont="1" applyFill="1" applyBorder="1" applyAlignment="1" applyProtection="1">
      <alignment horizontal="center" vertical="center" wrapText="1"/>
      <protection locked="0"/>
    </xf>
    <xf numFmtId="0" fontId="13" fillId="0" borderId="11"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justify" vertical="center"/>
      <protection locked="0"/>
    </xf>
    <xf numFmtId="0" fontId="2" fillId="0" borderId="0" xfId="0" applyNumberFormat="1" applyFont="1" applyFill="1" applyAlignment="1" applyProtection="1">
      <alignment vertical="center" shrinkToFit="1"/>
      <protection locked="0"/>
    </xf>
    <xf numFmtId="0" fontId="0" fillId="0" borderId="0" xfId="0" applyNumberFormat="1" applyFill="1" applyProtection="1">
      <alignment vertical="center"/>
      <protection locked="0"/>
    </xf>
    <xf numFmtId="0" fontId="13" fillId="0" borderId="8" xfId="0" applyNumberFormat="1" applyFont="1" applyFill="1" applyBorder="1" applyAlignment="1" applyProtection="1">
      <alignment horizontal="center" vertical="center" shrinkToFit="1"/>
      <protection locked="0"/>
    </xf>
    <xf numFmtId="0" fontId="12" fillId="0" borderId="8" xfId="0" applyNumberFormat="1" applyFont="1" applyFill="1" applyBorder="1" applyAlignment="1" applyProtection="1">
      <alignment horizontal="justify" vertical="center"/>
      <protection locked="0"/>
    </xf>
    <xf numFmtId="0" fontId="12" fillId="0" borderId="11" xfId="0" applyNumberFormat="1" applyFont="1" applyFill="1" applyBorder="1" applyAlignment="1" applyProtection="1">
      <alignment horizontal="justify" vertical="center"/>
      <protection locked="0"/>
    </xf>
    <xf numFmtId="0" fontId="13" fillId="0" borderId="10" xfId="0" applyNumberFormat="1" applyFont="1" applyFill="1" applyBorder="1" applyAlignment="1" applyProtection="1">
      <alignment horizontal="center" vertical="center" shrinkToFit="1"/>
      <protection locked="0"/>
    </xf>
    <xf numFmtId="0" fontId="12" fillId="0" borderId="10" xfId="0" applyNumberFormat="1" applyFont="1" applyFill="1" applyBorder="1" applyAlignment="1" applyProtection="1">
      <alignment horizontal="justify" vertical="center"/>
      <protection locked="0"/>
    </xf>
    <xf numFmtId="0" fontId="13" fillId="0" borderId="13" xfId="0" applyNumberFormat="1" applyFont="1" applyFill="1" applyBorder="1" applyAlignment="1" applyProtection="1">
      <alignment horizontal="center" vertical="center" wrapText="1"/>
      <protection locked="0"/>
    </xf>
    <xf numFmtId="0" fontId="13" fillId="0" borderId="13" xfId="0" applyNumberFormat="1" applyFont="1" applyFill="1" applyBorder="1" applyAlignment="1" applyProtection="1">
      <alignment horizontal="center" vertical="center" shrinkToFit="1"/>
      <protection locked="0"/>
    </xf>
    <xf numFmtId="0" fontId="12" fillId="0" borderId="13" xfId="0" applyNumberFormat="1" applyFont="1" applyFill="1" applyBorder="1" applyAlignment="1" applyProtection="1">
      <alignment horizontal="justify" vertical="center"/>
      <protection locked="0"/>
    </xf>
    <xf numFmtId="0" fontId="13" fillId="0" borderId="1" xfId="0" applyNumberFormat="1" applyFont="1" applyFill="1" applyBorder="1" applyAlignment="1" applyProtection="1">
      <alignment horizontal="center" vertical="center" shrinkToFit="1"/>
      <protection locked="0"/>
    </xf>
    <xf numFmtId="0" fontId="17" fillId="0" borderId="8" xfId="0" applyNumberFormat="1" applyFont="1" applyFill="1" applyBorder="1" applyAlignment="1" applyProtection="1">
      <alignment horizontal="justify" vertical="center" wrapText="1"/>
      <protection locked="0"/>
    </xf>
    <xf numFmtId="0" fontId="12" fillId="0" borderId="8" xfId="0" applyNumberFormat="1" applyFont="1" applyFill="1" applyBorder="1" applyAlignment="1" applyProtection="1">
      <alignment horizontal="justify" vertical="center" wrapText="1"/>
      <protection locked="0"/>
    </xf>
    <xf numFmtId="0" fontId="12" fillId="0" borderId="1" xfId="0" applyNumberFormat="1" applyFont="1" applyFill="1" applyBorder="1" applyAlignment="1" applyProtection="1">
      <alignment horizontal="justify" vertical="center" wrapText="1"/>
      <protection locked="0"/>
    </xf>
    <xf numFmtId="0" fontId="12" fillId="0" borderId="11" xfId="0" applyNumberFormat="1" applyFont="1" applyFill="1" applyBorder="1" applyAlignment="1" applyProtection="1">
      <alignment horizontal="justify" vertical="center" wrapText="1"/>
      <protection locked="0"/>
    </xf>
    <xf numFmtId="0" fontId="12" fillId="0" borderId="13" xfId="0" applyNumberFormat="1" applyFont="1" applyFill="1" applyBorder="1" applyAlignment="1" applyProtection="1">
      <alignment horizontal="justify" vertical="center" wrapText="1"/>
      <protection locked="0"/>
    </xf>
    <xf numFmtId="0" fontId="13" fillId="0" borderId="12" xfId="0" applyNumberFormat="1" applyFont="1" applyFill="1" applyBorder="1" applyAlignment="1" applyProtection="1">
      <alignment horizontal="center" vertical="center" wrapText="1"/>
      <protection locked="0"/>
    </xf>
    <xf numFmtId="0" fontId="13" fillId="0" borderId="12" xfId="0" applyNumberFormat="1" applyFont="1" applyFill="1" applyBorder="1" applyAlignment="1" applyProtection="1">
      <alignment horizontal="center" vertical="center" shrinkToFit="1"/>
      <protection locked="0"/>
    </xf>
    <xf numFmtId="0" fontId="12" fillId="0" borderId="12" xfId="0" applyNumberFormat="1" applyFont="1" applyFill="1" applyBorder="1" applyAlignment="1" applyProtection="1">
      <alignment horizontal="justify" vertical="center" wrapText="1"/>
      <protection locked="0"/>
    </xf>
    <xf numFmtId="0" fontId="13" fillId="0" borderId="15" xfId="0" applyNumberFormat="1" applyFont="1" applyFill="1" applyBorder="1" applyAlignment="1" applyProtection="1">
      <alignment horizontal="center" vertical="center" shrinkToFit="1"/>
      <protection locked="0"/>
    </xf>
    <xf numFmtId="0" fontId="12" fillId="0" borderId="15" xfId="0" applyNumberFormat="1" applyFont="1" applyFill="1" applyBorder="1" applyAlignment="1" applyProtection="1">
      <alignment horizontal="justify" vertical="center" wrapText="1"/>
      <protection locked="0"/>
    </xf>
    <xf numFmtId="0" fontId="27" fillId="0" borderId="12" xfId="0" applyNumberFormat="1" applyFont="1" applyFill="1" applyBorder="1" applyAlignment="1" applyProtection="1">
      <alignment horizontal="center" vertical="center" wrapText="1"/>
      <protection locked="0"/>
    </xf>
    <xf numFmtId="0" fontId="27" fillId="0" borderId="13"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shrinkToFit="1"/>
      <protection locked="0"/>
    </xf>
    <xf numFmtId="0" fontId="12" fillId="0" borderId="9" xfId="0" applyNumberFormat="1" applyFont="1" applyFill="1" applyBorder="1" applyAlignment="1" applyProtection="1">
      <alignment horizontal="justify" vertical="center" wrapText="1"/>
      <protection locked="0"/>
    </xf>
    <xf numFmtId="0" fontId="13" fillId="0" borderId="14" xfId="0" applyNumberFormat="1" applyFont="1" applyFill="1" applyBorder="1" applyAlignment="1" applyProtection="1">
      <alignment horizontal="center" vertical="center" shrinkToFit="1"/>
      <protection locked="0"/>
    </xf>
    <xf numFmtId="0" fontId="12" fillId="0" borderId="14" xfId="0" applyNumberFormat="1" applyFont="1" applyFill="1" applyBorder="1" applyAlignment="1" applyProtection="1">
      <alignment horizontal="justify" vertical="center" wrapText="1"/>
      <protection locked="0"/>
    </xf>
    <xf numFmtId="0" fontId="12" fillId="0" borderId="10" xfId="0" applyNumberFormat="1" applyFont="1" applyFill="1" applyBorder="1" applyAlignment="1" applyProtection="1">
      <alignment horizontal="justify" vertical="center" wrapText="1"/>
      <protection locked="0"/>
    </xf>
    <xf numFmtId="0" fontId="32" fillId="0" borderId="15" xfId="0" applyNumberFormat="1" applyFont="1" applyFill="1" applyBorder="1" applyAlignment="1">
      <alignment vertical="center" wrapText="1"/>
    </xf>
    <xf numFmtId="0" fontId="32" fillId="0" borderId="12" xfId="0" applyNumberFormat="1" applyFont="1" applyFill="1" applyBorder="1" applyAlignment="1">
      <alignment vertical="center" wrapText="1"/>
    </xf>
    <xf numFmtId="0" fontId="15" fillId="0" borderId="1" xfId="0" applyFont="1" applyFill="1" applyBorder="1" applyAlignment="1" applyProtection="1">
      <alignment horizontal="center" vertical="center" wrapText="1"/>
      <protection locked="0"/>
    </xf>
    <xf numFmtId="0" fontId="44" fillId="6" borderId="0" xfId="0" applyFont="1" applyFill="1" applyAlignment="1">
      <alignment horizontal="left" vertical="center"/>
    </xf>
    <xf numFmtId="0" fontId="45" fillId="7" borderId="23" xfId="0" applyFont="1" applyFill="1" applyBorder="1" applyAlignment="1">
      <alignment vertical="center"/>
    </xf>
    <xf numFmtId="0" fontId="0" fillId="7" borderId="24" xfId="0" applyFill="1" applyBorder="1" applyAlignment="1">
      <alignment vertical="center"/>
    </xf>
    <xf numFmtId="0" fontId="46" fillId="7" borderId="25" xfId="0" applyFont="1" applyFill="1" applyBorder="1" applyAlignment="1">
      <alignment horizontal="center" vertical="center"/>
    </xf>
    <xf numFmtId="0" fontId="46" fillId="0" borderId="26" xfId="0" applyFont="1" applyFill="1" applyBorder="1" applyAlignment="1">
      <alignment vertical="center"/>
    </xf>
    <xf numFmtId="0" fontId="47" fillId="8" borderId="27" xfId="0" applyFont="1" applyFill="1" applyBorder="1" applyAlignment="1">
      <alignment horizontal="centerContinuous" vertical="center"/>
    </xf>
    <xf numFmtId="0" fontId="47" fillId="8" borderId="28" xfId="0" applyFont="1" applyFill="1" applyBorder="1" applyAlignment="1">
      <alignment horizontal="centerContinuous" vertical="center"/>
    </xf>
    <xf numFmtId="0" fontId="47" fillId="8" borderId="29" xfId="0" applyFont="1" applyFill="1" applyBorder="1" applyAlignment="1">
      <alignment horizontal="centerContinuous" vertical="center"/>
    </xf>
    <xf numFmtId="0" fontId="48" fillId="0" borderId="0" xfId="0" applyFont="1" applyAlignment="1">
      <alignment horizontal="centerContinuous" vertical="center" wrapText="1"/>
    </xf>
    <xf numFmtId="0" fontId="0" fillId="0" borderId="0" xfId="0" applyAlignment="1">
      <alignment horizontal="centerContinuous" vertical="center"/>
    </xf>
    <xf numFmtId="0" fontId="51" fillId="8" borderId="30" xfId="0" applyFont="1" applyFill="1" applyBorder="1" applyAlignment="1">
      <alignment horizontal="center" vertical="center"/>
    </xf>
    <xf numFmtId="0" fontId="51" fillId="8" borderId="31" xfId="0" applyFont="1" applyFill="1" applyBorder="1" applyAlignment="1">
      <alignment horizontal="center" vertical="center"/>
    </xf>
    <xf numFmtId="0" fontId="51" fillId="8" borderId="32" xfId="0" applyFont="1" applyFill="1" applyBorder="1" applyAlignment="1">
      <alignment horizontal="center" vertical="center"/>
    </xf>
    <xf numFmtId="0" fontId="52" fillId="0" borderId="10" xfId="0" applyNumberFormat="1" applyFont="1" applyFill="1" applyBorder="1" applyAlignment="1" applyProtection="1">
      <alignment horizontal="center" vertical="center"/>
      <protection locked="0"/>
    </xf>
    <xf numFmtId="0" fontId="52" fillId="0" borderId="11" xfId="0" applyNumberFormat="1" applyFont="1" applyFill="1" applyBorder="1" applyAlignment="1" applyProtection="1">
      <alignment horizontal="center" vertical="center"/>
      <protection locked="0"/>
    </xf>
    <xf numFmtId="0" fontId="53" fillId="0" borderId="0" xfId="0" applyNumberFormat="1" applyFont="1" applyFill="1" applyAlignment="1" applyProtection="1">
      <alignment horizontal="center" vertical="center"/>
      <protection locked="0"/>
    </xf>
    <xf numFmtId="0" fontId="52" fillId="0" borderId="8" xfId="0" applyNumberFormat="1" applyFont="1" applyFill="1" applyBorder="1" applyAlignment="1" applyProtection="1">
      <alignment horizontal="center" vertical="center"/>
      <protection locked="0"/>
    </xf>
    <xf numFmtId="0" fontId="52" fillId="0" borderId="13" xfId="0" applyNumberFormat="1" applyFont="1" applyFill="1" applyBorder="1" applyAlignment="1" applyProtection="1">
      <alignment horizontal="center" vertical="center"/>
      <protection locked="0"/>
    </xf>
    <xf numFmtId="0" fontId="52" fillId="0" borderId="8" xfId="0" applyNumberFormat="1" applyFont="1" applyFill="1" applyBorder="1" applyAlignment="1" applyProtection="1">
      <alignment horizontal="center" vertical="center" wrapText="1"/>
      <protection locked="0"/>
    </xf>
    <xf numFmtId="0" fontId="52" fillId="0" borderId="1" xfId="0" applyNumberFormat="1" applyFont="1" applyFill="1" applyBorder="1" applyAlignment="1" applyProtection="1">
      <alignment horizontal="center" vertical="center" wrapText="1"/>
      <protection locked="0"/>
    </xf>
    <xf numFmtId="0" fontId="52" fillId="0" borderId="11" xfId="0" applyNumberFormat="1" applyFont="1" applyFill="1" applyBorder="1" applyAlignment="1" applyProtection="1">
      <alignment horizontal="center" vertical="center" wrapText="1"/>
      <protection locked="0"/>
    </xf>
    <xf numFmtId="0" fontId="52" fillId="0" borderId="13" xfId="0" applyNumberFormat="1" applyFont="1" applyFill="1" applyBorder="1" applyAlignment="1" applyProtection="1">
      <alignment horizontal="center" vertical="center" wrapText="1"/>
      <protection locked="0"/>
    </xf>
    <xf numFmtId="0" fontId="52" fillId="0" borderId="12" xfId="0" applyNumberFormat="1" applyFont="1" applyFill="1" applyBorder="1" applyAlignment="1" applyProtection="1">
      <alignment horizontal="center" vertical="center" wrapText="1"/>
      <protection locked="0"/>
    </xf>
    <xf numFmtId="0" fontId="52" fillId="0" borderId="15" xfId="0" applyNumberFormat="1" applyFont="1" applyFill="1" applyBorder="1" applyAlignment="1" applyProtection="1">
      <alignment horizontal="center" vertical="center" wrapText="1"/>
      <protection locked="0"/>
    </xf>
    <xf numFmtId="0" fontId="52" fillId="0" borderId="9" xfId="0" applyNumberFormat="1" applyFont="1" applyFill="1" applyBorder="1" applyAlignment="1" applyProtection="1">
      <alignment horizontal="center" vertical="center" wrapText="1"/>
      <protection locked="0"/>
    </xf>
    <xf numFmtId="0" fontId="52" fillId="0" borderId="14" xfId="0" applyNumberFormat="1" applyFont="1" applyFill="1" applyBorder="1" applyAlignment="1" applyProtection="1">
      <alignment horizontal="center" vertical="center" wrapText="1"/>
      <protection locked="0"/>
    </xf>
    <xf numFmtId="0" fontId="52" fillId="0" borderId="10" xfId="0" applyNumberFormat="1" applyFont="1" applyFill="1" applyBorder="1" applyAlignment="1" applyProtection="1">
      <alignment horizontal="center" vertical="center" wrapText="1"/>
      <protection locked="0"/>
    </xf>
    <xf numFmtId="0" fontId="52" fillId="0" borderId="15" xfId="0" applyNumberFormat="1" applyFont="1" applyFill="1" applyBorder="1" applyAlignment="1">
      <alignment horizontal="center" vertical="center" wrapText="1"/>
    </xf>
    <xf numFmtId="0" fontId="52" fillId="0" borderId="12" xfId="0" applyNumberFormat="1" applyFont="1" applyFill="1" applyBorder="1" applyAlignment="1">
      <alignment horizontal="center" vertical="center" wrapText="1"/>
    </xf>
    <xf numFmtId="176" fontId="34" fillId="5" borderId="8" xfId="0" applyNumberFormat="1" applyFont="1" applyFill="1" applyBorder="1" applyAlignment="1" applyProtection="1">
      <alignment horizontal="center" vertical="center" shrinkToFit="1"/>
      <protection locked="0"/>
    </xf>
    <xf numFmtId="176" fontId="34" fillId="5" borderId="9" xfId="0" applyNumberFormat="1" applyFont="1" applyFill="1" applyBorder="1" applyAlignment="1" applyProtection="1">
      <alignment horizontal="center" vertical="center" shrinkToFit="1"/>
      <protection locked="0"/>
    </xf>
    <xf numFmtId="0" fontId="31" fillId="5" borderId="1" xfId="0" applyNumberFormat="1" applyFont="1" applyFill="1" applyBorder="1" applyAlignment="1" applyProtection="1">
      <alignment horizontal="justify" vertical="center" wrapText="1"/>
      <protection locked="0"/>
    </xf>
    <xf numFmtId="0" fontId="31" fillId="5" borderId="8" xfId="0" applyNumberFormat="1" applyFont="1" applyFill="1" applyBorder="1" applyAlignment="1" applyProtection="1">
      <alignment horizontal="justify" vertical="center" wrapText="1"/>
      <protection locked="0"/>
    </xf>
    <xf numFmtId="176" fontId="34" fillId="5" borderId="14" xfId="0" applyNumberFormat="1" applyFont="1" applyFill="1" applyBorder="1" applyAlignment="1" applyProtection="1">
      <alignment horizontal="center" vertical="center" shrinkToFit="1"/>
      <protection locked="0"/>
    </xf>
    <xf numFmtId="176" fontId="34" fillId="5" borderId="15" xfId="0" applyNumberFormat="1" applyFont="1" applyFill="1" applyBorder="1" applyAlignment="1" applyProtection="1">
      <alignment horizontal="center" vertical="center" shrinkToFit="1"/>
      <protection locked="0"/>
    </xf>
    <xf numFmtId="176" fontId="34" fillId="5" borderId="10"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center" vertical="center" shrinkToFit="1"/>
      <protection locked="0"/>
    </xf>
    <xf numFmtId="0" fontId="31" fillId="5" borderId="14" xfId="0" applyNumberFormat="1" applyFont="1" applyFill="1" applyBorder="1" applyAlignment="1" applyProtection="1">
      <alignment horizontal="justify" vertical="center" wrapText="1"/>
      <protection locked="0"/>
    </xf>
    <xf numFmtId="0" fontId="31" fillId="5" borderId="15" xfId="0" applyNumberFormat="1" applyFont="1" applyFill="1" applyBorder="1" applyAlignment="1" applyProtection="1">
      <alignment horizontal="justify" vertical="center" wrapText="1"/>
      <protection locked="0"/>
    </xf>
    <xf numFmtId="0" fontId="12" fillId="0" borderId="14" xfId="0" applyNumberFormat="1" applyFont="1" applyFill="1" applyBorder="1" applyAlignment="1" applyProtection="1">
      <alignment horizontal="justify" vertical="center" wrapText="1"/>
      <protection locked="0"/>
    </xf>
    <xf numFmtId="0" fontId="52" fillId="0" borderId="14" xfId="0" applyNumberFormat="1" applyFont="1" applyFill="1" applyBorder="1" applyAlignment="1" applyProtection="1">
      <alignment horizontal="center" vertical="center" wrapText="1"/>
      <protection locked="0"/>
    </xf>
    <xf numFmtId="0" fontId="31" fillId="0" borderId="8" xfId="0" applyFont="1" applyFill="1" applyBorder="1" applyAlignment="1" applyProtection="1">
      <alignment horizontal="justify" vertical="top" wrapText="1"/>
      <protection locked="0"/>
    </xf>
    <xf numFmtId="0" fontId="31" fillId="0" borderId="9" xfId="0" applyFont="1" applyFill="1" applyBorder="1" applyAlignment="1" applyProtection="1">
      <alignment vertical="center" wrapText="1"/>
      <protection locked="0"/>
    </xf>
    <xf numFmtId="0" fontId="31" fillId="0" borderId="9" xfId="0" applyFont="1" applyFill="1" applyBorder="1" applyAlignment="1" applyProtection="1">
      <alignment horizontal="justify" vertical="top" wrapText="1"/>
      <protection locked="0"/>
    </xf>
    <xf numFmtId="184" fontId="54" fillId="4" borderId="9" xfId="0" applyNumberFormat="1" applyFont="1" applyFill="1" applyBorder="1" applyAlignment="1" applyProtection="1">
      <alignment horizontal="center" vertical="top" wrapText="1"/>
      <protection locked="0"/>
    </xf>
    <xf numFmtId="183" fontId="54" fillId="4" borderId="9" xfId="0" applyNumberFormat="1" applyFont="1" applyFill="1" applyBorder="1" applyAlignment="1" applyProtection="1">
      <alignment horizontal="center" vertical="top" wrapText="1"/>
      <protection locked="0"/>
    </xf>
    <xf numFmtId="181" fontId="54" fillId="4" borderId="9" xfId="0" applyNumberFormat="1" applyFont="1" applyFill="1" applyBorder="1" applyAlignment="1" applyProtection="1">
      <alignment horizontal="center" vertical="top" wrapText="1"/>
      <protection locked="0"/>
    </xf>
    <xf numFmtId="182" fontId="54" fillId="3" borderId="9" xfId="0" applyNumberFormat="1" applyFont="1" applyFill="1" applyBorder="1" applyAlignment="1" applyProtection="1">
      <alignment horizontal="center" vertical="top" wrapText="1"/>
      <protection locked="0"/>
    </xf>
    <xf numFmtId="0" fontId="31" fillId="0" borderId="15" xfId="0" applyFont="1" applyFill="1" applyBorder="1" applyAlignment="1" applyProtection="1">
      <alignment horizontal="justify" vertical="top" wrapText="1"/>
      <protection locked="0"/>
    </xf>
    <xf numFmtId="0" fontId="31" fillId="0" borderId="15" xfId="0" applyFont="1" applyBorder="1" applyAlignment="1" applyProtection="1">
      <alignment horizontal="justify" vertical="top" wrapText="1"/>
      <protection locked="0"/>
    </xf>
    <xf numFmtId="0" fontId="31" fillId="0" borderId="10" xfId="0" applyFont="1" applyFill="1" applyBorder="1" applyAlignment="1" applyProtection="1">
      <alignment horizontal="justify" vertical="top" wrapText="1"/>
      <protection locked="0"/>
    </xf>
    <xf numFmtId="0" fontId="55" fillId="0" borderId="10" xfId="0" applyFont="1" applyBorder="1" applyAlignment="1" applyProtection="1">
      <alignment horizontal="justify" vertical="top" wrapText="1"/>
      <protection locked="0"/>
    </xf>
    <xf numFmtId="176" fontId="34" fillId="5" borderId="21" xfId="0" applyNumberFormat="1" applyFont="1" applyFill="1" applyBorder="1" applyAlignment="1" applyProtection="1">
      <alignment horizontal="center" vertical="center" shrinkToFit="1"/>
      <protection locked="0"/>
    </xf>
    <xf numFmtId="0" fontId="34" fillId="5" borderId="22" xfId="0" applyFont="1" applyFill="1" applyBorder="1" applyAlignment="1" applyProtection="1">
      <alignment vertical="center" wrapText="1"/>
      <protection locked="0"/>
    </xf>
    <xf numFmtId="0" fontId="56" fillId="0" borderId="21" xfId="0" applyNumberFormat="1" applyFont="1" applyFill="1" applyBorder="1" applyAlignment="1">
      <alignment horizontal="center" vertical="center" wrapText="1"/>
    </xf>
    <xf numFmtId="0" fontId="31" fillId="0" borderId="11" xfId="0" applyFont="1" applyFill="1" applyBorder="1" applyAlignment="1" applyProtection="1">
      <alignment horizontal="justify" vertical="top" wrapText="1"/>
      <protection locked="0"/>
    </xf>
    <xf numFmtId="0" fontId="31" fillId="0" borderId="11" xfId="0" applyFont="1" applyBorder="1" applyAlignment="1" applyProtection="1">
      <alignment horizontal="justify" vertical="top" wrapText="1"/>
      <protection locked="0"/>
    </xf>
    <xf numFmtId="0" fontId="34" fillId="0" borderId="11" xfId="0" applyNumberFormat="1" applyFont="1" applyFill="1" applyBorder="1" applyAlignment="1" applyProtection="1">
      <alignment horizontal="center" vertical="center" wrapText="1"/>
      <protection locked="0"/>
    </xf>
    <xf numFmtId="0" fontId="31" fillId="4" borderId="9" xfId="0" applyFont="1" applyFill="1" applyBorder="1" applyAlignment="1" applyProtection="1">
      <alignment horizontal="left" vertical="top" wrapText="1" indent="1"/>
      <protection locked="0"/>
    </xf>
    <xf numFmtId="0" fontId="31" fillId="4" borderId="9" xfId="0" quotePrefix="1" applyFont="1" applyFill="1" applyBorder="1" applyAlignment="1" applyProtection="1">
      <alignment horizontal="left" vertical="top" wrapText="1" indent="1"/>
      <protection locked="0"/>
    </xf>
    <xf numFmtId="0" fontId="31" fillId="0" borderId="10" xfId="0" applyFont="1" applyFill="1" applyBorder="1" applyAlignment="1" applyProtection="1">
      <alignment vertical="center" wrapText="1"/>
      <protection locked="0"/>
    </xf>
    <xf numFmtId="177" fontId="31" fillId="4" borderId="10" xfId="0" applyNumberFormat="1" applyFont="1" applyFill="1" applyBorder="1" applyAlignment="1" applyProtection="1">
      <alignment horizontal="left" vertical="top" wrapText="1" indent="1"/>
      <protection locked="0"/>
    </xf>
    <xf numFmtId="0" fontId="36" fillId="0" borderId="0" xfId="0" applyFont="1" applyProtection="1">
      <alignment vertical="center"/>
      <protection locked="0"/>
    </xf>
    <xf numFmtId="0" fontId="36" fillId="0" borderId="0" xfId="0" applyFont="1" applyAlignment="1" applyProtection="1">
      <alignment vertical="top"/>
      <protection locked="0"/>
    </xf>
    <xf numFmtId="0" fontId="35" fillId="0" borderId="0" xfId="0" applyNumberFormat="1" applyFont="1" applyFill="1" applyAlignment="1" applyProtection="1">
      <alignment horizontal="center" vertical="center"/>
      <protection locked="0"/>
    </xf>
    <xf numFmtId="0" fontId="31" fillId="0" borderId="8" xfId="0" applyFont="1" applyFill="1" applyBorder="1" applyAlignment="1" applyProtection="1">
      <alignment vertical="top" wrapText="1"/>
      <protection locked="0"/>
    </xf>
    <xf numFmtId="0" fontId="31" fillId="0" borderId="8" xfId="0" applyFont="1" applyBorder="1" applyAlignment="1" applyProtection="1">
      <alignment horizontal="justify" vertical="top" wrapText="1"/>
      <protection locked="0"/>
    </xf>
    <xf numFmtId="0" fontId="34" fillId="0" borderId="8" xfId="0" applyNumberFormat="1" applyFont="1" applyFill="1" applyBorder="1" applyAlignment="1" applyProtection="1">
      <alignment horizontal="center" vertical="center" wrapText="1"/>
      <protection locked="0"/>
    </xf>
    <xf numFmtId="0" fontId="31" fillId="0" borderId="9" xfId="0" applyFont="1" applyFill="1" applyBorder="1" applyAlignment="1" applyProtection="1">
      <alignment vertical="top" wrapText="1"/>
      <protection locked="0"/>
    </xf>
    <xf numFmtId="0" fontId="31" fillId="0" borderId="10" xfId="0" applyFont="1" applyBorder="1" applyAlignment="1" applyProtection="1">
      <alignment horizontal="justify" vertical="top" wrapText="1"/>
      <protection locked="0"/>
    </xf>
    <xf numFmtId="0" fontId="34" fillId="0" borderId="10" xfId="0" applyNumberFormat="1" applyFont="1" applyFill="1" applyBorder="1" applyAlignment="1" applyProtection="1">
      <alignment horizontal="center" vertical="center" wrapText="1"/>
      <protection locked="0"/>
    </xf>
    <xf numFmtId="0" fontId="31" fillId="0" borderId="10" xfId="0" applyFont="1" applyFill="1" applyBorder="1" applyAlignment="1" applyProtection="1">
      <alignment horizontal="justify" vertical="center" wrapText="1"/>
      <protection locked="0"/>
    </xf>
    <xf numFmtId="0" fontId="31" fillId="0" borderId="13" xfId="0" applyFont="1" applyFill="1" applyBorder="1" applyAlignment="1" applyProtection="1">
      <alignment horizontal="justify" vertical="top" wrapText="1"/>
      <protection locked="0"/>
    </xf>
    <xf numFmtId="0" fontId="55" fillId="0" borderId="13" xfId="0" applyFont="1" applyBorder="1" applyAlignment="1" applyProtection="1">
      <alignment horizontal="justify" vertical="top" wrapText="1"/>
      <protection locked="0"/>
    </xf>
    <xf numFmtId="0" fontId="34" fillId="0" borderId="13" xfId="0" applyNumberFormat="1" applyFont="1" applyFill="1" applyBorder="1" applyAlignment="1" applyProtection="1">
      <alignment horizontal="center" vertical="center" wrapText="1"/>
      <protection locked="0"/>
    </xf>
    <xf numFmtId="0" fontId="55" fillId="0" borderId="8" xfId="0" applyFont="1" applyBorder="1" applyAlignment="1" applyProtection="1">
      <alignment horizontal="justify" vertical="top" wrapText="1"/>
      <protection locked="0"/>
    </xf>
    <xf numFmtId="0" fontId="55" fillId="0" borderId="8" xfId="0" applyFont="1" applyFill="1" applyBorder="1" applyAlignment="1" applyProtection="1">
      <alignment vertical="top" wrapText="1"/>
      <protection locked="0"/>
    </xf>
    <xf numFmtId="0" fontId="31" fillId="0" borderId="8" xfId="0" applyFont="1" applyBorder="1" applyAlignment="1" applyProtection="1">
      <alignment horizontal="left" vertical="top" wrapText="1"/>
      <protection locked="0"/>
    </xf>
    <xf numFmtId="0" fontId="55"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31" fillId="0" borderId="1" xfId="0" applyFont="1" applyBorder="1" applyAlignment="1" applyProtection="1">
      <alignment horizontal="justify" vertical="top" wrapText="1"/>
      <protection locked="0"/>
    </xf>
    <xf numFmtId="0" fontId="34" fillId="0" borderId="1" xfId="0" applyNumberFormat="1" applyFont="1" applyFill="1" applyBorder="1" applyAlignment="1" applyProtection="1">
      <alignment horizontal="center" vertical="center" wrapText="1"/>
      <protection locked="0"/>
    </xf>
    <xf numFmtId="0" fontId="55" fillId="0" borderId="8" xfId="0" applyFont="1" applyFill="1" applyBorder="1" applyAlignment="1" applyProtection="1">
      <alignment horizontal="justify" vertical="top" wrapText="1"/>
      <protection locked="0"/>
    </xf>
    <xf numFmtId="0" fontId="55" fillId="0" borderId="10" xfId="0" applyFont="1" applyFill="1" applyBorder="1" applyAlignment="1" applyProtection="1">
      <alignment horizontal="justify" vertical="center" wrapText="1"/>
      <protection locked="0"/>
    </xf>
    <xf numFmtId="0" fontId="31" fillId="0" borderId="13" xfId="0" applyFont="1" applyBorder="1" applyAlignment="1" applyProtection="1">
      <alignment horizontal="justify" vertical="top" wrapText="1"/>
      <protection locked="0"/>
    </xf>
    <xf numFmtId="0" fontId="55" fillId="0" borderId="9" xfId="0" applyFont="1" applyFill="1" applyBorder="1" applyAlignment="1" applyProtection="1">
      <alignment horizontal="justify" vertical="center" wrapText="1"/>
      <protection locked="0"/>
    </xf>
    <xf numFmtId="0" fontId="31" fillId="0" borderId="12" xfId="0" applyFont="1" applyFill="1" applyBorder="1" applyAlignment="1" applyProtection="1">
      <alignment horizontal="justify" vertical="top" wrapText="1"/>
      <protection locked="0"/>
    </xf>
    <xf numFmtId="0" fontId="31" fillId="0" borderId="12" xfId="0" applyFont="1" applyBorder="1" applyAlignment="1" applyProtection="1">
      <alignment horizontal="justify" vertical="top" wrapText="1"/>
      <protection locked="0"/>
    </xf>
    <xf numFmtId="0" fontId="34" fillId="0" borderId="12" xfId="0" applyNumberFormat="1" applyFont="1" applyFill="1" applyBorder="1" applyAlignment="1" applyProtection="1">
      <alignment horizontal="center" vertical="center" wrapText="1"/>
      <protection locked="0"/>
    </xf>
    <xf numFmtId="0" fontId="55" fillId="0" borderId="9" xfId="0" applyFont="1" applyFill="1" applyBorder="1" applyAlignment="1" applyProtection="1">
      <alignment vertical="top" wrapText="1"/>
      <protection locked="0"/>
    </xf>
    <xf numFmtId="0" fontId="55" fillId="0" borderId="9" xfId="0" applyFont="1" applyFill="1" applyBorder="1" applyAlignment="1" applyProtection="1">
      <alignment horizontal="justify" vertical="top" wrapText="1"/>
      <protection locked="0"/>
    </xf>
    <xf numFmtId="0" fontId="34" fillId="0" borderId="15" xfId="0" applyNumberFormat="1" applyFont="1" applyFill="1" applyBorder="1" applyAlignment="1" applyProtection="1">
      <alignment horizontal="center" vertical="center" wrapText="1"/>
      <protection locked="0"/>
    </xf>
    <xf numFmtId="0" fontId="55" fillId="0" borderId="12" xfId="0" applyFont="1" applyBorder="1" applyAlignment="1" applyProtection="1">
      <alignment horizontal="justify" vertical="top" wrapText="1"/>
      <protection locked="0"/>
    </xf>
    <xf numFmtId="0" fontId="56" fillId="0" borderId="12" xfId="0" applyNumberFormat="1" applyFont="1" applyFill="1" applyBorder="1" applyAlignment="1" applyProtection="1">
      <alignment horizontal="center" vertical="center" wrapText="1"/>
      <protection locked="0"/>
    </xf>
    <xf numFmtId="0" fontId="55" fillId="0" borderId="10" xfId="0" applyFont="1" applyFill="1" applyBorder="1" applyAlignment="1" applyProtection="1">
      <alignment horizontal="justify" vertical="top" wrapText="1"/>
      <protection locked="0"/>
    </xf>
    <xf numFmtId="0" fontId="56" fillId="0" borderId="13" xfId="0" applyNumberFormat="1" applyFont="1" applyFill="1" applyBorder="1" applyAlignment="1" applyProtection="1">
      <alignment horizontal="center" vertical="center" wrapText="1"/>
      <protection locked="0"/>
    </xf>
    <xf numFmtId="0" fontId="55" fillId="0" borderId="8" xfId="0" applyFont="1" applyFill="1" applyBorder="1" applyAlignment="1" applyProtection="1">
      <alignment horizontal="left" vertical="top" wrapText="1"/>
      <protection locked="0"/>
    </xf>
    <xf numFmtId="0" fontId="31" fillId="0" borderId="11" xfId="0" applyFont="1" applyBorder="1" applyAlignment="1" applyProtection="1">
      <alignment horizontal="left" vertical="top" wrapText="1"/>
      <protection locked="0"/>
    </xf>
    <xf numFmtId="0" fontId="55" fillId="0" borderId="9" xfId="0" applyFont="1" applyFill="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34" fillId="0" borderId="9" xfId="0" applyNumberFormat="1" applyFont="1" applyFill="1" applyBorder="1" applyAlignment="1" applyProtection="1">
      <alignment horizontal="center" vertical="center" wrapText="1"/>
      <protection locked="0"/>
    </xf>
    <xf numFmtId="0" fontId="31" fillId="0" borderId="14" xfId="0" applyFont="1" applyFill="1" applyBorder="1" applyAlignment="1" applyProtection="1">
      <alignment horizontal="justify" vertical="top" wrapText="1"/>
      <protection locked="0"/>
    </xf>
    <xf numFmtId="0" fontId="31" fillId="0" borderId="14" xfId="0" applyFont="1" applyBorder="1" applyAlignment="1" applyProtection="1">
      <alignment horizontal="justify" vertical="top" wrapText="1"/>
      <protection locked="0"/>
    </xf>
    <xf numFmtId="0" fontId="31" fillId="0" borderId="9" xfId="0" applyFont="1" applyBorder="1" applyAlignment="1" applyProtection="1">
      <alignment horizontal="justify" vertical="top" wrapText="1"/>
      <protection locked="0"/>
    </xf>
    <xf numFmtId="0" fontId="31" fillId="0" borderId="13" xfId="0" applyFont="1" applyFill="1" applyBorder="1" applyAlignment="1" applyProtection="1">
      <alignment vertical="top" wrapText="1"/>
      <protection locked="0"/>
    </xf>
    <xf numFmtId="0" fontId="34" fillId="0" borderId="14" xfId="0" applyNumberFormat="1"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top" wrapText="1"/>
      <protection locked="0"/>
    </xf>
    <xf numFmtId="0" fontId="31" fillId="0" borderId="12" xfId="0" applyFont="1" applyFill="1" applyBorder="1" applyAlignment="1" applyProtection="1">
      <alignment vertical="top" wrapText="1"/>
      <protection locked="0"/>
    </xf>
    <xf numFmtId="0" fontId="31" fillId="0" borderId="15" xfId="0" applyFont="1" applyFill="1" applyBorder="1" applyAlignment="1" applyProtection="1">
      <alignment horizontal="left" vertical="top" wrapText="1"/>
      <protection locked="0"/>
    </xf>
    <xf numFmtId="0" fontId="31" fillId="0" borderId="15" xfId="0" applyFont="1" applyFill="1" applyBorder="1" applyAlignment="1" applyProtection="1">
      <alignment vertical="top" wrapText="1"/>
      <protection locked="0"/>
    </xf>
    <xf numFmtId="0" fontId="31" fillId="0" borderId="16" xfId="0" applyFont="1" applyFill="1" applyBorder="1" applyAlignment="1" applyProtection="1">
      <alignment horizontal="justify" vertical="top" wrapText="1"/>
      <protection locked="0"/>
    </xf>
    <xf numFmtId="0" fontId="31" fillId="4" borderId="17" xfId="0" applyFont="1" applyFill="1" applyBorder="1" applyAlignment="1" applyProtection="1">
      <alignment horizontal="left" vertical="top" wrapText="1" indent="1"/>
      <protection locked="0"/>
    </xf>
    <xf numFmtId="0" fontId="31" fillId="4" borderId="17" xfId="0" quotePrefix="1" applyFont="1" applyFill="1" applyBorder="1" applyAlignment="1" applyProtection="1">
      <alignment horizontal="left" vertical="top" wrapText="1" indent="1"/>
      <protection locked="0"/>
    </xf>
    <xf numFmtId="0" fontId="31" fillId="0" borderId="20" xfId="0" applyFont="1" applyFill="1" applyBorder="1" applyAlignment="1" applyProtection="1">
      <alignment horizontal="justify" vertical="top" wrapText="1"/>
      <protection locked="0"/>
    </xf>
    <xf numFmtId="180" fontId="54" fillId="4" borderId="15" xfId="0" applyNumberFormat="1" applyFont="1" applyFill="1" applyBorder="1" applyAlignment="1" applyProtection="1">
      <alignment horizontal="center" vertical="top" wrapText="1"/>
      <protection locked="0"/>
    </xf>
    <xf numFmtId="0" fontId="55" fillId="0" borderId="15" xfId="0" applyFont="1" applyBorder="1" applyAlignment="1" applyProtection="1">
      <alignment horizontal="justify" vertical="top" wrapText="1"/>
      <protection locked="0"/>
    </xf>
    <xf numFmtId="0" fontId="56" fillId="0" borderId="15" xfId="0" applyNumberFormat="1" applyFont="1" applyFill="1" applyBorder="1" applyAlignment="1" applyProtection="1">
      <alignment horizontal="center" vertical="center" wrapText="1"/>
      <protection locked="0"/>
    </xf>
    <xf numFmtId="0" fontId="31" fillId="4" borderId="15" xfId="0" applyFont="1" applyFill="1" applyBorder="1" applyAlignment="1" applyProtection="1">
      <alignment horizontal="left" vertical="top" wrapText="1" indent="1"/>
      <protection locked="0"/>
    </xf>
    <xf numFmtId="0" fontId="56" fillId="0" borderId="10" xfId="0" applyNumberFormat="1" applyFont="1" applyFill="1" applyBorder="1" applyAlignment="1" applyProtection="1">
      <alignment horizontal="center" vertical="center" wrapText="1"/>
      <protection locked="0"/>
    </xf>
    <xf numFmtId="0" fontId="55" fillId="0" borderId="11" xfId="0" applyFont="1" applyBorder="1" applyAlignment="1" applyProtection="1">
      <alignment horizontal="justify" vertical="top" wrapText="1"/>
      <protection locked="0"/>
    </xf>
    <xf numFmtId="176" fontId="34" fillId="5" borderId="14" xfId="0" applyNumberFormat="1" applyFont="1" applyFill="1" applyBorder="1" applyAlignment="1" applyProtection="1">
      <alignment horizontal="center" vertical="center" shrinkToFit="1"/>
      <protection locked="0"/>
    </xf>
    <xf numFmtId="0" fontId="34" fillId="5" borderId="33" xfId="0" applyNumberFormat="1" applyFont="1" applyFill="1" applyBorder="1" applyAlignment="1" applyProtection="1">
      <alignment vertical="center" wrapText="1"/>
      <protection locked="0"/>
    </xf>
    <xf numFmtId="0" fontId="34" fillId="0" borderId="14" xfId="0" applyNumberFormat="1" applyFont="1" applyFill="1" applyBorder="1" applyAlignment="1" applyProtection="1">
      <alignment horizontal="center" vertical="center" shrinkToFit="1"/>
      <protection locked="0"/>
    </xf>
    <xf numFmtId="0" fontId="34" fillId="0" borderId="33" xfId="0" applyNumberFormat="1" applyFont="1" applyFill="1" applyBorder="1" applyAlignment="1">
      <alignment vertical="center" wrapText="1"/>
    </xf>
    <xf numFmtId="0" fontId="52" fillId="0" borderId="33" xfId="0" applyNumberFormat="1" applyFont="1" applyFill="1" applyBorder="1" applyAlignment="1">
      <alignment horizontal="center" vertical="center" wrapText="1"/>
    </xf>
    <xf numFmtId="0" fontId="34" fillId="0" borderId="15" xfId="0" applyNumberFormat="1" applyFont="1" applyFill="1" applyBorder="1" applyAlignment="1" applyProtection="1">
      <alignment horizontal="center" vertical="center" wrapText="1"/>
      <protection locked="0"/>
    </xf>
    <xf numFmtId="0" fontId="34" fillId="0" borderId="8" xfId="0" applyNumberFormat="1" applyFont="1" applyFill="1" applyBorder="1" applyAlignment="1" applyProtection="1">
      <alignment horizontal="center" vertical="center" wrapText="1"/>
      <protection locked="0"/>
    </xf>
    <xf numFmtId="0" fontId="58" fillId="0" borderId="9" xfId="0" applyFont="1" applyFill="1" applyBorder="1" applyAlignment="1" applyProtection="1">
      <alignment vertical="center" wrapText="1"/>
    </xf>
    <xf numFmtId="0" fontId="58" fillId="0" borderId="9" xfId="0" applyFont="1" applyFill="1" applyBorder="1" applyAlignment="1" applyProtection="1">
      <alignment vertical="center" wrapText="1"/>
      <protection locked="0"/>
    </xf>
    <xf numFmtId="0" fontId="31" fillId="0" borderId="14" xfId="0" applyFont="1" applyFill="1" applyBorder="1" applyAlignment="1" applyProtection="1">
      <alignment horizontal="left" vertical="top" wrapText="1"/>
      <protection locked="0"/>
    </xf>
    <xf numFmtId="0" fontId="29" fillId="0" borderId="14" xfId="0" applyFont="1" applyFill="1" applyBorder="1" applyAlignment="1" applyProtection="1">
      <alignment vertical="top" wrapText="1"/>
      <protection locked="0"/>
    </xf>
    <xf numFmtId="0" fontId="56" fillId="0" borderId="14" xfId="0" applyFont="1" applyFill="1" applyBorder="1" applyAlignment="1">
      <alignment horizontal="center" vertical="center" wrapText="1"/>
    </xf>
    <xf numFmtId="0" fontId="34" fillId="0" borderId="12" xfId="0" applyNumberFormat="1" applyFont="1" applyFill="1" applyBorder="1" applyAlignment="1">
      <alignment horizontal="center" vertical="center" wrapText="1"/>
    </xf>
    <xf numFmtId="0" fontId="34" fillId="0" borderId="15" xfId="0" applyNumberFormat="1" applyFont="1" applyFill="1" applyBorder="1" applyAlignment="1">
      <alignment horizontal="center" vertical="center" wrapText="1"/>
    </xf>
    <xf numFmtId="0" fontId="31" fillId="0" borderId="15" xfId="1" applyFont="1" applyFill="1" applyBorder="1" applyAlignment="1" applyProtection="1">
      <alignment horizontal="left" vertical="top" wrapText="1"/>
      <protection locked="0"/>
    </xf>
    <xf numFmtId="0" fontId="59" fillId="0" borderId="0" xfId="0" applyFont="1">
      <alignment vertical="center"/>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9" fontId="6" fillId="0" borderId="1" xfId="0" applyNumberFormat="1" applyFont="1" applyBorder="1" applyAlignment="1">
      <alignment horizontal="center" vertical="center"/>
    </xf>
    <xf numFmtId="0" fontId="0" fillId="0" borderId="1" xfId="0" applyBorder="1">
      <alignment vertical="center"/>
    </xf>
    <xf numFmtId="0" fontId="52" fillId="0" borderId="1" xfId="0" applyNumberFormat="1" applyFont="1" applyFill="1" applyBorder="1" applyAlignment="1" applyProtection="1">
      <alignment horizontal="center" vertical="center" wrapText="1"/>
      <protection locked="0"/>
    </xf>
    <xf numFmtId="0" fontId="52" fillId="0" borderId="8" xfId="0" applyNumberFormat="1" applyFont="1" applyFill="1" applyBorder="1" applyAlignment="1" applyProtection="1">
      <alignment horizontal="center" vertical="center" wrapText="1"/>
      <protection locked="0"/>
    </xf>
    <xf numFmtId="0" fontId="52" fillId="0" borderId="14" xfId="0" applyNumberFormat="1" applyFont="1" applyFill="1" applyBorder="1" applyAlignment="1" applyProtection="1">
      <alignment horizontal="center" vertical="center" wrapText="1"/>
      <protection locked="0"/>
    </xf>
    <xf numFmtId="0" fontId="52" fillId="0" borderId="15" xfId="0" applyNumberFormat="1" applyFont="1" applyFill="1" applyBorder="1" applyAlignment="1" applyProtection="1">
      <alignment horizontal="center" vertical="center" wrapText="1"/>
      <protection locked="0"/>
    </xf>
    <xf numFmtId="0" fontId="52" fillId="0" borderId="8" xfId="0" applyNumberFormat="1" applyFont="1" applyFill="1" applyBorder="1" applyAlignment="1" applyProtection="1">
      <alignment horizontal="center" vertical="center"/>
      <protection locked="0"/>
    </xf>
    <xf numFmtId="0" fontId="52" fillId="0" borderId="9" xfId="0" applyNumberFormat="1" applyFont="1" applyFill="1" applyBorder="1" applyAlignment="1" applyProtection="1">
      <alignment horizontal="center" vertical="center"/>
      <protection locked="0"/>
    </xf>
    <xf numFmtId="0" fontId="52" fillId="0" borderId="15" xfId="0" applyNumberFormat="1" applyFont="1" applyFill="1" applyBorder="1" applyAlignment="1" applyProtection="1">
      <alignment horizontal="center" vertical="center"/>
      <protection locked="0"/>
    </xf>
    <xf numFmtId="0" fontId="52" fillId="0" borderId="10" xfId="0" applyNumberFormat="1" applyFont="1" applyFill="1" applyBorder="1" applyAlignment="1" applyProtection="1">
      <alignment horizontal="center" vertical="center"/>
      <protection locked="0"/>
    </xf>
    <xf numFmtId="0" fontId="52" fillId="0" borderId="9" xfId="0" applyNumberFormat="1" applyFont="1" applyFill="1" applyBorder="1" applyAlignment="1" applyProtection="1">
      <alignment horizontal="center" vertical="center" wrapText="1"/>
      <protection locked="0"/>
    </xf>
    <xf numFmtId="179" fontId="16" fillId="0" borderId="0" xfId="0" applyNumberFormat="1" applyFont="1" applyAlignment="1" applyProtection="1">
      <alignment horizontal="left" vertical="center"/>
      <protection locked="0"/>
    </xf>
    <xf numFmtId="0" fontId="13" fillId="0" borderId="19"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55" fillId="0" borderId="9" xfId="0" applyFont="1" applyFill="1" applyBorder="1" applyAlignment="1" applyProtection="1">
      <alignment horizontal="justify" vertical="top" wrapText="1"/>
      <protection locked="0"/>
    </xf>
    <xf numFmtId="0" fontId="31" fillId="0" borderId="14" xfId="0" applyFont="1" applyBorder="1" applyAlignment="1" applyProtection="1">
      <alignment horizontal="left" vertical="top" wrapText="1"/>
      <protection locked="0"/>
    </xf>
    <xf numFmtId="0" fontId="31" fillId="0" borderId="15" xfId="0" applyFont="1" applyBorder="1" applyAlignment="1" applyProtection="1">
      <alignment horizontal="left" vertical="top" wrapText="1"/>
      <protection locked="0"/>
    </xf>
    <xf numFmtId="176" fontId="34" fillId="5" borderId="14" xfId="0" applyNumberFormat="1" applyFont="1" applyFill="1" applyBorder="1" applyAlignment="1" applyProtection="1">
      <alignment horizontal="center" vertical="center" shrinkToFit="1"/>
      <protection locked="0"/>
    </xf>
    <xf numFmtId="176" fontId="34" fillId="5" borderId="15" xfId="0" applyNumberFormat="1" applyFont="1" applyFill="1" applyBorder="1" applyAlignment="1" applyProtection="1">
      <alignment horizontal="center" vertical="center" shrinkToFit="1"/>
      <protection locked="0"/>
    </xf>
    <xf numFmtId="0" fontId="31" fillId="5" borderId="14" xfId="0" applyNumberFormat="1" applyFont="1" applyFill="1" applyBorder="1" applyAlignment="1" applyProtection="1">
      <alignment horizontal="justify" vertical="center" wrapText="1"/>
      <protection locked="0"/>
    </xf>
    <xf numFmtId="0" fontId="31" fillId="5" borderId="15" xfId="0" applyNumberFormat="1" applyFont="1" applyFill="1" applyBorder="1" applyAlignment="1" applyProtection="1">
      <alignment horizontal="justify" vertical="center" wrapText="1"/>
      <protection locked="0"/>
    </xf>
    <xf numFmtId="0" fontId="34" fillId="0" borderId="14" xfId="0" applyNumberFormat="1" applyFont="1" applyFill="1" applyBorder="1" applyAlignment="1" applyProtection="1">
      <alignment horizontal="center" vertical="center" wrapText="1"/>
      <protection locked="0"/>
    </xf>
    <xf numFmtId="0" fontId="34" fillId="0" borderId="15" xfId="0" applyNumberFormat="1" applyFont="1" applyFill="1" applyBorder="1" applyAlignment="1" applyProtection="1">
      <alignment horizontal="center" vertical="center" wrapText="1"/>
      <protection locked="0"/>
    </xf>
    <xf numFmtId="0" fontId="13" fillId="0" borderId="14"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12" fillId="0" borderId="14" xfId="0" applyNumberFormat="1" applyFont="1" applyFill="1" applyBorder="1" applyAlignment="1" applyProtection="1">
      <alignment horizontal="justify" vertical="center" wrapText="1"/>
      <protection locked="0"/>
    </xf>
    <xf numFmtId="0" fontId="12" fillId="0" borderId="15" xfId="0" applyNumberFormat="1" applyFont="1" applyFill="1" applyBorder="1" applyAlignment="1" applyProtection="1">
      <alignment horizontal="justify" vertical="center" wrapText="1"/>
      <protection locked="0"/>
    </xf>
    <xf numFmtId="0" fontId="13" fillId="0" borderId="8"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2" fillId="0" borderId="1" xfId="0" applyNumberFormat="1" applyFont="1" applyFill="1" applyBorder="1" applyAlignment="1" applyProtection="1">
      <alignment horizontal="justify" vertical="center" wrapText="1"/>
      <protection locked="0"/>
    </xf>
    <xf numFmtId="0" fontId="12" fillId="0" borderId="8" xfId="0" applyNumberFormat="1" applyFont="1" applyFill="1" applyBorder="1" applyAlignment="1" applyProtection="1">
      <alignment horizontal="justify" vertical="center" wrapText="1"/>
      <protection locked="0"/>
    </xf>
    <xf numFmtId="176" fontId="34" fillId="5" borderId="8" xfId="0" quotePrefix="1" applyNumberFormat="1" applyFont="1" applyFill="1" applyBorder="1" applyAlignment="1" applyProtection="1">
      <alignment horizontal="center" vertical="center" shrinkToFit="1"/>
      <protection locked="0"/>
    </xf>
    <xf numFmtId="176" fontId="34" fillId="5" borderId="9" xfId="0" quotePrefix="1" applyNumberFormat="1" applyFont="1" applyFill="1" applyBorder="1" applyAlignment="1" applyProtection="1">
      <alignment horizontal="center" vertical="center" shrinkToFit="1"/>
      <protection locked="0"/>
    </xf>
    <xf numFmtId="176" fontId="34" fillId="5" borderId="15" xfId="0" quotePrefix="1" applyNumberFormat="1" applyFont="1" applyFill="1" applyBorder="1" applyAlignment="1" applyProtection="1">
      <alignment horizontal="center" vertical="center" shrinkToFit="1"/>
      <protection locked="0"/>
    </xf>
    <xf numFmtId="0" fontId="34" fillId="5" borderId="8" xfId="0" applyNumberFormat="1" applyFont="1" applyFill="1" applyBorder="1" applyAlignment="1" applyProtection="1">
      <alignment horizontal="center" vertical="center"/>
      <protection locked="0"/>
    </xf>
    <xf numFmtId="0" fontId="34" fillId="5" borderId="9" xfId="0" applyNumberFormat="1" applyFont="1" applyFill="1" applyBorder="1" applyAlignment="1" applyProtection="1">
      <alignment horizontal="center" vertical="center"/>
      <protection locked="0"/>
    </xf>
    <xf numFmtId="0" fontId="34" fillId="5" borderId="15" xfId="0" applyNumberFormat="1" applyFont="1" applyFill="1" applyBorder="1" applyAlignment="1" applyProtection="1">
      <alignment horizontal="center" vertical="center"/>
      <protection locked="0"/>
    </xf>
    <xf numFmtId="0" fontId="34" fillId="0" borderId="8" xfId="0" applyNumberFormat="1" applyFont="1" applyFill="1" applyBorder="1" applyAlignment="1" applyProtection="1">
      <alignment horizontal="center" vertical="center" wrapText="1"/>
      <protection locked="0"/>
    </xf>
    <xf numFmtId="0" fontId="34" fillId="0" borderId="9" xfId="0" applyNumberFormat="1" applyFont="1" applyFill="1" applyBorder="1" applyAlignment="1" applyProtection="1">
      <alignment horizontal="center" vertical="center" wrapText="1"/>
      <protection locked="0"/>
    </xf>
    <xf numFmtId="0" fontId="13" fillId="0" borderId="8" xfId="0" quotePrefix="1" applyNumberFormat="1" applyFont="1" applyFill="1" applyBorder="1" applyAlignment="1" applyProtection="1">
      <alignment horizontal="center" vertical="center" shrinkToFit="1"/>
      <protection locked="0"/>
    </xf>
    <xf numFmtId="0" fontId="13" fillId="0" borderId="9" xfId="0" quotePrefix="1" applyNumberFormat="1" applyFont="1" applyFill="1" applyBorder="1" applyAlignment="1" applyProtection="1">
      <alignment horizontal="center" vertical="center" shrinkToFit="1"/>
      <protection locked="0"/>
    </xf>
    <xf numFmtId="0" fontId="13" fillId="0" borderId="15" xfId="0" quotePrefix="1" applyNumberFormat="1" applyFont="1" applyFill="1" applyBorder="1" applyAlignment="1" applyProtection="1">
      <alignment horizontal="center" vertical="center" shrinkToFit="1"/>
      <protection locked="0"/>
    </xf>
    <xf numFmtId="0" fontId="31" fillId="0" borderId="9" xfId="0" applyFont="1" applyBorder="1" applyAlignment="1" applyProtection="1">
      <alignment horizontal="left" vertical="top" wrapText="1"/>
      <protection locked="0"/>
    </xf>
    <xf numFmtId="0" fontId="12" fillId="0" borderId="8"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178" fontId="16" fillId="0" borderId="0" xfId="0" applyNumberFormat="1" applyFont="1" applyProtection="1">
      <alignment vertical="center"/>
      <protection locked="0"/>
    </xf>
    <xf numFmtId="0" fontId="31" fillId="0" borderId="8" xfId="0" applyFont="1" applyBorder="1" applyAlignment="1" applyProtection="1">
      <alignment horizontal="left" vertical="top" wrapText="1"/>
      <protection locked="0"/>
    </xf>
    <xf numFmtId="176" fontId="34" fillId="5" borderId="8" xfId="0" applyNumberFormat="1" applyFont="1" applyFill="1" applyBorder="1" applyAlignment="1" applyProtection="1">
      <alignment horizontal="center" vertical="center" shrinkToFit="1"/>
      <protection locked="0"/>
    </xf>
    <xf numFmtId="176" fontId="34" fillId="5" borderId="9" xfId="0" applyNumberFormat="1" applyFont="1" applyFill="1" applyBorder="1" applyAlignment="1" applyProtection="1">
      <alignment horizontal="center" vertical="center" shrinkToFit="1"/>
      <protection locked="0"/>
    </xf>
    <xf numFmtId="0" fontId="31" fillId="5" borderId="8" xfId="0" applyNumberFormat="1" applyFont="1" applyFill="1" applyBorder="1" applyAlignment="1" applyProtection="1">
      <alignment horizontal="center" vertical="center" wrapText="1"/>
      <protection locked="0"/>
    </xf>
    <xf numFmtId="0" fontId="31" fillId="5" borderId="9"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protection locked="0"/>
    </xf>
    <xf numFmtId="0" fontId="13" fillId="0" borderId="9" xfId="0" applyNumberFormat="1" applyFont="1" applyFill="1" applyBorder="1" applyAlignment="1" applyProtection="1">
      <alignment horizontal="center" vertical="center"/>
      <protection locked="0"/>
    </xf>
    <xf numFmtId="0" fontId="13" fillId="0" borderId="15" xfId="0" applyNumberFormat="1" applyFont="1" applyFill="1" applyBorder="1" applyAlignment="1" applyProtection="1">
      <alignment horizontal="center" vertical="center"/>
      <protection locked="0"/>
    </xf>
    <xf numFmtId="0" fontId="12" fillId="0" borderId="14" xfId="0" applyNumberFormat="1" applyFont="1" applyFill="1" applyBorder="1" applyAlignment="1" applyProtection="1">
      <alignment horizontal="center" vertical="center" wrapText="1"/>
      <protection locked="0"/>
    </xf>
    <xf numFmtId="0" fontId="12" fillId="0" borderId="15" xfId="0" applyNumberFormat="1" applyFont="1" applyFill="1" applyBorder="1" applyAlignment="1" applyProtection="1">
      <alignment horizontal="center" vertical="center" wrapText="1"/>
      <protection locked="0"/>
    </xf>
    <xf numFmtId="0" fontId="31" fillId="5" borderId="14" xfId="0" applyNumberFormat="1" applyFont="1" applyFill="1" applyBorder="1" applyAlignment="1" applyProtection="1">
      <alignment horizontal="center" vertical="center" wrapText="1"/>
      <protection locked="0"/>
    </xf>
    <xf numFmtId="0" fontId="31" fillId="5" borderId="15" xfId="0" applyNumberFormat="1" applyFont="1" applyFill="1" applyBorder="1" applyAlignment="1" applyProtection="1">
      <alignment horizontal="center" vertical="center" wrapText="1"/>
      <protection locked="0"/>
    </xf>
    <xf numFmtId="0" fontId="55" fillId="0" borderId="9" xfId="0" applyFont="1" applyBorder="1" applyAlignment="1" applyProtection="1">
      <alignment horizontal="justify" vertical="top" wrapText="1"/>
      <protection locked="0"/>
    </xf>
    <xf numFmtId="0" fontId="55" fillId="0" borderId="10" xfId="0" applyFont="1" applyBorder="1" applyAlignment="1" applyProtection="1">
      <alignment horizontal="justify" vertical="top" wrapText="1"/>
      <protection locked="0"/>
    </xf>
    <xf numFmtId="0" fontId="12" fillId="0" borderId="14" xfId="0" applyNumberFormat="1" applyFont="1" applyFill="1" applyBorder="1" applyAlignment="1" applyProtection="1">
      <alignment horizontal="left" vertical="center" wrapText="1"/>
      <protection locked="0"/>
    </xf>
    <xf numFmtId="0" fontId="12" fillId="0" borderId="9" xfId="0" applyNumberFormat="1" applyFont="1" applyFill="1" applyBorder="1" applyAlignment="1" applyProtection="1">
      <alignment horizontal="left" vertical="center" wrapText="1"/>
      <protection locked="0"/>
    </xf>
    <xf numFmtId="0" fontId="12" fillId="0" borderId="15" xfId="0" applyNumberFormat="1" applyFont="1" applyFill="1" applyBorder="1" applyAlignment="1" applyProtection="1">
      <alignment horizontal="left" vertical="center" wrapText="1"/>
      <protection locked="0"/>
    </xf>
    <xf numFmtId="0" fontId="31" fillId="0" borderId="1" xfId="0" applyFont="1" applyBorder="1" applyAlignment="1" applyProtection="1">
      <alignment horizontal="justify" vertical="top" wrapText="1"/>
      <protection locked="0"/>
    </xf>
    <xf numFmtId="0" fontId="31" fillId="0" borderId="8" xfId="0" applyFont="1" applyBorder="1" applyAlignment="1" applyProtection="1">
      <alignment horizontal="justify" vertical="top" wrapText="1"/>
      <protection locked="0"/>
    </xf>
    <xf numFmtId="0" fontId="31" fillId="5" borderId="1" xfId="0" applyNumberFormat="1" applyFont="1" applyFill="1" applyBorder="1" applyAlignment="1" applyProtection="1">
      <alignment horizontal="justify" vertical="center" wrapText="1"/>
      <protection locked="0"/>
    </xf>
    <xf numFmtId="0" fontId="31" fillId="5" borderId="8" xfId="0" applyNumberFormat="1" applyFont="1" applyFill="1" applyBorder="1" applyAlignment="1" applyProtection="1">
      <alignment horizontal="justify" vertical="center" wrapText="1"/>
      <protection locked="0"/>
    </xf>
    <xf numFmtId="0" fontId="34" fillId="0" borderId="1" xfId="0" applyNumberFormat="1" applyFont="1" applyFill="1" applyBorder="1" applyAlignment="1" applyProtection="1">
      <alignment horizontal="center" vertical="center" wrapText="1"/>
      <protection locked="0"/>
    </xf>
    <xf numFmtId="0" fontId="31" fillId="0" borderId="9" xfId="0" applyFont="1" applyBorder="1" applyAlignment="1" applyProtection="1">
      <alignment horizontal="justify" vertical="top" wrapText="1"/>
      <protection locked="0"/>
    </xf>
    <xf numFmtId="0" fontId="31" fillId="5" borderId="14" xfId="0" applyNumberFormat="1" applyFont="1" applyFill="1" applyBorder="1" applyAlignment="1" applyProtection="1">
      <alignment horizontal="left" vertical="center" wrapText="1"/>
      <protection locked="0"/>
    </xf>
    <xf numFmtId="0" fontId="31" fillId="5" borderId="9" xfId="0" applyNumberFormat="1" applyFont="1" applyFill="1" applyBorder="1" applyAlignment="1" applyProtection="1">
      <alignment horizontal="left" vertical="center" wrapText="1"/>
      <protection locked="0"/>
    </xf>
    <xf numFmtId="0" fontId="31" fillId="5" borderId="15" xfId="0" applyNumberFormat="1" applyFont="1" applyFill="1" applyBorder="1" applyAlignment="1" applyProtection="1">
      <alignment horizontal="left" vertical="center" wrapText="1"/>
      <protection locked="0"/>
    </xf>
    <xf numFmtId="0" fontId="13" fillId="0" borderId="9" xfId="0" applyNumberFormat="1" applyFont="1" applyFill="1" applyBorder="1" applyAlignment="1" applyProtection="1">
      <alignment horizontal="justify" vertical="center"/>
      <protection locked="0"/>
    </xf>
    <xf numFmtId="0" fontId="13" fillId="0" borderId="10" xfId="0" applyNumberFormat="1" applyFont="1" applyFill="1" applyBorder="1" applyAlignment="1" applyProtection="1">
      <alignment horizontal="justify" vertical="center"/>
      <protection locked="0"/>
    </xf>
    <xf numFmtId="176" fontId="34" fillId="5" borderId="10" xfId="0" applyNumberFormat="1" applyFont="1" applyFill="1" applyBorder="1" applyAlignment="1" applyProtection="1">
      <alignment horizontal="center" vertical="center" shrinkToFit="1"/>
      <protection locked="0"/>
    </xf>
    <xf numFmtId="0" fontId="34" fillId="5" borderId="9" xfId="0" applyNumberFormat="1" applyFont="1" applyFill="1" applyBorder="1" applyAlignment="1" applyProtection="1">
      <alignment horizontal="justify" vertical="center"/>
      <protection locked="0"/>
    </xf>
    <xf numFmtId="0" fontId="34" fillId="5" borderId="10" xfId="0" applyNumberFormat="1" applyFont="1" applyFill="1" applyBorder="1" applyAlignment="1" applyProtection="1">
      <alignment horizontal="justify" vertical="center"/>
      <protection locked="0"/>
    </xf>
    <xf numFmtId="0" fontId="56" fillId="0" borderId="9" xfId="0" applyNumberFormat="1" applyFont="1" applyFill="1" applyBorder="1" applyAlignment="1" applyProtection="1">
      <alignment horizontal="center" vertical="center" wrapText="1"/>
      <protection locked="0"/>
    </xf>
    <xf numFmtId="0" fontId="56" fillId="0" borderId="10"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shrinkToFit="1"/>
      <protection locked="0"/>
    </xf>
  </cellXfs>
  <cellStyles count="2">
    <cellStyle name="標準" xfId="0" builtinId="0"/>
    <cellStyle name="標準_Book1" xfId="1"/>
  </cellStyles>
  <dxfs count="30">
    <dxf>
      <font>
        <color rgb="FF0070C0"/>
      </font>
    </dxf>
    <dxf>
      <font>
        <color rgb="FF0070C0"/>
      </font>
      <numFmt numFmtId="185" formatCode="&quot;適&quot;"/>
    </dxf>
    <dxf>
      <font>
        <color rgb="FFFFC000"/>
      </font>
      <fill>
        <patternFill>
          <bgColor rgb="FFCCECFF"/>
        </patternFill>
      </fill>
    </dxf>
    <dxf>
      <font>
        <color rgb="FFFFC000"/>
      </font>
      <numFmt numFmtId="186" formatCode="&quot;一部不適&quot;"/>
      <fill>
        <patternFill>
          <bgColor rgb="FFCCECFF"/>
        </patternFill>
      </fill>
    </dxf>
    <dxf>
      <font>
        <color rgb="FFFF0000"/>
      </font>
      <fill>
        <patternFill>
          <bgColor rgb="FF99FFCC"/>
        </patternFill>
      </fill>
    </dxf>
    <dxf>
      <font>
        <color rgb="FFFF0000"/>
      </font>
      <numFmt numFmtId="187" formatCode="&quot;不適&quot;"/>
      <fill>
        <patternFill>
          <bgColor rgb="FF99FFCC"/>
        </patternFill>
      </fill>
    </dxf>
    <dxf>
      <font>
        <color rgb="FF00B050"/>
      </font>
      <numFmt numFmtId="188" formatCode="&quot;該当なし&quot;"/>
      <fill>
        <patternFill>
          <bgColor rgb="FFFFCCCC"/>
        </patternFill>
      </fill>
    </dxf>
    <dxf>
      <font>
        <color rgb="FF00B050"/>
      </font>
      <fill>
        <patternFill>
          <bgColor rgb="FFFFCCCC"/>
        </patternFill>
      </fill>
    </dxf>
    <dxf>
      <numFmt numFmtId="189" formatCode="&quot;その他&quot;"/>
      <fill>
        <patternFill>
          <bgColor rgb="FFFFFFCC"/>
        </patternFill>
      </fill>
    </dxf>
    <dxf>
      <fill>
        <patternFill>
          <bgColor rgb="FFFFFFCC"/>
        </patternFill>
      </fill>
    </dxf>
    <dxf>
      <font>
        <color rgb="FF0070C0"/>
      </font>
    </dxf>
    <dxf>
      <font>
        <color rgb="FFFF0000"/>
      </font>
    </dxf>
    <dxf>
      <font>
        <color rgb="FF92D050"/>
      </font>
    </dxf>
    <dxf>
      <numFmt numFmtId="188" formatCode="&quot;該当なし&quot;"/>
    </dxf>
    <dxf>
      <font>
        <color rgb="FF0070C0"/>
      </font>
    </dxf>
    <dxf>
      <font>
        <color rgb="FFFF0000"/>
      </font>
    </dxf>
    <dxf>
      <font>
        <color rgb="FF92D050"/>
      </font>
    </dxf>
    <dxf>
      <font>
        <color rgb="FF0070C0"/>
      </font>
    </dxf>
    <dxf>
      <font>
        <color rgb="FF0070C0"/>
      </font>
      <numFmt numFmtId="185" formatCode="&quot;適&quot;"/>
    </dxf>
    <dxf>
      <font>
        <color rgb="FFFFC000"/>
      </font>
      <fill>
        <patternFill>
          <bgColor rgb="FFCCECFF"/>
        </patternFill>
      </fill>
    </dxf>
    <dxf>
      <font>
        <color rgb="FFFFC000"/>
      </font>
      <numFmt numFmtId="186" formatCode="&quot;一部不適&quot;"/>
      <fill>
        <patternFill>
          <bgColor rgb="FFCCECFF"/>
        </patternFill>
      </fill>
    </dxf>
    <dxf>
      <font>
        <color rgb="FFFF0000"/>
      </font>
      <fill>
        <patternFill>
          <bgColor rgb="FF99FFCC"/>
        </patternFill>
      </fill>
    </dxf>
    <dxf>
      <font>
        <color rgb="FFFF0000"/>
      </font>
      <numFmt numFmtId="187" formatCode="&quot;不適&quot;"/>
      <fill>
        <patternFill>
          <bgColor rgb="FF99FFCC"/>
        </patternFill>
      </fill>
    </dxf>
    <dxf>
      <font>
        <color rgb="FF00B050"/>
      </font>
      <numFmt numFmtId="188" formatCode="&quot;該当なし&quot;"/>
      <fill>
        <patternFill>
          <bgColor rgb="FFFFCCCC"/>
        </patternFill>
      </fill>
    </dxf>
    <dxf>
      <font>
        <color rgb="FF00B050"/>
      </font>
      <fill>
        <patternFill>
          <bgColor rgb="FFFFCCCC"/>
        </patternFill>
      </fill>
    </dxf>
    <dxf>
      <numFmt numFmtId="189"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48" t="s">
        <v>152</v>
      </c>
      <c r="B1" s="249"/>
      <c r="C1" s="249"/>
      <c r="D1" s="249"/>
      <c r="E1" s="249"/>
    </row>
    <row r="2" spans="1:7" ht="30" customHeight="1">
      <c r="A2" t="s">
        <v>0</v>
      </c>
    </row>
    <row r="3" spans="1:7" ht="45" customHeight="1">
      <c r="A3" s="3" t="s">
        <v>1</v>
      </c>
      <c r="B3" s="255"/>
      <c r="C3" s="255"/>
      <c r="D3" s="255"/>
      <c r="E3" s="255"/>
    </row>
    <row r="4" spans="1:7" ht="24" customHeight="1"/>
    <row r="5" spans="1:7" ht="45" customHeight="1">
      <c r="A5" s="3" t="s">
        <v>7</v>
      </c>
      <c r="B5" s="2" t="s">
        <v>14</v>
      </c>
      <c r="C5" s="246"/>
      <c r="D5" s="246"/>
      <c r="E5" s="247"/>
    </row>
    <row r="6" spans="1:7" ht="45" customHeight="1">
      <c r="A6" s="4" t="s">
        <v>3</v>
      </c>
      <c r="B6" s="256"/>
      <c r="C6" s="256"/>
      <c r="D6" s="256"/>
      <c r="E6" s="256"/>
    </row>
    <row r="7" spans="1:7" ht="45" customHeight="1">
      <c r="A7" s="4" t="s">
        <v>4</v>
      </c>
      <c r="B7" s="3" t="s">
        <v>5</v>
      </c>
      <c r="C7" s="1"/>
      <c r="D7" s="3" t="s">
        <v>6</v>
      </c>
      <c r="E7" s="1"/>
    </row>
    <row r="8" spans="1:7" ht="24" customHeight="1"/>
    <row r="9" spans="1:7" ht="45" customHeight="1">
      <c r="A9" s="3" t="s">
        <v>2</v>
      </c>
      <c r="B9" s="2" t="s">
        <v>14</v>
      </c>
      <c r="C9" s="246"/>
      <c r="D9" s="246"/>
      <c r="E9" s="247"/>
    </row>
    <row r="10" spans="1:7" ht="45" customHeight="1">
      <c r="A10" s="4" t="s">
        <v>8</v>
      </c>
      <c r="B10" s="256"/>
      <c r="C10" s="256"/>
      <c r="D10" s="256"/>
      <c r="E10" s="256"/>
    </row>
    <row r="11" spans="1:7" ht="45" customHeight="1">
      <c r="A11" s="4" t="s">
        <v>9</v>
      </c>
      <c r="B11" s="256"/>
      <c r="C11" s="256"/>
      <c r="D11" s="256"/>
      <c r="E11" s="256"/>
    </row>
    <row r="12" spans="1:7" ht="45" customHeight="1">
      <c r="A12" s="4" t="s">
        <v>10</v>
      </c>
      <c r="B12" s="256"/>
      <c r="C12" s="256"/>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251" t="s">
        <v>15</v>
      </c>
      <c r="B16" s="252"/>
      <c r="C16" s="10" t="s">
        <v>84</v>
      </c>
      <c r="D16" s="253" t="s">
        <v>20</v>
      </c>
      <c r="E16" s="254"/>
      <c r="G16" s="9" t="s">
        <v>84</v>
      </c>
    </row>
    <row r="17" spans="1:7" ht="24" customHeight="1">
      <c r="G17" s="9" t="s">
        <v>85</v>
      </c>
    </row>
    <row r="18" spans="1:7" ht="13.5" customHeight="1">
      <c r="A18" s="5" t="s">
        <v>16</v>
      </c>
      <c r="B18" s="6"/>
      <c r="C18" s="6"/>
      <c r="D18" s="6"/>
      <c r="E18" s="6"/>
      <c r="G18" s="9" t="s">
        <v>86</v>
      </c>
    </row>
    <row r="19" spans="1:7" ht="13.5" customHeight="1">
      <c r="A19" s="7" t="s">
        <v>19</v>
      </c>
      <c r="B19" s="7" t="s">
        <v>18</v>
      </c>
      <c r="C19" s="6"/>
      <c r="D19" s="6"/>
      <c r="E19" s="6"/>
    </row>
    <row r="20" spans="1:7" ht="13.5" customHeight="1">
      <c r="A20" s="41" t="s">
        <v>153</v>
      </c>
      <c r="B20" s="41" t="s">
        <v>154</v>
      </c>
      <c r="C20" s="6"/>
      <c r="D20" s="6"/>
      <c r="E20" s="6"/>
    </row>
    <row r="21" spans="1:7" ht="13.5" customHeight="1">
      <c r="A21" s="41" t="s">
        <v>155</v>
      </c>
      <c r="B21" s="41" t="s">
        <v>156</v>
      </c>
      <c r="C21" s="6"/>
      <c r="D21" s="6"/>
      <c r="E21" s="6"/>
    </row>
    <row r="22" spans="1:7" ht="13.5" customHeight="1">
      <c r="A22" s="41" t="s">
        <v>157</v>
      </c>
      <c r="B22" s="41" t="s">
        <v>158</v>
      </c>
      <c r="C22" s="6"/>
      <c r="D22" s="6"/>
      <c r="E22" s="6"/>
      <c r="G22" s="9" t="s">
        <v>421</v>
      </c>
    </row>
    <row r="23" spans="1:7" ht="13.5" customHeight="1">
      <c r="A23" s="41"/>
      <c r="B23" s="41" t="s">
        <v>159</v>
      </c>
      <c r="C23" s="6"/>
      <c r="D23" s="6"/>
      <c r="E23" s="6"/>
    </row>
    <row r="24" spans="1:7" ht="13.5" customHeight="1">
      <c r="A24" s="41" t="s">
        <v>160</v>
      </c>
      <c r="B24" s="41" t="s">
        <v>161</v>
      </c>
      <c r="C24" s="6"/>
      <c r="D24" s="6"/>
      <c r="E24" s="6"/>
    </row>
    <row r="25" spans="1:7" ht="13.5" customHeight="1">
      <c r="A25" s="41"/>
      <c r="B25" s="41" t="s">
        <v>162</v>
      </c>
      <c r="C25" s="6"/>
      <c r="D25" s="6"/>
      <c r="E25" s="6"/>
    </row>
    <row r="26" spans="1:7" ht="13.5" customHeight="1">
      <c r="A26" s="7"/>
      <c r="B26" s="7"/>
      <c r="C26" s="6"/>
      <c r="D26" s="6"/>
      <c r="E26" s="6"/>
    </row>
    <row r="27" spans="1:7" ht="13.5" customHeight="1">
      <c r="A27" s="8"/>
      <c r="B27" s="6"/>
      <c r="C27" s="6"/>
      <c r="D27" s="6"/>
      <c r="E27" s="6"/>
    </row>
    <row r="28" spans="1:7" ht="13.5" customHeight="1">
      <c r="A28" s="250" t="s">
        <v>17</v>
      </c>
      <c r="B28" s="250"/>
      <c r="C28" s="250"/>
      <c r="D28" s="250"/>
      <c r="E28" s="250"/>
    </row>
    <row r="29" spans="1:7">
      <c r="A29" s="37" t="s">
        <v>100</v>
      </c>
    </row>
    <row r="30" spans="1:7">
      <c r="A30" s="37" t="s">
        <v>101</v>
      </c>
    </row>
  </sheetData>
  <mergeCells count="11">
    <mergeCell ref="C5:E5"/>
    <mergeCell ref="A1:E1"/>
    <mergeCell ref="A28:E28"/>
    <mergeCell ref="A16:B16"/>
    <mergeCell ref="D16:E16"/>
    <mergeCell ref="B3:E3"/>
    <mergeCell ref="B6:E6"/>
    <mergeCell ref="B10:E10"/>
    <mergeCell ref="B11:E11"/>
    <mergeCell ref="B12:C12"/>
    <mergeCell ref="C9:E9"/>
  </mergeCells>
  <phoneticPr fontId="1"/>
  <dataValidations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196"/>
  <sheetViews>
    <sheetView view="pageBreakPreview" zoomScaleNormal="100" zoomScaleSheetLayoutView="100" workbookViewId="0">
      <pane ySplit="6" topLeftCell="A7" activePane="bottomLeft" state="frozen"/>
      <selection sqref="A1:E1"/>
      <selection pane="bottomLeft" activeCell="A7" sqref="A7"/>
    </sheetView>
  </sheetViews>
  <sheetFormatPr defaultRowHeight="13"/>
  <cols>
    <col min="1" max="1" width="11.26953125" style="13" customWidth="1"/>
    <col min="2" max="2" width="42.453125" style="14" customWidth="1"/>
    <col min="3" max="3" width="11.36328125" style="14" customWidth="1"/>
    <col min="4" max="4" width="8" style="13" customWidth="1"/>
    <col min="5" max="5" width="17.453125" style="49" customWidth="1"/>
    <col min="6" max="6" width="7.36328125" style="68" hidden="1" customWidth="1"/>
    <col min="7" max="7" width="13.7265625" style="67" hidden="1" customWidth="1"/>
    <col min="8" max="8" width="41.26953125" style="67" hidden="1" customWidth="1"/>
    <col min="9" max="9" width="13.90625" hidden="1" customWidth="1"/>
    <col min="10" max="10" width="17.26953125" hidden="1" customWidth="1"/>
    <col min="11" max="13" width="9" hidden="1" customWidth="1"/>
    <col min="14" max="14" width="10" hidden="1" customWidth="1"/>
    <col min="15" max="26" width="8.7265625" hidden="1" customWidth="1"/>
  </cols>
  <sheetData>
    <row r="1" spans="1:16" ht="15" customHeight="1">
      <c r="A1" s="31" t="s">
        <v>163</v>
      </c>
      <c r="F1" s="66"/>
      <c r="I1" s="110" t="s">
        <v>369</v>
      </c>
      <c r="J1" s="11"/>
      <c r="K1" s="11"/>
      <c r="L1" s="11"/>
      <c r="M1" s="11"/>
    </row>
    <row r="2" spans="1:16" ht="15" customHeight="1" thickBot="1">
      <c r="B2" s="29" t="s">
        <v>87</v>
      </c>
      <c r="C2" s="266">
        <f>フェイスシート!B3</f>
        <v>0</v>
      </c>
      <c r="D2" s="266"/>
      <c r="E2" s="266"/>
      <c r="F2" s="66"/>
      <c r="I2" s="110" t="s">
        <v>370</v>
      </c>
      <c r="J2" s="11"/>
      <c r="K2" s="11"/>
      <c r="L2" s="11"/>
      <c r="M2" s="11"/>
    </row>
    <row r="3" spans="1:16" ht="15" customHeight="1" thickTop="1" thickBot="1">
      <c r="B3" s="29" t="s">
        <v>88</v>
      </c>
      <c r="C3" s="300">
        <f>フェイスシート!B10</f>
        <v>0</v>
      </c>
      <c r="D3" s="300"/>
      <c r="E3" s="300"/>
      <c r="I3" s="111" t="s">
        <v>371</v>
      </c>
      <c r="J3" s="112"/>
      <c r="K3" s="12"/>
      <c r="L3" s="12"/>
      <c r="M3" s="12"/>
    </row>
    <row r="4" spans="1:16" ht="15" customHeight="1" thickTop="1" thickBot="1">
      <c r="A4" s="13" t="s">
        <v>21</v>
      </c>
      <c r="F4" s="267" t="s">
        <v>424</v>
      </c>
      <c r="G4" s="267"/>
      <c r="H4" s="268"/>
      <c r="I4" s="113"/>
      <c r="J4" s="114"/>
      <c r="K4" s="115" t="s">
        <v>372</v>
      </c>
      <c r="L4" s="116"/>
      <c r="M4" s="116"/>
      <c r="N4" s="116"/>
      <c r="O4" s="116"/>
      <c r="P4" s="117"/>
    </row>
    <row r="5" spans="1:16" ht="45" customHeight="1" thickTop="1" thickBot="1">
      <c r="A5" s="15" t="s">
        <v>22</v>
      </c>
      <c r="B5" s="15" t="s">
        <v>23</v>
      </c>
      <c r="C5" s="33" t="s">
        <v>89</v>
      </c>
      <c r="D5" s="30" t="s">
        <v>52</v>
      </c>
      <c r="E5" s="50" t="s">
        <v>27</v>
      </c>
      <c r="F5" s="69" t="s">
        <v>90</v>
      </c>
      <c r="G5" s="109" t="s">
        <v>366</v>
      </c>
      <c r="H5" s="69" t="s">
        <v>91</v>
      </c>
      <c r="I5" s="118" t="s">
        <v>373</v>
      </c>
      <c r="J5" s="119"/>
      <c r="K5" s="120">
        <v>2</v>
      </c>
      <c r="L5" s="121">
        <v>3</v>
      </c>
      <c r="M5" s="121" t="s">
        <v>374</v>
      </c>
      <c r="N5" s="121" t="s">
        <v>375</v>
      </c>
      <c r="O5" s="121" t="s">
        <v>376</v>
      </c>
      <c r="P5" s="122" t="s">
        <v>377</v>
      </c>
    </row>
    <row r="6" spans="1:16" ht="2.25" customHeight="1" thickTop="1">
      <c r="A6" s="16"/>
      <c r="B6" s="17"/>
      <c r="C6" s="18"/>
      <c r="D6" s="16"/>
      <c r="E6" s="51"/>
      <c r="F6" s="70"/>
      <c r="G6" s="71"/>
      <c r="H6" s="72"/>
    </row>
    <row r="7" spans="1:16" ht="15" customHeight="1">
      <c r="F7" s="73"/>
      <c r="G7" s="74"/>
      <c r="H7" s="72"/>
      <c r="I7" s="245" t="s">
        <v>420</v>
      </c>
    </row>
    <row r="8" spans="1:16" ht="15" customHeight="1">
      <c r="A8" s="13" t="s">
        <v>24</v>
      </c>
      <c r="F8" s="73"/>
      <c r="G8" s="74"/>
      <c r="H8" s="72"/>
    </row>
    <row r="9" spans="1:16" ht="42" customHeight="1">
      <c r="A9" s="151" t="s">
        <v>166</v>
      </c>
      <c r="B9" s="151" t="s">
        <v>164</v>
      </c>
      <c r="C9" s="301" t="s">
        <v>382</v>
      </c>
      <c r="D9" s="286"/>
      <c r="E9" s="289"/>
      <c r="F9" s="292" t="s">
        <v>80</v>
      </c>
      <c r="G9" s="294"/>
      <c r="H9" s="306"/>
      <c r="I9" s="261">
        <f>IF(IFERROR(MATCH(G18,K$5:P$5,0),99)&lt;&gt;99,"指摘あり",IF(AND(G18="",RIGHT(F18,1)&lt;&gt;"略"),IF(OR(F18=$I$4,$I$4=""),F18,""),IF(H18&lt;&gt;"","ｺﾒﾝﾄあり",IF(OR(D18=2,D18="2:不適"),"自己×",""))))</f>
        <v>0</v>
      </c>
    </row>
    <row r="10" spans="1:16" ht="77.25" customHeight="1">
      <c r="A10" s="152"/>
      <c r="B10" s="153" t="s">
        <v>383</v>
      </c>
      <c r="C10" s="297"/>
      <c r="D10" s="287"/>
      <c r="E10" s="290"/>
      <c r="F10" s="293"/>
      <c r="G10" s="295"/>
      <c r="H10" s="307"/>
      <c r="I10" s="262">
        <f t="shared" ref="I10:I18" si="0">IF(IFERROR(MATCH(G10,K$5:P$5,0),99)&lt;&gt;99,"指摘あり",IF(AND(G10="",RIGHT(F10,1)&lt;&gt;"略"),IF(OR(F10=$I$4,$I$4=""),F10,""),IF(H10&lt;&gt;"","ｺﾒﾝﾄあり","")))</f>
        <v>0</v>
      </c>
    </row>
    <row r="11" spans="1:16">
      <c r="A11" s="237">
        <f>IF(AND(B11&gt;0,B11&lt;9999),1,0)</f>
        <v>0</v>
      </c>
      <c r="B11" s="154" t="s">
        <v>361</v>
      </c>
      <c r="C11" s="297"/>
      <c r="D11" s="287"/>
      <c r="E11" s="290"/>
      <c r="F11" s="293"/>
      <c r="G11" s="295"/>
      <c r="H11" s="307"/>
      <c r="I11" s="262">
        <f t="shared" si="0"/>
        <v>0</v>
      </c>
    </row>
    <row r="12" spans="1:16" ht="19">
      <c r="A12" s="237"/>
      <c r="B12" s="153" t="s">
        <v>384</v>
      </c>
      <c r="C12" s="297"/>
      <c r="D12" s="287"/>
      <c r="E12" s="290"/>
      <c r="F12" s="293"/>
      <c r="G12" s="295"/>
      <c r="H12" s="307"/>
      <c r="I12" s="262">
        <f t="shared" si="0"/>
        <v>0</v>
      </c>
    </row>
    <row r="13" spans="1:16">
      <c r="A13" s="237">
        <f>IF(AND(B13&gt;0,B13&lt;9999),1,0)</f>
        <v>0</v>
      </c>
      <c r="B13" s="155" t="s">
        <v>355</v>
      </c>
      <c r="C13" s="297"/>
      <c r="D13" s="287"/>
      <c r="E13" s="290"/>
      <c r="F13" s="293"/>
      <c r="G13" s="295"/>
      <c r="H13" s="307"/>
      <c r="I13" s="262">
        <f t="shared" si="0"/>
        <v>0</v>
      </c>
    </row>
    <row r="14" spans="1:16" ht="19">
      <c r="A14" s="237"/>
      <c r="B14" s="153" t="s">
        <v>313</v>
      </c>
      <c r="C14" s="297"/>
      <c r="D14" s="287"/>
      <c r="E14" s="290"/>
      <c r="F14" s="293"/>
      <c r="G14" s="295"/>
      <c r="H14" s="307"/>
      <c r="I14" s="262">
        <f t="shared" si="0"/>
        <v>0</v>
      </c>
    </row>
    <row r="15" spans="1:16">
      <c r="A15" s="237">
        <f>IF(AND(B15&gt;0,B15&lt;9999),1,0)</f>
        <v>0</v>
      </c>
      <c r="B15" s="156" t="s">
        <v>309</v>
      </c>
      <c r="C15" s="297"/>
      <c r="D15" s="287"/>
      <c r="E15" s="290"/>
      <c r="F15" s="293"/>
      <c r="G15" s="295"/>
      <c r="H15" s="307"/>
      <c r="I15" s="262">
        <f t="shared" si="0"/>
        <v>0</v>
      </c>
      <c r="J15" t="s">
        <v>50</v>
      </c>
    </row>
    <row r="16" spans="1:16">
      <c r="A16" s="238"/>
      <c r="B16" s="153" t="s">
        <v>314</v>
      </c>
      <c r="C16" s="297"/>
      <c r="D16" s="287"/>
      <c r="E16" s="290"/>
      <c r="F16" s="293"/>
      <c r="G16" s="295"/>
      <c r="H16" s="307"/>
      <c r="I16" s="262">
        <f t="shared" si="0"/>
        <v>0</v>
      </c>
    </row>
    <row r="17" spans="1:10">
      <c r="A17" s="238"/>
      <c r="B17" s="157" t="str">
        <f>IF(OR(A11=1,AND(A13=1,A15=1)),IF(A11=1,B11,0)+IF(AND(A13=1,A15=1),ROUNDDOWN(B13/B15,1),0),"★　→　ここに計算結果が表示されます（  .  人）")</f>
        <v>★　→　ここに計算結果が表示されます（  .  人）</v>
      </c>
      <c r="C17" s="297"/>
      <c r="D17" s="287"/>
      <c r="E17" s="290"/>
      <c r="F17" s="293"/>
      <c r="G17" s="295"/>
      <c r="H17" s="307"/>
      <c r="I17" s="262">
        <f t="shared" si="0"/>
        <v>0</v>
      </c>
      <c r="J17" t="s">
        <v>51</v>
      </c>
    </row>
    <row r="18" spans="1:10" ht="85.5">
      <c r="A18" s="238"/>
      <c r="B18" s="158" t="s">
        <v>165</v>
      </c>
      <c r="C18" s="159" t="s">
        <v>102</v>
      </c>
      <c r="D18" s="288"/>
      <c r="E18" s="291"/>
      <c r="F18" s="277"/>
      <c r="G18" s="296"/>
      <c r="H18" s="308"/>
      <c r="I18" s="263">
        <f t="shared" si="0"/>
        <v>0</v>
      </c>
    </row>
    <row r="19" spans="1:10" ht="66.5">
      <c r="A19" s="238"/>
      <c r="B19" s="160" t="s">
        <v>167</v>
      </c>
      <c r="C19" s="161" t="s">
        <v>168</v>
      </c>
      <c r="D19" s="162"/>
      <c r="E19" s="163"/>
      <c r="F19" s="164" t="s">
        <v>362</v>
      </c>
      <c r="G19" s="65"/>
      <c r="H19" s="75"/>
      <c r="I19" s="123" t="str">
        <f t="shared" ref="I19:I33" si="1">IF(IFERROR(MATCH(G19,K$5:P$5,0),99)&lt;&gt;99,"指摘あり",IF(AND(G19="",RIGHT(F19,1)&lt;&gt;"略"),IF(OR(F19=$I$4,$I$4=""),F19,""),IF(H19&lt;&gt;"","ｺﾒﾝﾄあり",IF(OR(D19=2,D19="2:不適"),"自己×",""))))</f>
        <v>介</v>
      </c>
    </row>
    <row r="20" spans="1:10" ht="47.5">
      <c r="A20" s="151" t="s">
        <v>169</v>
      </c>
      <c r="B20" s="165" t="s">
        <v>385</v>
      </c>
      <c r="C20" s="166" t="s">
        <v>386</v>
      </c>
      <c r="D20" s="43"/>
      <c r="E20" s="52"/>
      <c r="F20" s="167" t="s">
        <v>80</v>
      </c>
      <c r="G20" s="77"/>
      <c r="H20" s="78"/>
      <c r="I20" s="124" t="str">
        <f t="shared" si="1"/>
        <v>介</v>
      </c>
    </row>
    <row r="21" spans="1:10" ht="42" customHeight="1">
      <c r="A21" s="152"/>
      <c r="B21" s="153" t="s">
        <v>170</v>
      </c>
      <c r="C21" s="313" t="s">
        <v>171</v>
      </c>
      <c r="D21" s="303"/>
      <c r="E21" s="330"/>
      <c r="F21" s="332" t="s">
        <v>96</v>
      </c>
      <c r="G21" s="283"/>
      <c r="H21" s="327"/>
      <c r="I21" s="262" t="str">
        <f t="shared" si="1"/>
        <v>介</v>
      </c>
    </row>
    <row r="22" spans="1:10">
      <c r="A22" s="152"/>
      <c r="B22" s="153" t="s">
        <v>62</v>
      </c>
      <c r="C22" s="313"/>
      <c r="D22" s="303"/>
      <c r="E22" s="330"/>
      <c r="F22" s="332" t="e">
        <v>#N/A</v>
      </c>
      <c r="G22" s="283"/>
      <c r="H22" s="327"/>
      <c r="I22" s="262" t="e">
        <f t="shared" si="1"/>
        <v>#N/A</v>
      </c>
    </row>
    <row r="23" spans="1:10">
      <c r="A23" s="152"/>
      <c r="B23" s="168" t="s">
        <v>58</v>
      </c>
      <c r="C23" s="313"/>
      <c r="D23" s="303"/>
      <c r="E23" s="330"/>
      <c r="F23" s="332"/>
      <c r="G23" s="283"/>
      <c r="H23" s="327"/>
      <c r="I23" s="262">
        <f t="shared" si="1"/>
        <v>0</v>
      </c>
    </row>
    <row r="24" spans="1:10">
      <c r="A24" s="152"/>
      <c r="B24" s="153" t="s">
        <v>25</v>
      </c>
      <c r="C24" s="313"/>
      <c r="D24" s="303"/>
      <c r="E24" s="330"/>
      <c r="F24" s="332" t="e">
        <v>#N/A</v>
      </c>
      <c r="G24" s="283"/>
      <c r="H24" s="327"/>
      <c r="I24" s="262" t="e">
        <f t="shared" si="1"/>
        <v>#N/A</v>
      </c>
    </row>
    <row r="25" spans="1:10">
      <c r="A25" s="152"/>
      <c r="B25" s="153" t="s">
        <v>61</v>
      </c>
      <c r="C25" s="313"/>
      <c r="D25" s="303"/>
      <c r="E25" s="330"/>
      <c r="F25" s="332" t="e">
        <v>#N/A</v>
      </c>
      <c r="G25" s="283"/>
      <c r="H25" s="327"/>
      <c r="I25" s="262" t="e">
        <f t="shared" si="1"/>
        <v>#N/A</v>
      </c>
    </row>
    <row r="26" spans="1:10">
      <c r="A26" s="152"/>
      <c r="B26" s="169" t="s">
        <v>67</v>
      </c>
      <c r="C26" s="313"/>
      <c r="D26" s="303"/>
      <c r="E26" s="330"/>
      <c r="F26" s="332"/>
      <c r="G26" s="283"/>
      <c r="H26" s="327"/>
      <c r="I26" s="262">
        <f t="shared" si="1"/>
        <v>0</v>
      </c>
    </row>
    <row r="27" spans="1:10">
      <c r="A27" s="152"/>
      <c r="B27" s="153" t="s">
        <v>26</v>
      </c>
      <c r="C27" s="313"/>
      <c r="D27" s="303"/>
      <c r="E27" s="330"/>
      <c r="F27" s="332" t="e">
        <v>#N/A</v>
      </c>
      <c r="G27" s="283"/>
      <c r="H27" s="327"/>
      <c r="I27" s="262" t="e">
        <f t="shared" si="1"/>
        <v>#N/A</v>
      </c>
    </row>
    <row r="28" spans="1:10">
      <c r="A28" s="152"/>
      <c r="B28" s="153" t="s">
        <v>65</v>
      </c>
      <c r="C28" s="313"/>
      <c r="D28" s="303"/>
      <c r="E28" s="330"/>
      <c r="F28" s="332" t="e">
        <v>#N/A</v>
      </c>
      <c r="G28" s="283"/>
      <c r="H28" s="327"/>
      <c r="I28" s="262" t="e">
        <f t="shared" si="1"/>
        <v>#N/A</v>
      </c>
    </row>
    <row r="29" spans="1:10">
      <c r="A29" s="152"/>
      <c r="B29" s="169" t="s">
        <v>67</v>
      </c>
      <c r="C29" s="313"/>
      <c r="D29" s="303"/>
      <c r="E29" s="330"/>
      <c r="F29" s="332"/>
      <c r="G29" s="283"/>
      <c r="H29" s="327"/>
      <c r="I29" s="262">
        <f t="shared" si="1"/>
        <v>0</v>
      </c>
    </row>
    <row r="30" spans="1:10">
      <c r="A30" s="152"/>
      <c r="B30" s="153" t="s">
        <v>64</v>
      </c>
      <c r="C30" s="313"/>
      <c r="D30" s="303"/>
      <c r="E30" s="330"/>
      <c r="F30" s="332" t="e">
        <v>#N/A</v>
      </c>
      <c r="G30" s="283"/>
      <c r="H30" s="327"/>
      <c r="I30" s="262" t="e">
        <f t="shared" si="1"/>
        <v>#N/A</v>
      </c>
    </row>
    <row r="31" spans="1:10">
      <c r="A31" s="152"/>
      <c r="B31" s="169" t="s">
        <v>67</v>
      </c>
      <c r="C31" s="313"/>
      <c r="D31" s="303"/>
      <c r="E31" s="330"/>
      <c r="F31" s="332"/>
      <c r="G31" s="283"/>
      <c r="H31" s="327"/>
      <c r="I31" s="262">
        <f t="shared" si="1"/>
        <v>0</v>
      </c>
    </row>
    <row r="32" spans="1:10">
      <c r="A32" s="152"/>
      <c r="B32" s="153" t="s">
        <v>63</v>
      </c>
      <c r="C32" s="313"/>
      <c r="D32" s="303"/>
      <c r="E32" s="330"/>
      <c r="F32" s="332"/>
      <c r="G32" s="283"/>
      <c r="H32" s="327"/>
      <c r="I32" s="262">
        <f t="shared" si="1"/>
        <v>0</v>
      </c>
    </row>
    <row r="33" spans="1:10" ht="26.25" customHeight="1">
      <c r="A33" s="170"/>
      <c r="B33" s="171" t="s">
        <v>103</v>
      </c>
      <c r="C33" s="314"/>
      <c r="D33" s="329"/>
      <c r="E33" s="331"/>
      <c r="F33" s="333" t="e">
        <v>#N/A</v>
      </c>
      <c r="G33" s="334"/>
      <c r="H33" s="328"/>
      <c r="I33" s="264" t="e">
        <f t="shared" si="1"/>
        <v>#N/A</v>
      </c>
      <c r="J33" t="s">
        <v>66</v>
      </c>
    </row>
    <row r="34" spans="1:10" ht="15" customHeight="1">
      <c r="A34" s="172"/>
      <c r="B34" s="173"/>
      <c r="C34" s="173"/>
      <c r="D34" s="44"/>
      <c r="E34" s="53"/>
      <c r="F34" s="174"/>
      <c r="G34" s="79"/>
      <c r="H34" s="80"/>
      <c r="I34" s="125"/>
    </row>
    <row r="35" spans="1:10" ht="15" customHeight="1">
      <c r="A35" s="172" t="s">
        <v>28</v>
      </c>
      <c r="B35" s="173"/>
      <c r="C35" s="173"/>
      <c r="D35" s="44"/>
      <c r="E35" s="53"/>
      <c r="F35" s="174"/>
      <c r="G35" s="79"/>
      <c r="H35" s="80"/>
      <c r="I35" s="125"/>
    </row>
    <row r="36" spans="1:10" ht="76">
      <c r="A36" s="175" t="s">
        <v>172</v>
      </c>
      <c r="B36" s="151" t="s">
        <v>422</v>
      </c>
      <c r="C36" s="176" t="s">
        <v>173</v>
      </c>
      <c r="D36" s="139"/>
      <c r="E36" s="54"/>
      <c r="F36" s="177" t="s">
        <v>97</v>
      </c>
      <c r="G36" s="81"/>
      <c r="H36" s="82"/>
      <c r="I36" s="126" t="str">
        <f t="shared" ref="I36:I40" si="2">IF(IFERROR(MATCH(G36,K$5:P$5,0),99)&lt;&gt;99,"指摘あり",IF(AND(G36="",RIGHT(F36,1)&lt;&gt;"略"),IF(OR(F36=$I$4,$I$4=""),F36,""),IF(H36&lt;&gt;"","ｺﾒﾝﾄあり",IF(OR(D36=2,D36="2:不適"),"自己×",""))))</f>
        <v>福</v>
      </c>
    </row>
    <row r="37" spans="1:10" ht="28.5">
      <c r="A37" s="178"/>
      <c r="B37" s="239" t="s">
        <v>418</v>
      </c>
      <c r="C37" s="240" t="s">
        <v>419</v>
      </c>
      <c r="D37" s="230"/>
      <c r="E37" s="231"/>
      <c r="F37" s="241" t="s">
        <v>411</v>
      </c>
      <c r="G37" s="232"/>
      <c r="H37" s="233"/>
      <c r="I37" s="234" t="str">
        <f t="shared" si="2"/>
        <v>福</v>
      </c>
    </row>
    <row r="38" spans="1:10" ht="38">
      <c r="A38" s="178"/>
      <c r="B38" s="165" t="s">
        <v>174</v>
      </c>
      <c r="C38" s="166" t="s">
        <v>175</v>
      </c>
      <c r="D38" s="43"/>
      <c r="E38" s="55"/>
      <c r="F38" s="167" t="s">
        <v>97</v>
      </c>
      <c r="G38" s="77"/>
      <c r="H38" s="83"/>
      <c r="I38" s="124" t="str">
        <f t="shared" si="2"/>
        <v>福</v>
      </c>
    </row>
    <row r="39" spans="1:10" ht="28.5">
      <c r="A39" s="178"/>
      <c r="B39" s="160" t="s">
        <v>176</v>
      </c>
      <c r="C39" s="179" t="s">
        <v>177</v>
      </c>
      <c r="D39" s="145"/>
      <c r="E39" s="56"/>
      <c r="F39" s="180" t="s">
        <v>97</v>
      </c>
      <c r="G39" s="84"/>
      <c r="H39" s="85"/>
      <c r="I39" s="123" t="str">
        <f t="shared" si="2"/>
        <v>福</v>
      </c>
    </row>
    <row r="40" spans="1:10" ht="38">
      <c r="A40" s="181"/>
      <c r="B40" s="182" t="s">
        <v>423</v>
      </c>
      <c r="C40" s="183" t="s">
        <v>178</v>
      </c>
      <c r="D40" s="45"/>
      <c r="E40" s="57"/>
      <c r="F40" s="184" t="s">
        <v>97</v>
      </c>
      <c r="G40" s="87"/>
      <c r="H40" s="88"/>
      <c r="I40" s="127" t="str">
        <f t="shared" si="2"/>
        <v>福</v>
      </c>
    </row>
    <row r="41" spans="1:10" ht="15" customHeight="1">
      <c r="A41" s="172"/>
      <c r="B41" s="173"/>
      <c r="C41" s="173"/>
      <c r="D41" s="44"/>
      <c r="E41" s="53"/>
      <c r="F41" s="174"/>
      <c r="G41" s="79"/>
      <c r="H41" s="80"/>
      <c r="I41" s="125"/>
    </row>
    <row r="42" spans="1:10" ht="15" customHeight="1">
      <c r="A42" s="172" t="s">
        <v>29</v>
      </c>
      <c r="B42" s="173"/>
      <c r="C42" s="173"/>
      <c r="D42" s="44"/>
      <c r="E42" s="53"/>
      <c r="F42" s="174"/>
      <c r="G42" s="79"/>
      <c r="H42" s="80"/>
      <c r="I42" s="125"/>
    </row>
    <row r="43" spans="1:10" ht="85.5">
      <c r="A43" s="185" t="s">
        <v>94</v>
      </c>
      <c r="B43" s="176" t="s">
        <v>387</v>
      </c>
      <c r="C43" s="176" t="s">
        <v>388</v>
      </c>
      <c r="D43" s="46"/>
      <c r="E43" s="142"/>
      <c r="F43" s="177" t="s">
        <v>97</v>
      </c>
      <c r="G43" s="89"/>
      <c r="H43" s="90"/>
      <c r="I43" s="128" t="str">
        <f t="shared" ref="I43:I62" si="3">IF(IFERROR(MATCH(G43,K$5:P$5,0),99)&lt;&gt;99,"指摘あり",IF(AND(G43="",RIGHT(F43,1)&lt;&gt;"略"),IF(OR(F43=$I$4,$I$4=""),F43,""),IF(H43&lt;&gt;"","ｺﾒﾝﾄあり",IF(OR(D43=2,D43="2:不適"),"自己×",""))))</f>
        <v>福</v>
      </c>
    </row>
    <row r="44" spans="1:10" ht="66.5">
      <c r="A44" s="186" t="s">
        <v>30</v>
      </c>
      <c r="B44" s="151" t="s">
        <v>53</v>
      </c>
      <c r="C44" s="187" t="s">
        <v>389</v>
      </c>
      <c r="D44" s="139"/>
      <c r="E44" s="142"/>
      <c r="F44" s="177" t="s">
        <v>98</v>
      </c>
      <c r="G44" s="81"/>
      <c r="H44" s="91"/>
      <c r="I44" s="128" t="str">
        <f t="shared" si="3"/>
        <v/>
      </c>
    </row>
    <row r="45" spans="1:10" ht="57">
      <c r="A45" s="188" t="s">
        <v>31</v>
      </c>
      <c r="B45" s="189" t="s">
        <v>179</v>
      </c>
      <c r="C45" s="190" t="s">
        <v>180</v>
      </c>
      <c r="D45" s="46"/>
      <c r="E45" s="141"/>
      <c r="F45" s="191" t="s">
        <v>81</v>
      </c>
      <c r="G45" s="89"/>
      <c r="H45" s="92"/>
      <c r="I45" s="129" t="str">
        <f t="shared" si="3"/>
        <v/>
      </c>
    </row>
    <row r="46" spans="1:10" ht="38">
      <c r="A46" s="192" t="s">
        <v>32</v>
      </c>
      <c r="B46" s="165" t="s">
        <v>367</v>
      </c>
      <c r="C46" s="166" t="s">
        <v>104</v>
      </c>
      <c r="D46" s="43"/>
      <c r="E46" s="58"/>
      <c r="F46" s="167" t="s">
        <v>82</v>
      </c>
      <c r="G46" s="77"/>
      <c r="H46" s="93"/>
      <c r="I46" s="130" t="str">
        <f t="shared" si="3"/>
        <v>福</v>
      </c>
    </row>
    <row r="47" spans="1:10" ht="28.5">
      <c r="A47" s="193"/>
      <c r="B47" s="182" t="s">
        <v>54</v>
      </c>
      <c r="C47" s="194" t="s">
        <v>105</v>
      </c>
      <c r="D47" s="45"/>
      <c r="E47" s="59"/>
      <c r="F47" s="184" t="s">
        <v>81</v>
      </c>
      <c r="G47" s="87"/>
      <c r="H47" s="94"/>
      <c r="I47" s="131" t="str">
        <f t="shared" si="3"/>
        <v/>
      </c>
    </row>
    <row r="48" spans="1:10" ht="28.5">
      <c r="A48" s="192" t="s">
        <v>34</v>
      </c>
      <c r="B48" s="165" t="s">
        <v>106</v>
      </c>
      <c r="C48" s="166" t="s">
        <v>109</v>
      </c>
      <c r="D48" s="43"/>
      <c r="E48" s="58"/>
      <c r="F48" s="167" t="s">
        <v>81</v>
      </c>
      <c r="G48" s="77"/>
      <c r="H48" s="93"/>
      <c r="I48" s="130" t="str">
        <f t="shared" si="3"/>
        <v/>
      </c>
    </row>
    <row r="49" spans="1:9" ht="28.5">
      <c r="A49" s="195"/>
      <c r="B49" s="196" t="s">
        <v>107</v>
      </c>
      <c r="C49" s="197" t="s">
        <v>110</v>
      </c>
      <c r="D49" s="47"/>
      <c r="E49" s="60"/>
      <c r="F49" s="198" t="s">
        <v>81</v>
      </c>
      <c r="G49" s="96"/>
      <c r="H49" s="97"/>
      <c r="I49" s="132" t="str">
        <f t="shared" si="3"/>
        <v/>
      </c>
    </row>
    <row r="50" spans="1:9" ht="47.5">
      <c r="A50" s="193"/>
      <c r="B50" s="182" t="s">
        <v>108</v>
      </c>
      <c r="C50" s="194" t="s">
        <v>105</v>
      </c>
      <c r="D50" s="45"/>
      <c r="E50" s="59"/>
      <c r="F50" s="184" t="s">
        <v>81</v>
      </c>
      <c r="G50" s="87"/>
      <c r="H50" s="94"/>
      <c r="I50" s="131" t="str">
        <f t="shared" si="3"/>
        <v/>
      </c>
    </row>
    <row r="51" spans="1:9" ht="38">
      <c r="A51" s="188" t="s">
        <v>36</v>
      </c>
      <c r="B51" s="189" t="s">
        <v>310</v>
      </c>
      <c r="C51" s="190" t="s">
        <v>111</v>
      </c>
      <c r="D51" s="46"/>
      <c r="E51" s="141"/>
      <c r="F51" s="191" t="s">
        <v>82</v>
      </c>
      <c r="G51" s="89"/>
      <c r="H51" s="92"/>
      <c r="I51" s="129" t="str">
        <f t="shared" si="3"/>
        <v>福</v>
      </c>
    </row>
    <row r="52" spans="1:9" ht="38">
      <c r="A52" s="192" t="s">
        <v>390</v>
      </c>
      <c r="B52" s="165" t="s">
        <v>181</v>
      </c>
      <c r="C52" s="166" t="s">
        <v>182</v>
      </c>
      <c r="D52" s="43"/>
      <c r="E52" s="58"/>
      <c r="F52" s="167" t="s">
        <v>82</v>
      </c>
      <c r="G52" s="77"/>
      <c r="H52" s="93"/>
      <c r="I52" s="130" t="str">
        <f t="shared" si="3"/>
        <v>福</v>
      </c>
    </row>
    <row r="53" spans="1:9" ht="47.5">
      <c r="A53" s="193"/>
      <c r="B53" s="182" t="s">
        <v>183</v>
      </c>
      <c r="C53" s="194" t="s">
        <v>184</v>
      </c>
      <c r="D53" s="45"/>
      <c r="E53" s="59"/>
      <c r="F53" s="184" t="s">
        <v>81</v>
      </c>
      <c r="G53" s="87"/>
      <c r="H53" s="94"/>
      <c r="I53" s="131" t="str">
        <f t="shared" si="3"/>
        <v/>
      </c>
    </row>
    <row r="54" spans="1:9" ht="38">
      <c r="A54" s="188" t="s">
        <v>37</v>
      </c>
      <c r="B54" s="189" t="s">
        <v>112</v>
      </c>
      <c r="C54" s="190" t="s">
        <v>118</v>
      </c>
      <c r="D54" s="46"/>
      <c r="E54" s="141"/>
      <c r="F54" s="191" t="s">
        <v>81</v>
      </c>
      <c r="G54" s="89"/>
      <c r="H54" s="92"/>
      <c r="I54" s="129" t="str">
        <f t="shared" si="3"/>
        <v/>
      </c>
    </row>
    <row r="55" spans="1:9" ht="38">
      <c r="A55" s="188" t="s">
        <v>38</v>
      </c>
      <c r="B55" s="189" t="s">
        <v>113</v>
      </c>
      <c r="C55" s="190" t="s">
        <v>119</v>
      </c>
      <c r="D55" s="46"/>
      <c r="E55" s="141"/>
      <c r="F55" s="191" t="s">
        <v>80</v>
      </c>
      <c r="G55" s="89"/>
      <c r="H55" s="92"/>
      <c r="I55" s="129" t="str">
        <f t="shared" si="3"/>
        <v>介</v>
      </c>
    </row>
    <row r="56" spans="1:9" ht="28.5">
      <c r="A56" s="188" t="s">
        <v>39</v>
      </c>
      <c r="B56" s="189" t="s">
        <v>114</v>
      </c>
      <c r="C56" s="190" t="s">
        <v>120</v>
      </c>
      <c r="D56" s="46"/>
      <c r="E56" s="141"/>
      <c r="F56" s="191" t="s">
        <v>80</v>
      </c>
      <c r="G56" s="89"/>
      <c r="H56" s="92"/>
      <c r="I56" s="129" t="str">
        <f t="shared" si="3"/>
        <v>介</v>
      </c>
    </row>
    <row r="57" spans="1:9" ht="28.5">
      <c r="A57" s="188" t="s">
        <v>40</v>
      </c>
      <c r="B57" s="189" t="s">
        <v>185</v>
      </c>
      <c r="C57" s="190" t="s">
        <v>121</v>
      </c>
      <c r="D57" s="46"/>
      <c r="E57" s="141"/>
      <c r="F57" s="191" t="s">
        <v>81</v>
      </c>
      <c r="G57" s="89"/>
      <c r="H57" s="92"/>
      <c r="I57" s="129" t="str">
        <f t="shared" si="3"/>
        <v/>
      </c>
    </row>
    <row r="58" spans="1:9" ht="57">
      <c r="A58" s="32" t="s">
        <v>378</v>
      </c>
      <c r="B58" s="165" t="s">
        <v>412</v>
      </c>
      <c r="C58" s="166" t="s">
        <v>413</v>
      </c>
      <c r="D58" s="43"/>
      <c r="E58" s="58"/>
      <c r="F58" s="76" t="s">
        <v>96</v>
      </c>
      <c r="G58" s="77"/>
      <c r="H58" s="93"/>
      <c r="I58" s="130" t="str">
        <f t="shared" si="3"/>
        <v>介</v>
      </c>
    </row>
    <row r="59" spans="1:9" ht="47.5">
      <c r="A59" s="199"/>
      <c r="B59" s="196" t="s">
        <v>115</v>
      </c>
      <c r="C59" s="197" t="s">
        <v>122</v>
      </c>
      <c r="D59" s="47"/>
      <c r="E59" s="60"/>
      <c r="F59" s="198" t="s">
        <v>95</v>
      </c>
      <c r="G59" s="96"/>
      <c r="H59" s="97"/>
      <c r="I59" s="132" t="str">
        <f t="shared" si="3"/>
        <v>介</v>
      </c>
    </row>
    <row r="60" spans="1:9" ht="38">
      <c r="A60" s="199"/>
      <c r="B60" s="182" t="s">
        <v>116</v>
      </c>
      <c r="C60" s="194" t="s">
        <v>35</v>
      </c>
      <c r="D60" s="45"/>
      <c r="E60" s="59"/>
      <c r="F60" s="184" t="s">
        <v>80</v>
      </c>
      <c r="G60" s="87"/>
      <c r="H60" s="94"/>
      <c r="I60" s="131" t="str">
        <f t="shared" si="3"/>
        <v>介</v>
      </c>
    </row>
    <row r="61" spans="1:9" ht="28.5">
      <c r="A61" s="192" t="s">
        <v>41</v>
      </c>
      <c r="B61" s="165" t="s">
        <v>117</v>
      </c>
      <c r="C61" s="166" t="s">
        <v>186</v>
      </c>
      <c r="D61" s="43"/>
      <c r="E61" s="58"/>
      <c r="F61" s="167" t="s">
        <v>82</v>
      </c>
      <c r="G61" s="77"/>
      <c r="H61" s="93"/>
      <c r="I61" s="130" t="str">
        <f t="shared" si="3"/>
        <v>福</v>
      </c>
    </row>
    <row r="62" spans="1:9" ht="28.5">
      <c r="A62" s="200"/>
      <c r="B62" s="158" t="s">
        <v>188</v>
      </c>
      <c r="C62" s="159" t="s">
        <v>187</v>
      </c>
      <c r="D62" s="144"/>
      <c r="E62" s="148"/>
      <c r="F62" s="201" t="s">
        <v>82</v>
      </c>
      <c r="G62" s="98"/>
      <c r="H62" s="99"/>
      <c r="I62" s="133" t="str">
        <f t="shared" si="3"/>
        <v>福</v>
      </c>
    </row>
    <row r="63" spans="1:9" ht="28.5">
      <c r="A63" s="200"/>
      <c r="B63" s="196" t="s">
        <v>189</v>
      </c>
      <c r="C63" s="197" t="s">
        <v>102</v>
      </c>
      <c r="D63" s="47"/>
      <c r="E63" s="60"/>
      <c r="F63" s="198" t="s">
        <v>81</v>
      </c>
      <c r="G63" s="96"/>
      <c r="H63" s="97"/>
      <c r="I63" s="132" t="str">
        <f>IF(IFERROR(MATCH(G63,K$5:P$5,0),99)&lt;&gt;99,"指摘あり",IF(AND(G63="",RIGHT(F63,1)&lt;&gt;"略"),IF(OR(F63=$I$4,$I$4=""),F63,""),IF(H63&lt;&gt;"","ｺﾒﾝﾄあり",IF(OR(D63=2,D63="2:不適"),"自己×",""))))</f>
        <v/>
      </c>
    </row>
    <row r="64" spans="1:9" ht="95">
      <c r="A64" s="200"/>
      <c r="B64" s="196" t="s">
        <v>190</v>
      </c>
      <c r="C64" s="197" t="s">
        <v>391</v>
      </c>
      <c r="D64" s="47"/>
      <c r="E64" s="60"/>
      <c r="F64" s="198" t="s">
        <v>83</v>
      </c>
      <c r="G64" s="96"/>
      <c r="H64" s="97"/>
      <c r="I64" s="132" t="str">
        <f t="shared" ref="I64:I127" si="4">IF(IFERROR(MATCH(G64,K$5:P$5,0),99)&lt;&gt;99,"指摘あり",IF(AND(G64="",RIGHT(F64,1)&lt;&gt;"略"),IF(OR(F64=$I$4,$I$4=""),F64,""),IF(H64&lt;&gt;"","ｺﾒﾝﾄあり",IF(OR(D64=2,D64="2:不適"),"自己×",""))))</f>
        <v/>
      </c>
    </row>
    <row r="65" spans="1:9" ht="85.5">
      <c r="A65" s="200"/>
      <c r="B65" s="196" t="s">
        <v>191</v>
      </c>
      <c r="C65" s="197" t="s">
        <v>192</v>
      </c>
      <c r="D65" s="47"/>
      <c r="E65" s="60"/>
      <c r="F65" s="198" t="s">
        <v>82</v>
      </c>
      <c r="G65" s="96"/>
      <c r="H65" s="97"/>
      <c r="I65" s="132" t="str">
        <f t="shared" si="4"/>
        <v>福</v>
      </c>
    </row>
    <row r="66" spans="1:9" ht="28.5">
      <c r="A66" s="200"/>
      <c r="B66" s="196" t="s">
        <v>55</v>
      </c>
      <c r="C66" s="197" t="s">
        <v>193</v>
      </c>
      <c r="D66" s="47"/>
      <c r="E66" s="60"/>
      <c r="F66" s="198" t="s">
        <v>83</v>
      </c>
      <c r="G66" s="96"/>
      <c r="H66" s="97"/>
      <c r="I66" s="132" t="str">
        <f t="shared" si="4"/>
        <v/>
      </c>
    </row>
    <row r="67" spans="1:9" ht="28.5">
      <c r="A67" s="200"/>
      <c r="B67" s="196" t="s">
        <v>57</v>
      </c>
      <c r="C67" s="202" t="s">
        <v>123</v>
      </c>
      <c r="D67" s="47"/>
      <c r="E67" s="60"/>
      <c r="F67" s="203" t="s">
        <v>99</v>
      </c>
      <c r="G67" s="96"/>
      <c r="H67" s="97"/>
      <c r="I67" s="132" t="str">
        <f t="shared" si="4"/>
        <v>福</v>
      </c>
    </row>
    <row r="68" spans="1:9" ht="28.5">
      <c r="A68" s="204"/>
      <c r="B68" s="182" t="s">
        <v>56</v>
      </c>
      <c r="C68" s="183" t="s">
        <v>124</v>
      </c>
      <c r="D68" s="45"/>
      <c r="E68" s="59"/>
      <c r="F68" s="205" t="s">
        <v>82</v>
      </c>
      <c r="G68" s="87"/>
      <c r="H68" s="94"/>
      <c r="I68" s="131" t="str">
        <f t="shared" si="4"/>
        <v>福</v>
      </c>
    </row>
    <row r="69" spans="1:9" ht="38">
      <c r="A69" s="188" t="s">
        <v>42</v>
      </c>
      <c r="B69" s="189" t="s">
        <v>125</v>
      </c>
      <c r="C69" s="190" t="s">
        <v>194</v>
      </c>
      <c r="D69" s="139"/>
      <c r="E69" s="141"/>
      <c r="F69" s="191" t="s">
        <v>81</v>
      </c>
      <c r="G69" s="81"/>
      <c r="H69" s="92"/>
      <c r="I69" s="129" t="str">
        <f t="shared" si="4"/>
        <v/>
      </c>
    </row>
    <row r="70" spans="1:9" ht="38">
      <c r="A70" s="32" t="s">
        <v>195</v>
      </c>
      <c r="B70" s="19" t="s">
        <v>197</v>
      </c>
      <c r="C70" s="21" t="s">
        <v>196</v>
      </c>
      <c r="D70" s="43"/>
      <c r="E70" s="58"/>
      <c r="F70" s="236" t="s">
        <v>380</v>
      </c>
      <c r="G70" s="77"/>
      <c r="H70" s="93"/>
      <c r="I70" s="130" t="str">
        <f t="shared" si="4"/>
        <v/>
      </c>
    </row>
    <row r="71" spans="1:9" ht="28.5">
      <c r="A71" s="36"/>
      <c r="B71" s="20" t="s">
        <v>198</v>
      </c>
      <c r="C71" s="40" t="s">
        <v>33</v>
      </c>
      <c r="D71" s="48"/>
      <c r="E71" s="61"/>
      <c r="F71" s="198" t="s">
        <v>380</v>
      </c>
      <c r="G71" s="102"/>
      <c r="H71" s="103"/>
      <c r="I71" s="134" t="str">
        <f t="shared" si="4"/>
        <v/>
      </c>
    </row>
    <row r="72" spans="1:9" ht="28.5">
      <c r="A72" s="27"/>
      <c r="B72" s="22" t="s">
        <v>199</v>
      </c>
      <c r="C72" s="23" t="s">
        <v>44</v>
      </c>
      <c r="D72" s="45"/>
      <c r="E72" s="59"/>
      <c r="F72" s="235" t="s">
        <v>380</v>
      </c>
      <c r="G72" s="87"/>
      <c r="H72" s="94"/>
      <c r="I72" s="131" t="str">
        <f t="shared" si="4"/>
        <v/>
      </c>
    </row>
    <row r="73" spans="1:9" ht="38">
      <c r="A73" s="39" t="s">
        <v>233</v>
      </c>
      <c r="B73" s="19" t="s">
        <v>206</v>
      </c>
      <c r="C73" s="21" t="s">
        <v>200</v>
      </c>
      <c r="D73" s="43"/>
      <c r="E73" s="58"/>
      <c r="F73" s="76" t="s">
        <v>80</v>
      </c>
      <c r="G73" s="77"/>
      <c r="H73" s="93"/>
      <c r="I73" s="130" t="str">
        <f t="shared" si="4"/>
        <v>介</v>
      </c>
    </row>
    <row r="74" spans="1:9" ht="38">
      <c r="A74" s="38"/>
      <c r="B74" s="24" t="s">
        <v>207</v>
      </c>
      <c r="C74" s="25" t="s">
        <v>201</v>
      </c>
      <c r="D74" s="47"/>
      <c r="E74" s="60"/>
      <c r="F74" s="95" t="s">
        <v>80</v>
      </c>
      <c r="G74" s="96"/>
      <c r="H74" s="97"/>
      <c r="I74" s="132" t="str">
        <f t="shared" si="4"/>
        <v>介</v>
      </c>
    </row>
    <row r="75" spans="1:9" ht="28.5">
      <c r="A75" s="38"/>
      <c r="B75" s="24" t="s">
        <v>208</v>
      </c>
      <c r="C75" s="25" t="s">
        <v>43</v>
      </c>
      <c r="D75" s="47"/>
      <c r="E75" s="60"/>
      <c r="F75" s="95" t="s">
        <v>80</v>
      </c>
      <c r="G75" s="96"/>
      <c r="H75" s="97"/>
      <c r="I75" s="132" t="str">
        <f t="shared" si="4"/>
        <v>介</v>
      </c>
    </row>
    <row r="76" spans="1:9" ht="28.5">
      <c r="A76" s="38"/>
      <c r="B76" s="24" t="s">
        <v>209</v>
      </c>
      <c r="C76" s="25" t="s">
        <v>202</v>
      </c>
      <c r="D76" s="47"/>
      <c r="E76" s="60"/>
      <c r="F76" s="95" t="s">
        <v>80</v>
      </c>
      <c r="G76" s="96"/>
      <c r="H76" s="97"/>
      <c r="I76" s="132" t="str">
        <f t="shared" si="4"/>
        <v>介</v>
      </c>
    </row>
    <row r="77" spans="1:9" ht="28.5">
      <c r="A77" s="38"/>
      <c r="B77" s="24" t="s">
        <v>210</v>
      </c>
      <c r="C77" s="25" t="s">
        <v>203</v>
      </c>
      <c r="D77" s="47"/>
      <c r="E77" s="60"/>
      <c r="F77" s="95" t="s">
        <v>80</v>
      </c>
      <c r="G77" s="96"/>
      <c r="H77" s="97"/>
      <c r="I77" s="132" t="str">
        <f t="shared" si="4"/>
        <v>介</v>
      </c>
    </row>
    <row r="78" spans="1:9" ht="28.5">
      <c r="A78" s="38"/>
      <c r="B78" s="24" t="s">
        <v>211</v>
      </c>
      <c r="C78" s="25" t="s">
        <v>204</v>
      </c>
      <c r="D78" s="47"/>
      <c r="E78" s="60"/>
      <c r="F78" s="95" t="s">
        <v>80</v>
      </c>
      <c r="G78" s="96"/>
      <c r="H78" s="97"/>
      <c r="I78" s="132" t="str">
        <f t="shared" si="4"/>
        <v>介</v>
      </c>
    </row>
    <row r="79" spans="1:9" ht="28.5">
      <c r="A79" s="38"/>
      <c r="B79" s="24" t="s">
        <v>212</v>
      </c>
      <c r="C79" s="25" t="s">
        <v>205</v>
      </c>
      <c r="D79" s="47"/>
      <c r="E79" s="60"/>
      <c r="F79" s="95" t="s">
        <v>80</v>
      </c>
      <c r="G79" s="96"/>
      <c r="H79" s="97"/>
      <c r="I79" s="132" t="str">
        <f t="shared" si="4"/>
        <v>介</v>
      </c>
    </row>
    <row r="80" spans="1:9" ht="57">
      <c r="A80" s="38"/>
      <c r="B80" s="24" t="s">
        <v>213</v>
      </c>
      <c r="C80" s="25" t="s">
        <v>214</v>
      </c>
      <c r="D80" s="47"/>
      <c r="E80" s="60"/>
      <c r="F80" s="95" t="s">
        <v>80</v>
      </c>
      <c r="G80" s="96"/>
      <c r="H80" s="97"/>
      <c r="I80" s="132" t="str">
        <f t="shared" si="4"/>
        <v>介</v>
      </c>
    </row>
    <row r="81" spans="1:9" ht="38">
      <c r="A81" s="38"/>
      <c r="B81" s="24" t="s">
        <v>218</v>
      </c>
      <c r="C81" s="25" t="s">
        <v>215</v>
      </c>
      <c r="D81" s="47"/>
      <c r="E81" s="60"/>
      <c r="F81" s="95" t="s">
        <v>80</v>
      </c>
      <c r="G81" s="96"/>
      <c r="H81" s="97"/>
      <c r="I81" s="132" t="str">
        <f t="shared" si="4"/>
        <v>介</v>
      </c>
    </row>
    <row r="82" spans="1:9" ht="47.5">
      <c r="A82" s="36"/>
      <c r="B82" s="24" t="s">
        <v>219</v>
      </c>
      <c r="C82" s="25" t="s">
        <v>201</v>
      </c>
      <c r="D82" s="47"/>
      <c r="E82" s="60"/>
      <c r="F82" s="95" t="s">
        <v>80</v>
      </c>
      <c r="G82" s="96"/>
      <c r="H82" s="97"/>
      <c r="I82" s="132" t="str">
        <f t="shared" si="4"/>
        <v>介</v>
      </c>
    </row>
    <row r="83" spans="1:9" ht="28.5">
      <c r="A83" s="36"/>
      <c r="B83" s="24" t="s">
        <v>220</v>
      </c>
      <c r="C83" s="25" t="s">
        <v>216</v>
      </c>
      <c r="D83" s="47"/>
      <c r="E83" s="60"/>
      <c r="F83" s="95" t="s">
        <v>80</v>
      </c>
      <c r="G83" s="96"/>
      <c r="H83" s="97"/>
      <c r="I83" s="132" t="str">
        <f t="shared" si="4"/>
        <v>介</v>
      </c>
    </row>
    <row r="84" spans="1:9" ht="38">
      <c r="A84" s="27"/>
      <c r="B84" s="22" t="s">
        <v>221</v>
      </c>
      <c r="C84" s="23" t="s">
        <v>217</v>
      </c>
      <c r="D84" s="45"/>
      <c r="E84" s="59"/>
      <c r="F84" s="86" t="s">
        <v>80</v>
      </c>
      <c r="G84" s="87"/>
      <c r="H84" s="94"/>
      <c r="I84" s="131" t="str">
        <f t="shared" si="4"/>
        <v>介</v>
      </c>
    </row>
    <row r="85" spans="1:9" ht="57">
      <c r="A85" s="39" t="s">
        <v>232</v>
      </c>
      <c r="B85" s="165" t="s">
        <v>414</v>
      </c>
      <c r="C85" s="165" t="s">
        <v>415</v>
      </c>
      <c r="D85" s="43"/>
      <c r="E85" s="58"/>
      <c r="F85" s="76" t="s">
        <v>95</v>
      </c>
      <c r="G85" s="77"/>
      <c r="H85" s="93"/>
      <c r="I85" s="130" t="str">
        <f t="shared" si="4"/>
        <v>介</v>
      </c>
    </row>
    <row r="86" spans="1:9" ht="28.5">
      <c r="A86" s="38"/>
      <c r="B86" s="24" t="s">
        <v>227</v>
      </c>
      <c r="C86" s="25" t="s">
        <v>222</v>
      </c>
      <c r="D86" s="47"/>
      <c r="E86" s="60"/>
      <c r="F86" s="95" t="s">
        <v>80</v>
      </c>
      <c r="G86" s="96"/>
      <c r="H86" s="97"/>
      <c r="I86" s="132" t="str">
        <f t="shared" si="4"/>
        <v>介</v>
      </c>
    </row>
    <row r="87" spans="1:9" ht="28.5">
      <c r="A87" s="38"/>
      <c r="B87" s="24" t="s">
        <v>311</v>
      </c>
      <c r="C87" s="25" t="s">
        <v>223</v>
      </c>
      <c r="D87" s="47"/>
      <c r="E87" s="60"/>
      <c r="F87" s="95" t="s">
        <v>80</v>
      </c>
      <c r="G87" s="96"/>
      <c r="H87" s="97"/>
      <c r="I87" s="132" t="str">
        <f t="shared" si="4"/>
        <v>介</v>
      </c>
    </row>
    <row r="88" spans="1:9" ht="38">
      <c r="A88" s="38"/>
      <c r="B88" s="24" t="s">
        <v>228</v>
      </c>
      <c r="C88" s="26" t="s">
        <v>392</v>
      </c>
      <c r="D88" s="47"/>
      <c r="E88" s="60"/>
      <c r="F88" s="100" t="s">
        <v>80</v>
      </c>
      <c r="G88" s="96"/>
      <c r="H88" s="97"/>
      <c r="I88" s="132" t="str">
        <f t="shared" si="4"/>
        <v>介</v>
      </c>
    </row>
    <row r="89" spans="1:9" ht="28.5">
      <c r="A89" s="38"/>
      <c r="B89" s="24" t="s">
        <v>229</v>
      </c>
      <c r="C89" s="25" t="s">
        <v>44</v>
      </c>
      <c r="D89" s="47"/>
      <c r="E89" s="60"/>
      <c r="F89" s="95" t="s">
        <v>80</v>
      </c>
      <c r="G89" s="96"/>
      <c r="H89" s="97"/>
      <c r="I89" s="132" t="str">
        <f t="shared" si="4"/>
        <v>介</v>
      </c>
    </row>
    <row r="90" spans="1:9" ht="28.5">
      <c r="A90" s="38"/>
      <c r="B90" s="24" t="s">
        <v>230</v>
      </c>
      <c r="C90" s="25" t="s">
        <v>224</v>
      </c>
      <c r="D90" s="47"/>
      <c r="E90" s="60"/>
      <c r="F90" s="95" t="s">
        <v>80</v>
      </c>
      <c r="G90" s="96"/>
      <c r="H90" s="97"/>
      <c r="I90" s="132" t="str">
        <f t="shared" si="4"/>
        <v>介</v>
      </c>
    </row>
    <row r="91" spans="1:9" ht="28.5">
      <c r="A91" s="38"/>
      <c r="B91" s="24" t="s">
        <v>231</v>
      </c>
      <c r="C91" s="25" t="s">
        <v>225</v>
      </c>
      <c r="D91" s="47"/>
      <c r="E91" s="60"/>
      <c r="F91" s="95" t="s">
        <v>80</v>
      </c>
      <c r="G91" s="96"/>
      <c r="H91" s="97"/>
      <c r="I91" s="132" t="str">
        <f t="shared" si="4"/>
        <v>介</v>
      </c>
    </row>
    <row r="92" spans="1:9" ht="19">
      <c r="A92" s="27"/>
      <c r="B92" s="22" t="s">
        <v>368</v>
      </c>
      <c r="C92" s="23" t="s">
        <v>226</v>
      </c>
      <c r="D92" s="45"/>
      <c r="E92" s="59"/>
      <c r="F92" s="86" t="s">
        <v>80</v>
      </c>
      <c r="G92" s="87"/>
      <c r="H92" s="94"/>
      <c r="I92" s="131" t="str">
        <f t="shared" si="4"/>
        <v>介</v>
      </c>
    </row>
    <row r="93" spans="1:9" ht="38">
      <c r="A93" s="39" t="s">
        <v>363</v>
      </c>
      <c r="B93" s="19" t="s">
        <v>237</v>
      </c>
      <c r="C93" s="21" t="s">
        <v>234</v>
      </c>
      <c r="D93" s="43"/>
      <c r="E93" s="58"/>
      <c r="F93" s="167" t="s">
        <v>381</v>
      </c>
      <c r="G93" s="77"/>
      <c r="H93" s="93"/>
      <c r="I93" s="130" t="str">
        <f t="shared" si="4"/>
        <v/>
      </c>
    </row>
    <row r="94" spans="1:9" ht="28.5">
      <c r="A94" s="38"/>
      <c r="B94" s="24" t="s">
        <v>199</v>
      </c>
      <c r="C94" s="25" t="s">
        <v>235</v>
      </c>
      <c r="D94" s="47"/>
      <c r="E94" s="60"/>
      <c r="F94" s="198" t="s">
        <v>381</v>
      </c>
      <c r="G94" s="96"/>
      <c r="H94" s="97"/>
      <c r="I94" s="132" t="str">
        <f t="shared" si="4"/>
        <v/>
      </c>
    </row>
    <row r="95" spans="1:9" ht="38">
      <c r="A95" s="38"/>
      <c r="B95" s="24" t="s">
        <v>238</v>
      </c>
      <c r="C95" s="25" t="s">
        <v>236</v>
      </c>
      <c r="D95" s="47"/>
      <c r="E95" s="60"/>
      <c r="F95" s="198" t="s">
        <v>381</v>
      </c>
      <c r="G95" s="96"/>
      <c r="H95" s="97"/>
      <c r="I95" s="132" t="str">
        <f t="shared" si="4"/>
        <v/>
      </c>
    </row>
    <row r="96" spans="1:9" ht="47.5">
      <c r="A96" s="27"/>
      <c r="B96" s="22" t="s">
        <v>239</v>
      </c>
      <c r="C96" s="23" t="s">
        <v>240</v>
      </c>
      <c r="D96" s="45"/>
      <c r="E96" s="59"/>
      <c r="F96" s="184" t="s">
        <v>381</v>
      </c>
      <c r="G96" s="87"/>
      <c r="H96" s="94"/>
      <c r="I96" s="131" t="str">
        <f t="shared" si="4"/>
        <v/>
      </c>
    </row>
    <row r="97" spans="1:9" ht="38">
      <c r="A97" s="39" t="s">
        <v>364</v>
      </c>
      <c r="B97" s="19" t="s">
        <v>245</v>
      </c>
      <c r="C97" s="21" t="s">
        <v>241</v>
      </c>
      <c r="D97" s="43"/>
      <c r="E97" s="58"/>
      <c r="F97" s="76" t="s">
        <v>95</v>
      </c>
      <c r="G97" s="77"/>
      <c r="H97" s="93"/>
      <c r="I97" s="130" t="str">
        <f t="shared" si="4"/>
        <v>介</v>
      </c>
    </row>
    <row r="98" spans="1:9" ht="47.5">
      <c r="A98" s="38"/>
      <c r="B98" s="24" t="s">
        <v>246</v>
      </c>
      <c r="C98" s="25" t="s">
        <v>242</v>
      </c>
      <c r="D98" s="47"/>
      <c r="E98" s="60"/>
      <c r="F98" s="95" t="s">
        <v>80</v>
      </c>
      <c r="G98" s="96"/>
      <c r="H98" s="97"/>
      <c r="I98" s="132" t="str">
        <f t="shared" si="4"/>
        <v>介</v>
      </c>
    </row>
    <row r="99" spans="1:9" ht="28.5">
      <c r="A99" s="38"/>
      <c r="B99" s="24" t="s">
        <v>247</v>
      </c>
      <c r="C99" s="25" t="s">
        <v>126</v>
      </c>
      <c r="D99" s="47"/>
      <c r="E99" s="60"/>
      <c r="F99" s="95" t="s">
        <v>80</v>
      </c>
      <c r="G99" s="96"/>
      <c r="H99" s="97"/>
      <c r="I99" s="132" t="str">
        <f t="shared" si="4"/>
        <v>介</v>
      </c>
    </row>
    <row r="100" spans="1:9" ht="38">
      <c r="A100" s="38"/>
      <c r="B100" s="24" t="s">
        <v>248</v>
      </c>
      <c r="C100" s="25" t="s">
        <v>127</v>
      </c>
      <c r="D100" s="47"/>
      <c r="E100" s="60"/>
      <c r="F100" s="95" t="s">
        <v>80</v>
      </c>
      <c r="G100" s="96"/>
      <c r="H100" s="97"/>
      <c r="I100" s="132" t="str">
        <f t="shared" si="4"/>
        <v>介</v>
      </c>
    </row>
    <row r="101" spans="1:9" ht="28.5">
      <c r="A101" s="38"/>
      <c r="B101" s="24" t="s">
        <v>249</v>
      </c>
      <c r="C101" s="25" t="s">
        <v>128</v>
      </c>
      <c r="D101" s="47"/>
      <c r="E101" s="60"/>
      <c r="F101" s="95" t="s">
        <v>80</v>
      </c>
      <c r="G101" s="96"/>
      <c r="H101" s="97"/>
      <c r="I101" s="132" t="str">
        <f t="shared" si="4"/>
        <v>介</v>
      </c>
    </row>
    <row r="102" spans="1:9" ht="28.5">
      <c r="A102" s="38"/>
      <c r="B102" s="24" t="s">
        <v>250</v>
      </c>
      <c r="C102" s="25" t="s">
        <v>243</v>
      </c>
      <c r="D102" s="47"/>
      <c r="E102" s="60"/>
      <c r="F102" s="95" t="s">
        <v>80</v>
      </c>
      <c r="G102" s="96"/>
      <c r="H102" s="97"/>
      <c r="I102" s="132" t="str">
        <f t="shared" si="4"/>
        <v>介</v>
      </c>
    </row>
    <row r="103" spans="1:9" ht="28.5">
      <c r="A103" s="38"/>
      <c r="B103" s="24" t="s">
        <v>251</v>
      </c>
      <c r="C103" s="25" t="s">
        <v>244</v>
      </c>
      <c r="D103" s="47"/>
      <c r="E103" s="60"/>
      <c r="F103" s="95" t="s">
        <v>80</v>
      </c>
      <c r="G103" s="96"/>
      <c r="H103" s="97"/>
      <c r="I103" s="132" t="str">
        <f t="shared" si="4"/>
        <v>介</v>
      </c>
    </row>
    <row r="104" spans="1:9" ht="28.5">
      <c r="A104" s="38"/>
      <c r="B104" s="24" t="s">
        <v>211</v>
      </c>
      <c r="C104" s="26" t="s">
        <v>244</v>
      </c>
      <c r="D104" s="47"/>
      <c r="E104" s="60"/>
      <c r="F104" s="100" t="s">
        <v>80</v>
      </c>
      <c r="G104" s="96"/>
      <c r="H104" s="97"/>
      <c r="I104" s="132" t="str">
        <f t="shared" si="4"/>
        <v>介</v>
      </c>
    </row>
    <row r="105" spans="1:9" ht="28.5">
      <c r="A105" s="38"/>
      <c r="B105" s="24" t="s">
        <v>252</v>
      </c>
      <c r="C105" s="25" t="s">
        <v>129</v>
      </c>
      <c r="D105" s="47"/>
      <c r="E105" s="60"/>
      <c r="F105" s="95" t="s">
        <v>80</v>
      </c>
      <c r="G105" s="96"/>
      <c r="H105" s="97"/>
      <c r="I105" s="132" t="str">
        <f t="shared" si="4"/>
        <v>介</v>
      </c>
    </row>
    <row r="106" spans="1:9" ht="57">
      <c r="A106" s="38"/>
      <c r="B106" s="24" t="s">
        <v>253</v>
      </c>
      <c r="C106" s="25" t="s">
        <v>254</v>
      </c>
      <c r="D106" s="47"/>
      <c r="E106" s="60"/>
      <c r="F106" s="95" t="s">
        <v>80</v>
      </c>
      <c r="G106" s="96"/>
      <c r="H106" s="97"/>
      <c r="I106" s="132" t="str">
        <f t="shared" si="4"/>
        <v>介</v>
      </c>
    </row>
    <row r="107" spans="1:9" ht="38">
      <c r="A107" s="27"/>
      <c r="B107" s="22" t="s">
        <v>255</v>
      </c>
      <c r="C107" s="28" t="s">
        <v>130</v>
      </c>
      <c r="D107" s="45"/>
      <c r="E107" s="59"/>
      <c r="F107" s="101" t="s">
        <v>80</v>
      </c>
      <c r="G107" s="87"/>
      <c r="H107" s="94"/>
      <c r="I107" s="131" t="str">
        <f t="shared" si="4"/>
        <v>介</v>
      </c>
    </row>
    <row r="108" spans="1:9" ht="66.5">
      <c r="A108" s="39" t="s">
        <v>379</v>
      </c>
      <c r="B108" s="165" t="s">
        <v>416</v>
      </c>
      <c r="C108" s="165" t="s">
        <v>417</v>
      </c>
      <c r="D108" s="43"/>
      <c r="E108" s="58"/>
      <c r="F108" s="76" t="s">
        <v>95</v>
      </c>
      <c r="G108" s="77"/>
      <c r="H108" s="93"/>
      <c r="I108" s="130" t="str">
        <f t="shared" si="4"/>
        <v>介</v>
      </c>
    </row>
    <row r="109" spans="1:9" ht="38">
      <c r="A109" s="200"/>
      <c r="B109" s="196" t="s">
        <v>261</v>
      </c>
      <c r="C109" s="197" t="s">
        <v>222</v>
      </c>
      <c r="D109" s="47"/>
      <c r="E109" s="60"/>
      <c r="F109" s="198" t="s">
        <v>80</v>
      </c>
      <c r="G109" s="96"/>
      <c r="H109" s="97"/>
      <c r="I109" s="132" t="str">
        <f t="shared" si="4"/>
        <v>介</v>
      </c>
    </row>
    <row r="110" spans="1:9" ht="28.5">
      <c r="A110" s="200"/>
      <c r="B110" s="196" t="s">
        <v>312</v>
      </c>
      <c r="C110" s="197" t="s">
        <v>235</v>
      </c>
      <c r="D110" s="47"/>
      <c r="E110" s="60"/>
      <c r="F110" s="198" t="s">
        <v>80</v>
      </c>
      <c r="G110" s="96"/>
      <c r="H110" s="97"/>
      <c r="I110" s="132" t="str">
        <f t="shared" si="4"/>
        <v>介</v>
      </c>
    </row>
    <row r="111" spans="1:9" ht="38">
      <c r="A111" s="200"/>
      <c r="B111" s="196" t="s">
        <v>262</v>
      </c>
      <c r="C111" s="202" t="s">
        <v>393</v>
      </c>
      <c r="D111" s="47"/>
      <c r="E111" s="60"/>
      <c r="F111" s="203" t="s">
        <v>80</v>
      </c>
      <c r="G111" s="96"/>
      <c r="H111" s="97"/>
      <c r="I111" s="132" t="str">
        <f t="shared" si="4"/>
        <v>介</v>
      </c>
    </row>
    <row r="112" spans="1:9" ht="28.5">
      <c r="A112" s="200"/>
      <c r="B112" s="196" t="s">
        <v>263</v>
      </c>
      <c r="C112" s="202" t="s">
        <v>236</v>
      </c>
      <c r="D112" s="47"/>
      <c r="E112" s="60"/>
      <c r="F112" s="203" t="s">
        <v>80</v>
      </c>
      <c r="G112" s="96"/>
      <c r="H112" s="97"/>
      <c r="I112" s="132" t="str">
        <f t="shared" si="4"/>
        <v>介</v>
      </c>
    </row>
    <row r="113" spans="1:9" ht="28.5">
      <c r="A113" s="200"/>
      <c r="B113" s="196" t="s">
        <v>264</v>
      </c>
      <c r="C113" s="202" t="s">
        <v>256</v>
      </c>
      <c r="D113" s="47"/>
      <c r="E113" s="60"/>
      <c r="F113" s="203" t="s">
        <v>80</v>
      </c>
      <c r="G113" s="96"/>
      <c r="H113" s="97"/>
      <c r="I113" s="132" t="str">
        <f t="shared" si="4"/>
        <v>介</v>
      </c>
    </row>
    <row r="114" spans="1:9" ht="38">
      <c r="A114" s="200"/>
      <c r="B114" s="196" t="s">
        <v>265</v>
      </c>
      <c r="C114" s="202" t="s">
        <v>257</v>
      </c>
      <c r="D114" s="47"/>
      <c r="E114" s="60"/>
      <c r="F114" s="203" t="s">
        <v>80</v>
      </c>
      <c r="G114" s="96"/>
      <c r="H114" s="97"/>
      <c r="I114" s="132" t="str">
        <f t="shared" si="4"/>
        <v>介</v>
      </c>
    </row>
    <row r="115" spans="1:9" ht="28.5">
      <c r="A115" s="200"/>
      <c r="B115" s="196" t="s">
        <v>266</v>
      </c>
      <c r="C115" s="202" t="s">
        <v>258</v>
      </c>
      <c r="D115" s="47"/>
      <c r="E115" s="60"/>
      <c r="F115" s="203" t="s">
        <v>80</v>
      </c>
      <c r="G115" s="96"/>
      <c r="H115" s="97"/>
      <c r="I115" s="132" t="str">
        <f t="shared" si="4"/>
        <v>介</v>
      </c>
    </row>
    <row r="116" spans="1:9" ht="19">
      <c r="A116" s="200"/>
      <c r="B116" s="196" t="s">
        <v>267</v>
      </c>
      <c r="C116" s="197" t="s">
        <v>244</v>
      </c>
      <c r="D116" s="47"/>
      <c r="E116" s="60"/>
      <c r="F116" s="198" t="s">
        <v>80</v>
      </c>
      <c r="G116" s="96"/>
      <c r="H116" s="97"/>
      <c r="I116" s="132" t="str">
        <f t="shared" si="4"/>
        <v>介</v>
      </c>
    </row>
    <row r="117" spans="1:9" ht="28.5">
      <c r="A117" s="200"/>
      <c r="B117" s="196" t="s">
        <v>268</v>
      </c>
      <c r="C117" s="197" t="s">
        <v>259</v>
      </c>
      <c r="D117" s="47"/>
      <c r="E117" s="60"/>
      <c r="F117" s="198" t="s">
        <v>80</v>
      </c>
      <c r="G117" s="96"/>
      <c r="H117" s="97"/>
      <c r="I117" s="132" t="str">
        <f t="shared" si="4"/>
        <v>介</v>
      </c>
    </row>
    <row r="118" spans="1:9" ht="28.5">
      <c r="A118" s="204"/>
      <c r="B118" s="182" t="s">
        <v>269</v>
      </c>
      <c r="C118" s="194" t="s">
        <v>260</v>
      </c>
      <c r="D118" s="45"/>
      <c r="E118" s="59"/>
      <c r="F118" s="184" t="s">
        <v>80</v>
      </c>
      <c r="G118" s="87"/>
      <c r="H118" s="94"/>
      <c r="I118" s="131" t="str">
        <f t="shared" si="4"/>
        <v>介</v>
      </c>
    </row>
    <row r="119" spans="1:9" ht="76">
      <c r="A119" s="186" t="s">
        <v>131</v>
      </c>
      <c r="B119" s="151" t="s">
        <v>132</v>
      </c>
      <c r="C119" s="190" t="s">
        <v>133</v>
      </c>
      <c r="D119" s="139"/>
      <c r="E119" s="141"/>
      <c r="F119" s="191" t="s">
        <v>81</v>
      </c>
      <c r="G119" s="81"/>
      <c r="H119" s="92"/>
      <c r="I119" s="129" t="str">
        <f t="shared" si="4"/>
        <v/>
      </c>
    </row>
    <row r="120" spans="1:9" ht="38">
      <c r="A120" s="192" t="s">
        <v>270</v>
      </c>
      <c r="B120" s="165" t="s">
        <v>271</v>
      </c>
      <c r="C120" s="166" t="s">
        <v>274</v>
      </c>
      <c r="D120" s="43"/>
      <c r="E120" s="58"/>
      <c r="F120" s="167" t="s">
        <v>80</v>
      </c>
      <c r="G120" s="77"/>
      <c r="H120" s="93"/>
      <c r="I120" s="130" t="str">
        <f t="shared" si="4"/>
        <v>介</v>
      </c>
    </row>
    <row r="121" spans="1:9" ht="28.5">
      <c r="A121" s="199"/>
      <c r="B121" s="182" t="s">
        <v>272</v>
      </c>
      <c r="C121" s="194" t="s">
        <v>273</v>
      </c>
      <c r="D121" s="45"/>
      <c r="E121" s="59"/>
      <c r="F121" s="184" t="s">
        <v>406</v>
      </c>
      <c r="G121" s="87"/>
      <c r="H121" s="94"/>
      <c r="I121" s="131" t="str">
        <f t="shared" si="4"/>
        <v>介</v>
      </c>
    </row>
    <row r="122" spans="1:9" ht="104.5">
      <c r="A122" s="186" t="s">
        <v>275</v>
      </c>
      <c r="B122" s="151" t="s">
        <v>405</v>
      </c>
      <c r="C122" s="190" t="s">
        <v>276</v>
      </c>
      <c r="D122" s="139"/>
      <c r="E122" s="141"/>
      <c r="F122" s="191" t="s">
        <v>82</v>
      </c>
      <c r="G122" s="81"/>
      <c r="H122" s="92"/>
      <c r="I122" s="129" t="str">
        <f t="shared" si="4"/>
        <v>福</v>
      </c>
    </row>
    <row r="123" spans="1:9" ht="57">
      <c r="A123" s="206" t="s">
        <v>277</v>
      </c>
      <c r="B123" s="165" t="s">
        <v>278</v>
      </c>
      <c r="C123" s="207" t="s">
        <v>394</v>
      </c>
      <c r="D123" s="43"/>
      <c r="E123" s="58"/>
      <c r="F123" s="167" t="s">
        <v>96</v>
      </c>
      <c r="G123" s="77"/>
      <c r="H123" s="93"/>
      <c r="I123" s="130" t="str">
        <f t="shared" si="4"/>
        <v>介</v>
      </c>
    </row>
    <row r="124" spans="1:9" ht="47.5">
      <c r="A124" s="208"/>
      <c r="B124" s="153" t="s">
        <v>315</v>
      </c>
      <c r="C124" s="209" t="s">
        <v>316</v>
      </c>
      <c r="D124" s="140"/>
      <c r="E124" s="61"/>
      <c r="F124" s="210" t="s">
        <v>80</v>
      </c>
      <c r="G124" s="102"/>
      <c r="H124" s="103"/>
      <c r="I124" s="134" t="str">
        <f t="shared" si="4"/>
        <v>介</v>
      </c>
    </row>
    <row r="125" spans="1:9" ht="114">
      <c r="A125" s="199"/>
      <c r="B125" s="182" t="s">
        <v>317</v>
      </c>
      <c r="C125" s="194" t="s">
        <v>318</v>
      </c>
      <c r="D125" s="45"/>
      <c r="E125" s="59"/>
      <c r="F125" s="184" t="s">
        <v>97</v>
      </c>
      <c r="G125" s="104"/>
      <c r="H125" s="105"/>
      <c r="I125" s="135" t="str">
        <f t="shared" si="4"/>
        <v>福</v>
      </c>
    </row>
    <row r="126" spans="1:9" ht="95">
      <c r="A126" s="206" t="s">
        <v>279</v>
      </c>
      <c r="B126" s="165" t="s">
        <v>280</v>
      </c>
      <c r="C126" s="166" t="s">
        <v>395</v>
      </c>
      <c r="D126" s="43"/>
      <c r="E126" s="58"/>
      <c r="F126" s="167" t="s">
        <v>82</v>
      </c>
      <c r="G126" s="77"/>
      <c r="H126" s="93"/>
      <c r="I126" s="130" t="str">
        <f t="shared" si="4"/>
        <v>福</v>
      </c>
    </row>
    <row r="127" spans="1:9" ht="66.5">
      <c r="A127" s="199"/>
      <c r="B127" s="196" t="s">
        <v>281</v>
      </c>
      <c r="C127" s="197" t="s">
        <v>282</v>
      </c>
      <c r="D127" s="47"/>
      <c r="E127" s="60"/>
      <c r="F127" s="198" t="s">
        <v>82</v>
      </c>
      <c r="G127" s="96"/>
      <c r="H127" s="97"/>
      <c r="I127" s="132" t="str">
        <f t="shared" si="4"/>
        <v>福</v>
      </c>
    </row>
    <row r="128" spans="1:9" ht="19">
      <c r="A128" s="199"/>
      <c r="B128" s="211" t="s">
        <v>283</v>
      </c>
      <c r="C128" s="212" t="s">
        <v>284</v>
      </c>
      <c r="D128" s="143"/>
      <c r="E128" s="147"/>
      <c r="F128" s="198" t="s">
        <v>82</v>
      </c>
      <c r="G128" s="104"/>
      <c r="H128" s="105"/>
      <c r="I128" s="135" t="str">
        <f t="shared" ref="I128:I191" si="5">IF(IFERROR(MATCH(G128,K$5:P$5,0),99)&lt;&gt;99,"指摘あり",IF(AND(G128="",RIGHT(F128,1)&lt;&gt;"略"),IF(OR(F128=$I$4,$I$4=""),F128,""),IF(H128&lt;&gt;"","ｺﾒﾝﾄあり",IF(OR(D128=2,D128="2:不適"),"自己×",""))))</f>
        <v>福</v>
      </c>
    </row>
    <row r="129" spans="1:9" ht="38">
      <c r="A129" s="204"/>
      <c r="B129" s="182" t="s">
        <v>285</v>
      </c>
      <c r="C129" s="194" t="s">
        <v>286</v>
      </c>
      <c r="D129" s="45"/>
      <c r="E129" s="59"/>
      <c r="F129" s="184" t="s">
        <v>83</v>
      </c>
      <c r="G129" s="87"/>
      <c r="H129" s="94"/>
      <c r="I129" s="131" t="str">
        <f t="shared" si="5"/>
        <v/>
      </c>
    </row>
    <row r="130" spans="1:9" ht="38">
      <c r="A130" s="188" t="s">
        <v>287</v>
      </c>
      <c r="B130" s="189" t="s">
        <v>288</v>
      </c>
      <c r="C130" s="190" t="s">
        <v>289</v>
      </c>
      <c r="D130" s="139"/>
      <c r="E130" s="141"/>
      <c r="F130" s="191" t="s">
        <v>82</v>
      </c>
      <c r="G130" s="81"/>
      <c r="H130" s="92"/>
      <c r="I130" s="129" t="str">
        <f t="shared" si="5"/>
        <v>福</v>
      </c>
    </row>
    <row r="131" spans="1:9" ht="47.5">
      <c r="A131" s="192" t="s">
        <v>341</v>
      </c>
      <c r="B131" s="165" t="s">
        <v>322</v>
      </c>
      <c r="C131" s="166" t="s">
        <v>319</v>
      </c>
      <c r="D131" s="43"/>
      <c r="E131" s="58"/>
      <c r="F131" s="167" t="s">
        <v>97</v>
      </c>
      <c r="G131" s="77"/>
      <c r="H131" s="93"/>
      <c r="I131" s="130" t="str">
        <f t="shared" si="5"/>
        <v>福</v>
      </c>
    </row>
    <row r="132" spans="1:9" ht="38">
      <c r="A132" s="200"/>
      <c r="B132" s="153" t="s">
        <v>356</v>
      </c>
      <c r="C132" s="213" t="s">
        <v>323</v>
      </c>
      <c r="D132" s="140"/>
      <c r="E132" s="60"/>
      <c r="F132" s="198" t="s">
        <v>97</v>
      </c>
      <c r="G132" s="96"/>
      <c r="H132" s="97"/>
      <c r="I132" s="132" t="str">
        <f t="shared" si="5"/>
        <v>福</v>
      </c>
    </row>
    <row r="133" spans="1:9" ht="28.5">
      <c r="A133" s="199"/>
      <c r="B133" s="214" t="s">
        <v>320</v>
      </c>
      <c r="C133" s="183" t="s">
        <v>321</v>
      </c>
      <c r="D133" s="45"/>
      <c r="E133" s="59"/>
      <c r="F133" s="205" t="s">
        <v>407</v>
      </c>
      <c r="G133" s="87"/>
      <c r="H133" s="94"/>
      <c r="I133" s="131" t="str">
        <f t="shared" si="5"/>
        <v>福</v>
      </c>
    </row>
    <row r="134" spans="1:9" ht="28.5">
      <c r="A134" s="192" t="s">
        <v>342</v>
      </c>
      <c r="B134" s="165" t="s">
        <v>290</v>
      </c>
      <c r="C134" s="166" t="s">
        <v>292</v>
      </c>
      <c r="D134" s="43"/>
      <c r="E134" s="58"/>
      <c r="F134" s="167" t="s">
        <v>407</v>
      </c>
      <c r="G134" s="77"/>
      <c r="H134" s="93"/>
      <c r="I134" s="130" t="str">
        <f t="shared" si="5"/>
        <v>福</v>
      </c>
    </row>
    <row r="135" spans="1:9" ht="47.5">
      <c r="A135" s="199"/>
      <c r="B135" s="211" t="s">
        <v>291</v>
      </c>
      <c r="C135" s="212" t="s">
        <v>293</v>
      </c>
      <c r="D135" s="143"/>
      <c r="E135" s="147"/>
      <c r="F135" s="198" t="s">
        <v>82</v>
      </c>
      <c r="G135" s="104"/>
      <c r="H135" s="105"/>
      <c r="I135" s="135" t="str">
        <f t="shared" si="5"/>
        <v>福</v>
      </c>
    </row>
    <row r="136" spans="1:9" ht="38">
      <c r="A136" s="199"/>
      <c r="B136" s="211" t="s">
        <v>295</v>
      </c>
      <c r="C136" s="270" t="s">
        <v>294</v>
      </c>
      <c r="D136" s="272"/>
      <c r="E136" s="311"/>
      <c r="F136" s="276" t="s">
        <v>82</v>
      </c>
      <c r="G136" s="278"/>
      <c r="H136" s="309"/>
      <c r="I136" s="259" t="str">
        <f t="shared" si="5"/>
        <v>福</v>
      </c>
    </row>
    <row r="137" spans="1:9">
      <c r="A137" s="199"/>
      <c r="B137" s="153" t="s">
        <v>296</v>
      </c>
      <c r="C137" s="297"/>
      <c r="D137" s="303"/>
      <c r="E137" s="305"/>
      <c r="F137" s="293"/>
      <c r="G137" s="283"/>
      <c r="H137" s="299"/>
      <c r="I137" s="265">
        <f t="shared" si="5"/>
        <v>0</v>
      </c>
    </row>
    <row r="138" spans="1:9">
      <c r="A138" s="199"/>
      <c r="B138" s="153" t="s">
        <v>297</v>
      </c>
      <c r="C138" s="297"/>
      <c r="D138" s="303"/>
      <c r="E138" s="305"/>
      <c r="F138" s="293"/>
      <c r="G138" s="283"/>
      <c r="H138" s="299"/>
      <c r="I138" s="265">
        <f t="shared" si="5"/>
        <v>0</v>
      </c>
    </row>
    <row r="139" spans="1:9" ht="28.5">
      <c r="A139" s="199"/>
      <c r="B139" s="153" t="s">
        <v>298</v>
      </c>
      <c r="C139" s="297"/>
      <c r="D139" s="303"/>
      <c r="E139" s="305"/>
      <c r="F139" s="293"/>
      <c r="G139" s="283"/>
      <c r="H139" s="299"/>
      <c r="I139" s="265">
        <f t="shared" si="5"/>
        <v>0</v>
      </c>
    </row>
    <row r="140" spans="1:9" ht="19">
      <c r="A140" s="199"/>
      <c r="B140" s="153" t="s">
        <v>299</v>
      </c>
      <c r="C140" s="297"/>
      <c r="D140" s="303"/>
      <c r="E140" s="305"/>
      <c r="F140" s="293"/>
      <c r="G140" s="283"/>
      <c r="H140" s="299"/>
      <c r="I140" s="265">
        <f t="shared" si="5"/>
        <v>0</v>
      </c>
    </row>
    <row r="141" spans="1:9" ht="28.5">
      <c r="A141" s="199"/>
      <c r="B141" s="153" t="s">
        <v>300</v>
      </c>
      <c r="C141" s="297"/>
      <c r="D141" s="303"/>
      <c r="E141" s="305"/>
      <c r="F141" s="293"/>
      <c r="G141" s="283"/>
      <c r="H141" s="299"/>
      <c r="I141" s="265">
        <f t="shared" si="5"/>
        <v>0</v>
      </c>
    </row>
    <row r="142" spans="1:9" ht="19">
      <c r="A142" s="199"/>
      <c r="B142" s="153" t="s">
        <v>302</v>
      </c>
      <c r="C142" s="297"/>
      <c r="D142" s="303"/>
      <c r="E142" s="305"/>
      <c r="F142" s="293"/>
      <c r="G142" s="283"/>
      <c r="H142" s="299"/>
      <c r="I142" s="265">
        <f t="shared" si="5"/>
        <v>0</v>
      </c>
    </row>
    <row r="143" spans="1:9" ht="28.5">
      <c r="A143" s="199"/>
      <c r="B143" s="158" t="s">
        <v>301</v>
      </c>
      <c r="C143" s="271"/>
      <c r="D143" s="273"/>
      <c r="E143" s="312"/>
      <c r="F143" s="277"/>
      <c r="G143" s="279"/>
      <c r="H143" s="310"/>
      <c r="I143" s="260">
        <f t="shared" si="5"/>
        <v>0</v>
      </c>
    </row>
    <row r="144" spans="1:9" ht="38">
      <c r="A144" s="199"/>
      <c r="B144" s="211" t="s">
        <v>303</v>
      </c>
      <c r="C144" s="212" t="s">
        <v>304</v>
      </c>
      <c r="D144" s="143"/>
      <c r="E144" s="147"/>
      <c r="F144" s="198" t="s">
        <v>82</v>
      </c>
      <c r="G144" s="104"/>
      <c r="H144" s="105"/>
      <c r="I144" s="135" t="str">
        <f t="shared" si="5"/>
        <v>福</v>
      </c>
    </row>
    <row r="145" spans="1:9" ht="19">
      <c r="A145" s="199"/>
      <c r="B145" s="153" t="s">
        <v>354</v>
      </c>
      <c r="C145" s="212" t="s">
        <v>324</v>
      </c>
      <c r="D145" s="143"/>
      <c r="E145" s="147"/>
      <c r="F145" s="215" t="s">
        <v>81</v>
      </c>
      <c r="G145" s="104"/>
      <c r="H145" s="105"/>
      <c r="I145" s="135" t="str">
        <f t="shared" si="5"/>
        <v/>
      </c>
    </row>
    <row r="146" spans="1:9" ht="85.5">
      <c r="A146" s="199"/>
      <c r="B146" s="216" t="s">
        <v>359</v>
      </c>
      <c r="C146" s="217" t="s">
        <v>326</v>
      </c>
      <c r="D146" s="47"/>
      <c r="E146" s="62"/>
      <c r="F146" s="242" t="s">
        <v>97</v>
      </c>
      <c r="G146" s="104"/>
      <c r="H146" s="105"/>
      <c r="I146" s="135" t="str">
        <f t="shared" si="5"/>
        <v>福</v>
      </c>
    </row>
    <row r="147" spans="1:9" ht="28.5">
      <c r="A147" s="199"/>
      <c r="B147" s="218" t="s">
        <v>325</v>
      </c>
      <c r="C147" s="219" t="s">
        <v>327</v>
      </c>
      <c r="D147" s="144"/>
      <c r="E147" s="63"/>
      <c r="F147" s="243" t="s">
        <v>97</v>
      </c>
      <c r="G147" s="104"/>
      <c r="H147" s="105"/>
      <c r="I147" s="135" t="str">
        <f t="shared" si="5"/>
        <v>福</v>
      </c>
    </row>
    <row r="148" spans="1:9" ht="57">
      <c r="A148" s="204"/>
      <c r="B148" s="216" t="s">
        <v>360</v>
      </c>
      <c r="C148" s="217" t="s">
        <v>328</v>
      </c>
      <c r="D148" s="47"/>
      <c r="E148" s="62"/>
      <c r="F148" s="242" t="s">
        <v>97</v>
      </c>
      <c r="G148" s="87"/>
      <c r="H148" s="94"/>
      <c r="I148" s="131" t="str">
        <f t="shared" si="5"/>
        <v>福</v>
      </c>
    </row>
    <row r="149" spans="1:9" ht="57">
      <c r="A149" s="192" t="s">
        <v>343</v>
      </c>
      <c r="B149" s="165" t="s">
        <v>396</v>
      </c>
      <c r="C149" s="166" t="s">
        <v>397</v>
      </c>
      <c r="D149" s="43"/>
      <c r="E149" s="58"/>
      <c r="F149" s="167" t="s">
        <v>82</v>
      </c>
      <c r="G149" s="77"/>
      <c r="H149" s="93"/>
      <c r="I149" s="130" t="str">
        <f t="shared" si="5"/>
        <v>福</v>
      </c>
    </row>
    <row r="150" spans="1:9" ht="28.5">
      <c r="A150" s="204"/>
      <c r="B150" s="160" t="s">
        <v>305</v>
      </c>
      <c r="C150" s="194" t="s">
        <v>398</v>
      </c>
      <c r="D150" s="45"/>
      <c r="E150" s="59"/>
      <c r="F150" s="184" t="s">
        <v>82</v>
      </c>
      <c r="G150" s="87"/>
      <c r="H150" s="94"/>
      <c r="I150" s="131" t="str">
        <f t="shared" si="5"/>
        <v>福</v>
      </c>
    </row>
    <row r="151" spans="1:9" ht="28.5">
      <c r="A151" s="192" t="s">
        <v>344</v>
      </c>
      <c r="B151" s="165" t="s">
        <v>134</v>
      </c>
      <c r="C151" s="166" t="s">
        <v>138</v>
      </c>
      <c r="D151" s="43"/>
      <c r="E151" s="58"/>
      <c r="F151" s="167" t="s">
        <v>82</v>
      </c>
      <c r="G151" s="77"/>
      <c r="H151" s="93"/>
      <c r="I151" s="130" t="str">
        <f t="shared" si="5"/>
        <v>福</v>
      </c>
    </row>
    <row r="152" spans="1:9" ht="38">
      <c r="A152" s="200"/>
      <c r="B152" s="153" t="s">
        <v>135</v>
      </c>
      <c r="C152" s="213" t="s">
        <v>105</v>
      </c>
      <c r="D152" s="140"/>
      <c r="E152" s="60"/>
      <c r="F152" s="198" t="s">
        <v>82</v>
      </c>
      <c r="G152" s="96"/>
      <c r="H152" s="97"/>
      <c r="I152" s="132" t="str">
        <f t="shared" si="5"/>
        <v>福</v>
      </c>
    </row>
    <row r="153" spans="1:9" ht="47.5">
      <c r="A153" s="199"/>
      <c r="B153" s="214" t="s">
        <v>136</v>
      </c>
      <c r="C153" s="183" t="s">
        <v>399</v>
      </c>
      <c r="D153" s="45"/>
      <c r="E153" s="59"/>
      <c r="F153" s="205" t="s">
        <v>97</v>
      </c>
      <c r="G153" s="87"/>
      <c r="H153" s="94"/>
      <c r="I153" s="131" t="str">
        <f t="shared" si="5"/>
        <v>福</v>
      </c>
    </row>
    <row r="154" spans="1:9" ht="28.5">
      <c r="A154" s="188" t="s">
        <v>345</v>
      </c>
      <c r="B154" s="189" t="s">
        <v>137</v>
      </c>
      <c r="C154" s="190" t="s">
        <v>139</v>
      </c>
      <c r="D154" s="139"/>
      <c r="E154" s="141"/>
      <c r="F154" s="191" t="s">
        <v>82</v>
      </c>
      <c r="G154" s="81"/>
      <c r="H154" s="92"/>
      <c r="I154" s="129" t="str">
        <f t="shared" si="5"/>
        <v>福</v>
      </c>
    </row>
    <row r="155" spans="1:9" ht="38">
      <c r="A155" s="188" t="s">
        <v>346</v>
      </c>
      <c r="B155" s="189" t="s">
        <v>140</v>
      </c>
      <c r="C155" s="190" t="s">
        <v>306</v>
      </c>
      <c r="D155" s="139"/>
      <c r="E155" s="141"/>
      <c r="F155" s="191" t="s">
        <v>81</v>
      </c>
      <c r="G155" s="81"/>
      <c r="H155" s="92"/>
      <c r="I155" s="129" t="str">
        <f t="shared" si="5"/>
        <v/>
      </c>
    </row>
    <row r="156" spans="1:9" ht="31.5" customHeight="1">
      <c r="A156" s="186" t="s">
        <v>347</v>
      </c>
      <c r="B156" s="151" t="s">
        <v>92</v>
      </c>
      <c r="C156" s="319" t="s">
        <v>400</v>
      </c>
      <c r="D156" s="302"/>
      <c r="E156" s="304"/>
      <c r="F156" s="292" t="s">
        <v>97</v>
      </c>
      <c r="G156" s="282"/>
      <c r="H156" s="298"/>
      <c r="I156" s="258" t="str">
        <f t="shared" si="5"/>
        <v>福</v>
      </c>
    </row>
    <row r="157" spans="1:9">
      <c r="A157" s="199"/>
      <c r="B157" s="220" t="s">
        <v>46</v>
      </c>
      <c r="C157" s="323"/>
      <c r="D157" s="303"/>
      <c r="E157" s="305"/>
      <c r="F157" s="293" t="e">
        <v>#N/A</v>
      </c>
      <c r="G157" s="283"/>
      <c r="H157" s="299"/>
      <c r="I157" s="265" t="e">
        <f t="shared" si="5"/>
        <v>#N/A</v>
      </c>
    </row>
    <row r="158" spans="1:9">
      <c r="A158" s="199"/>
      <c r="B158" s="221" t="s">
        <v>58</v>
      </c>
      <c r="C158" s="323"/>
      <c r="D158" s="303"/>
      <c r="E158" s="305"/>
      <c r="F158" s="293" t="e">
        <v>#N/A</v>
      </c>
      <c r="G158" s="283"/>
      <c r="H158" s="299"/>
      <c r="I158" s="265" t="e">
        <f t="shared" si="5"/>
        <v>#N/A</v>
      </c>
    </row>
    <row r="159" spans="1:9">
      <c r="A159" s="199"/>
      <c r="B159" s="220" t="s">
        <v>45</v>
      </c>
      <c r="C159" s="323"/>
      <c r="D159" s="303"/>
      <c r="E159" s="305"/>
      <c r="F159" s="293" t="e">
        <v>#N/A</v>
      </c>
      <c r="G159" s="283"/>
      <c r="H159" s="299"/>
      <c r="I159" s="265" t="e">
        <f t="shared" si="5"/>
        <v>#N/A</v>
      </c>
    </row>
    <row r="160" spans="1:9">
      <c r="A160" s="199"/>
      <c r="B160" s="222" t="s">
        <v>68</v>
      </c>
      <c r="C160" s="323"/>
      <c r="D160" s="303"/>
      <c r="E160" s="305"/>
      <c r="F160" s="293" t="e">
        <v>#N/A</v>
      </c>
      <c r="G160" s="283"/>
      <c r="H160" s="299"/>
      <c r="I160" s="265" t="e">
        <f t="shared" si="5"/>
        <v>#N/A</v>
      </c>
    </row>
    <row r="161" spans="1:9">
      <c r="A161" s="199"/>
      <c r="B161" s="220" t="s">
        <v>47</v>
      </c>
      <c r="C161" s="323"/>
      <c r="D161" s="303"/>
      <c r="E161" s="305"/>
      <c r="F161" s="293" t="e">
        <v>#N/A</v>
      </c>
      <c r="G161" s="283"/>
      <c r="H161" s="299"/>
      <c r="I161" s="265" t="e">
        <f t="shared" si="5"/>
        <v>#N/A</v>
      </c>
    </row>
    <row r="162" spans="1:9">
      <c r="A162" s="199"/>
      <c r="B162" s="221" t="s">
        <v>58</v>
      </c>
      <c r="C162" s="323"/>
      <c r="D162" s="303"/>
      <c r="E162" s="305"/>
      <c r="F162" s="293" t="e">
        <v>#N/A</v>
      </c>
      <c r="G162" s="283"/>
      <c r="H162" s="299"/>
      <c r="I162" s="265" t="e">
        <f t="shared" si="5"/>
        <v>#N/A</v>
      </c>
    </row>
    <row r="163" spans="1:9">
      <c r="A163" s="199"/>
      <c r="B163" s="153" t="s">
        <v>48</v>
      </c>
      <c r="C163" s="323"/>
      <c r="D163" s="303"/>
      <c r="E163" s="305"/>
      <c r="F163" s="293" t="e">
        <v>#N/A</v>
      </c>
      <c r="G163" s="283"/>
      <c r="H163" s="299"/>
      <c r="I163" s="265" t="e">
        <f t="shared" si="5"/>
        <v>#N/A</v>
      </c>
    </row>
    <row r="164" spans="1:9">
      <c r="A164" s="199"/>
      <c r="B164" s="169" t="s">
        <v>69</v>
      </c>
      <c r="C164" s="323"/>
      <c r="D164" s="303"/>
      <c r="E164" s="305"/>
      <c r="F164" s="293" t="e">
        <v>#N/A</v>
      </c>
      <c r="G164" s="283"/>
      <c r="H164" s="299"/>
      <c r="I164" s="265" t="e">
        <f t="shared" si="5"/>
        <v>#N/A</v>
      </c>
    </row>
    <row r="165" spans="1:9" ht="19">
      <c r="A165" s="269"/>
      <c r="B165" s="223" t="s">
        <v>93</v>
      </c>
      <c r="C165" s="270" t="s">
        <v>105</v>
      </c>
      <c r="D165" s="272"/>
      <c r="E165" s="324"/>
      <c r="F165" s="276" t="s">
        <v>82</v>
      </c>
      <c r="G165" s="278"/>
      <c r="H165" s="315"/>
      <c r="I165" s="259" t="str">
        <f t="shared" si="5"/>
        <v>福</v>
      </c>
    </row>
    <row r="166" spans="1:9">
      <c r="A166" s="269"/>
      <c r="B166" s="153" t="s">
        <v>49</v>
      </c>
      <c r="C166" s="297"/>
      <c r="D166" s="303"/>
      <c r="E166" s="325"/>
      <c r="F166" s="293" t="e">
        <v>#N/A</v>
      </c>
      <c r="G166" s="283"/>
      <c r="H166" s="316"/>
      <c r="I166" s="265" t="e">
        <f t="shared" si="5"/>
        <v>#N/A</v>
      </c>
    </row>
    <row r="167" spans="1:9">
      <c r="A167" s="200"/>
      <c r="B167" s="224" t="s">
        <v>151</v>
      </c>
      <c r="C167" s="271"/>
      <c r="D167" s="273"/>
      <c r="E167" s="326"/>
      <c r="F167" s="277" t="e">
        <v>#N/A</v>
      </c>
      <c r="G167" s="279"/>
      <c r="H167" s="317"/>
      <c r="I167" s="260" t="e">
        <f t="shared" si="5"/>
        <v>#N/A</v>
      </c>
    </row>
    <row r="168" spans="1:9" ht="38">
      <c r="A168" s="200"/>
      <c r="B168" s="158" t="s">
        <v>70</v>
      </c>
      <c r="C168" s="225" t="s">
        <v>141</v>
      </c>
      <c r="D168" s="144"/>
      <c r="E168" s="148"/>
      <c r="F168" s="226" t="s">
        <v>99</v>
      </c>
      <c r="G168" s="98"/>
      <c r="H168" s="99"/>
      <c r="I168" s="133" t="str">
        <f t="shared" si="5"/>
        <v>福</v>
      </c>
    </row>
    <row r="169" spans="1:9" ht="28.5">
      <c r="A169" s="200"/>
      <c r="B169" s="196" t="s">
        <v>71</v>
      </c>
      <c r="C169" s="197" t="s">
        <v>142</v>
      </c>
      <c r="D169" s="47"/>
      <c r="E169" s="60"/>
      <c r="F169" s="198" t="s">
        <v>81</v>
      </c>
      <c r="G169" s="96"/>
      <c r="H169" s="97"/>
      <c r="I169" s="132" t="str">
        <f t="shared" si="5"/>
        <v/>
      </c>
    </row>
    <row r="170" spans="1:9" ht="28.5">
      <c r="A170" s="204"/>
      <c r="B170" s="182" t="s">
        <v>72</v>
      </c>
      <c r="C170" s="194" t="s">
        <v>143</v>
      </c>
      <c r="D170" s="45"/>
      <c r="E170" s="59"/>
      <c r="F170" s="184" t="s">
        <v>81</v>
      </c>
      <c r="G170" s="87"/>
      <c r="H170" s="94"/>
      <c r="I170" s="131" t="str">
        <f t="shared" si="5"/>
        <v/>
      </c>
    </row>
    <row r="171" spans="1:9" ht="47.5">
      <c r="A171" s="192" t="s">
        <v>348</v>
      </c>
      <c r="B171" s="165" t="s">
        <v>365</v>
      </c>
      <c r="C171" s="166" t="s">
        <v>329</v>
      </c>
      <c r="D171" s="43"/>
      <c r="E171" s="58"/>
      <c r="F171" s="167" t="s">
        <v>81</v>
      </c>
      <c r="G171" s="77"/>
      <c r="H171" s="93"/>
      <c r="I171" s="130" t="str">
        <f t="shared" si="5"/>
        <v/>
      </c>
    </row>
    <row r="172" spans="1:9" ht="38">
      <c r="A172" s="204"/>
      <c r="B172" s="182" t="s">
        <v>330</v>
      </c>
      <c r="C172" s="194" t="s">
        <v>273</v>
      </c>
      <c r="D172" s="45"/>
      <c r="E172" s="59"/>
      <c r="F172" s="184" t="s">
        <v>83</v>
      </c>
      <c r="G172" s="87"/>
      <c r="H172" s="94"/>
      <c r="I172" s="131" t="str">
        <f t="shared" si="5"/>
        <v/>
      </c>
    </row>
    <row r="173" spans="1:9" ht="38">
      <c r="A173" s="186" t="s">
        <v>349</v>
      </c>
      <c r="B173" s="151" t="s">
        <v>59</v>
      </c>
      <c r="C173" s="318" t="s">
        <v>144</v>
      </c>
      <c r="D173" s="302"/>
      <c r="E173" s="320"/>
      <c r="F173" s="322" t="s">
        <v>82</v>
      </c>
      <c r="G173" s="282"/>
      <c r="H173" s="284"/>
      <c r="I173" s="257" t="str">
        <f t="shared" si="5"/>
        <v>福</v>
      </c>
    </row>
    <row r="174" spans="1:9">
      <c r="A174" s="199"/>
      <c r="B174" s="168" t="s">
        <v>58</v>
      </c>
      <c r="C174" s="319"/>
      <c r="D174" s="303"/>
      <c r="E174" s="321"/>
      <c r="F174" s="292" t="e">
        <v>#N/A</v>
      </c>
      <c r="G174" s="283"/>
      <c r="H174" s="285"/>
      <c r="I174" s="258" t="e">
        <f t="shared" si="5"/>
        <v>#N/A</v>
      </c>
    </row>
    <row r="175" spans="1:9" ht="28.5">
      <c r="A175" s="200"/>
      <c r="B175" s="196" t="s">
        <v>73</v>
      </c>
      <c r="C175" s="197" t="s">
        <v>145</v>
      </c>
      <c r="D175" s="47"/>
      <c r="E175" s="60"/>
      <c r="F175" s="198" t="s">
        <v>82</v>
      </c>
      <c r="G175" s="96"/>
      <c r="H175" s="97"/>
      <c r="I175" s="132" t="str">
        <f t="shared" si="5"/>
        <v>福</v>
      </c>
    </row>
    <row r="176" spans="1:9" ht="28.5">
      <c r="A176" s="200"/>
      <c r="B176" s="216" t="s">
        <v>408</v>
      </c>
      <c r="C176" s="244" t="s">
        <v>409</v>
      </c>
      <c r="D176" s="143"/>
      <c r="E176" s="147"/>
      <c r="F176" s="215" t="s">
        <v>82</v>
      </c>
      <c r="G176" s="146"/>
      <c r="H176" s="149"/>
      <c r="I176" s="150" t="str">
        <f t="shared" si="5"/>
        <v>福</v>
      </c>
    </row>
    <row r="177" spans="1:9" ht="31.5" customHeight="1">
      <c r="A177" s="269"/>
      <c r="B177" s="211" t="s">
        <v>60</v>
      </c>
      <c r="C177" s="270" t="s">
        <v>410</v>
      </c>
      <c r="D177" s="272"/>
      <c r="E177" s="274"/>
      <c r="F177" s="276" t="s">
        <v>97</v>
      </c>
      <c r="G177" s="278"/>
      <c r="H177" s="280"/>
      <c r="I177" s="259" t="str">
        <f t="shared" si="5"/>
        <v>福</v>
      </c>
    </row>
    <row r="178" spans="1:9" ht="24" customHeight="1">
      <c r="A178" s="269"/>
      <c r="B178" s="227" t="s">
        <v>58</v>
      </c>
      <c r="C178" s="271"/>
      <c r="D178" s="273"/>
      <c r="E178" s="275"/>
      <c r="F178" s="277" t="e">
        <v>#N/A</v>
      </c>
      <c r="G178" s="279"/>
      <c r="H178" s="281"/>
      <c r="I178" s="260" t="e">
        <f t="shared" si="5"/>
        <v>#N/A</v>
      </c>
    </row>
    <row r="179" spans="1:9" ht="19">
      <c r="A179" s="204"/>
      <c r="B179" s="160" t="s">
        <v>74</v>
      </c>
      <c r="C179" s="161" t="s">
        <v>146</v>
      </c>
      <c r="D179" s="140"/>
      <c r="E179" s="64"/>
      <c r="F179" s="228" t="s">
        <v>97</v>
      </c>
      <c r="G179" s="102"/>
      <c r="H179" s="106"/>
      <c r="I179" s="136" t="str">
        <f t="shared" si="5"/>
        <v>福</v>
      </c>
    </row>
    <row r="180" spans="1:9" ht="123.5">
      <c r="A180" s="192" t="s">
        <v>350</v>
      </c>
      <c r="B180" s="165" t="s">
        <v>358</v>
      </c>
      <c r="C180" s="229" t="s">
        <v>331</v>
      </c>
      <c r="D180" s="43"/>
      <c r="E180" s="58"/>
      <c r="F180" s="167" t="s">
        <v>407</v>
      </c>
      <c r="G180" s="77"/>
      <c r="H180" s="93"/>
      <c r="I180" s="130" t="str">
        <f t="shared" si="5"/>
        <v>福</v>
      </c>
    </row>
    <row r="181" spans="1:9" s="42" customFormat="1" ht="28.5">
      <c r="A181" s="208"/>
      <c r="B181" s="218" t="s">
        <v>336</v>
      </c>
      <c r="C181" s="219" t="s">
        <v>332</v>
      </c>
      <c r="D181" s="144"/>
      <c r="E181" s="63"/>
      <c r="F181" s="243" t="s">
        <v>97</v>
      </c>
      <c r="G181" s="98"/>
      <c r="H181" s="107"/>
      <c r="I181" s="137" t="str">
        <f t="shared" si="5"/>
        <v>福</v>
      </c>
    </row>
    <row r="182" spans="1:9" s="42" customFormat="1" ht="47.5">
      <c r="A182" s="208"/>
      <c r="B182" s="216" t="s">
        <v>357</v>
      </c>
      <c r="C182" s="217" t="s">
        <v>333</v>
      </c>
      <c r="D182" s="47"/>
      <c r="E182" s="62"/>
      <c r="F182" s="242" t="s">
        <v>97</v>
      </c>
      <c r="G182" s="96"/>
      <c r="H182" s="108"/>
      <c r="I182" s="138" t="str">
        <f t="shared" si="5"/>
        <v>福</v>
      </c>
    </row>
    <row r="183" spans="1:9" ht="28.5">
      <c r="A183" s="204"/>
      <c r="B183" s="182" t="s">
        <v>334</v>
      </c>
      <c r="C183" s="194" t="s">
        <v>335</v>
      </c>
      <c r="D183" s="45"/>
      <c r="E183" s="59"/>
      <c r="F183" s="184" t="s">
        <v>407</v>
      </c>
      <c r="G183" s="87"/>
      <c r="H183" s="94"/>
      <c r="I183" s="131" t="str">
        <f t="shared" si="5"/>
        <v>福</v>
      </c>
    </row>
    <row r="184" spans="1:9" ht="28.5">
      <c r="A184" s="188" t="s">
        <v>351</v>
      </c>
      <c r="B184" s="189" t="s">
        <v>75</v>
      </c>
      <c r="C184" s="190" t="s">
        <v>147</v>
      </c>
      <c r="D184" s="139"/>
      <c r="E184" s="141"/>
      <c r="F184" s="191" t="s">
        <v>81</v>
      </c>
      <c r="G184" s="81"/>
      <c r="H184" s="92"/>
      <c r="I184" s="129" t="str">
        <f t="shared" si="5"/>
        <v/>
      </c>
    </row>
    <row r="185" spans="1:9" ht="28.5">
      <c r="A185" s="192" t="s">
        <v>352</v>
      </c>
      <c r="B185" s="165" t="s">
        <v>307</v>
      </c>
      <c r="C185" s="166" t="s">
        <v>308</v>
      </c>
      <c r="D185" s="43"/>
      <c r="E185" s="58"/>
      <c r="F185" s="167" t="s">
        <v>81</v>
      </c>
      <c r="G185" s="77"/>
      <c r="H185" s="93"/>
      <c r="I185" s="130" t="str">
        <f t="shared" si="5"/>
        <v/>
      </c>
    </row>
    <row r="186" spans="1:9" ht="152">
      <c r="A186" s="200"/>
      <c r="B186" s="182" t="s">
        <v>401</v>
      </c>
      <c r="C186" s="194" t="s">
        <v>402</v>
      </c>
      <c r="D186" s="45"/>
      <c r="E186" s="59"/>
      <c r="F186" s="184" t="s">
        <v>82</v>
      </c>
      <c r="G186" s="87"/>
      <c r="H186" s="94"/>
      <c r="I186" s="131" t="str">
        <f t="shared" si="5"/>
        <v>福</v>
      </c>
    </row>
    <row r="187" spans="1:9" ht="85.5">
      <c r="A187" s="206" t="s">
        <v>353</v>
      </c>
      <c r="B187" s="165" t="s">
        <v>76</v>
      </c>
      <c r="C187" s="166" t="s">
        <v>149</v>
      </c>
      <c r="D187" s="43"/>
      <c r="E187" s="58"/>
      <c r="F187" s="167" t="s">
        <v>81</v>
      </c>
      <c r="G187" s="77"/>
      <c r="H187" s="93"/>
      <c r="I187" s="130" t="str">
        <f t="shared" si="5"/>
        <v/>
      </c>
    </row>
    <row r="188" spans="1:9" ht="28.5">
      <c r="A188" s="200"/>
      <c r="B188" s="196" t="s">
        <v>77</v>
      </c>
      <c r="C188" s="197" t="s">
        <v>35</v>
      </c>
      <c r="D188" s="47"/>
      <c r="E188" s="60"/>
      <c r="F188" s="198" t="s">
        <v>81</v>
      </c>
      <c r="G188" s="96"/>
      <c r="H188" s="97"/>
      <c r="I188" s="132" t="str">
        <f t="shared" si="5"/>
        <v/>
      </c>
    </row>
    <row r="189" spans="1:9" ht="28.5">
      <c r="A189" s="200"/>
      <c r="B189" s="182" t="s">
        <v>78</v>
      </c>
      <c r="C189" s="194" t="s">
        <v>148</v>
      </c>
      <c r="D189" s="45"/>
      <c r="E189" s="59"/>
      <c r="F189" s="184" t="s">
        <v>81</v>
      </c>
      <c r="G189" s="87"/>
      <c r="H189" s="94"/>
      <c r="I189" s="131" t="str">
        <f t="shared" si="5"/>
        <v/>
      </c>
    </row>
    <row r="190" spans="1:9" ht="28.5">
      <c r="A190" s="192" t="s">
        <v>403</v>
      </c>
      <c r="B190" s="165" t="s">
        <v>337</v>
      </c>
      <c r="C190" s="229" t="s">
        <v>338</v>
      </c>
      <c r="D190" s="43"/>
      <c r="E190" s="58"/>
      <c r="F190" s="167" t="s">
        <v>81</v>
      </c>
      <c r="G190" s="77"/>
      <c r="H190" s="93"/>
      <c r="I190" s="130" t="str">
        <f t="shared" si="5"/>
        <v/>
      </c>
    </row>
    <row r="191" spans="1:9" ht="38">
      <c r="A191" s="200"/>
      <c r="B191" s="196" t="s">
        <v>79</v>
      </c>
      <c r="C191" s="202" t="s">
        <v>339</v>
      </c>
      <c r="D191" s="47"/>
      <c r="E191" s="60"/>
      <c r="F191" s="198" t="s">
        <v>81</v>
      </c>
      <c r="G191" s="96"/>
      <c r="H191" s="97"/>
      <c r="I191" s="132" t="str">
        <f t="shared" si="5"/>
        <v/>
      </c>
    </row>
    <row r="192" spans="1:9" ht="47.5">
      <c r="A192" s="200"/>
      <c r="B192" s="211" t="s">
        <v>404</v>
      </c>
      <c r="C192" s="212" t="s">
        <v>150</v>
      </c>
      <c r="D192" s="143"/>
      <c r="E192" s="147"/>
      <c r="F192" s="215" t="s">
        <v>81</v>
      </c>
      <c r="G192" s="104"/>
      <c r="H192" s="105"/>
      <c r="I192" s="135" t="str">
        <f t="shared" ref="I192:I193" si="6">IF(IFERROR(MATCH(G192,K$5:P$5,0),99)&lt;&gt;99,"指摘あり",IF(AND(G192="",RIGHT(F192,1)&lt;&gt;"略"),IF(OR(F192=$I$4,$I$4=""),F192,""),IF(H192&lt;&gt;"","ｺﾒﾝﾄあり",IF(OR(D192=2,D192="2:不適"),"自己×",""))))</f>
        <v/>
      </c>
    </row>
    <row r="193" spans="1:9" ht="38">
      <c r="A193" s="204"/>
      <c r="B193" s="182" t="s">
        <v>340</v>
      </c>
      <c r="C193" s="194" t="s">
        <v>304</v>
      </c>
      <c r="D193" s="45"/>
      <c r="E193" s="59"/>
      <c r="F193" s="184" t="s">
        <v>83</v>
      </c>
      <c r="G193" s="87"/>
      <c r="H193" s="94"/>
      <c r="I193" s="131" t="str">
        <f t="shared" si="6"/>
        <v/>
      </c>
    </row>
    <row r="194" spans="1:9">
      <c r="A194" s="34"/>
      <c r="B194" s="35"/>
    </row>
    <row r="195" spans="1:9">
      <c r="A195" s="34"/>
      <c r="B195" s="35"/>
    </row>
    <row r="196" spans="1:9">
      <c r="A196" s="34"/>
      <c r="B196" s="35"/>
    </row>
  </sheetData>
  <sheetProtection algorithmName="SHA-512" hashValue="roVUbSCHJHebSpOwTBZEvnCplnGtCTKKnaHeCkimpe8joVBmzikyxJkFjDtPGmBht4tdhevj4hP9vjzcOJBGlw==" saltValue="oKWp07hfbLAzl6KJTE6DOw==" spinCount="100000" sheet="1" objects="1" scenarios="1"/>
  <autoFilter ref="I5:I193"/>
  <mergeCells count="54">
    <mergeCell ref="A165:A166"/>
    <mergeCell ref="C21:C33"/>
    <mergeCell ref="H165:H167"/>
    <mergeCell ref="C173:C174"/>
    <mergeCell ref="D173:D174"/>
    <mergeCell ref="E173:E174"/>
    <mergeCell ref="F173:F174"/>
    <mergeCell ref="C156:C164"/>
    <mergeCell ref="D165:D167"/>
    <mergeCell ref="E165:E167"/>
    <mergeCell ref="F165:F167"/>
    <mergeCell ref="H21:H33"/>
    <mergeCell ref="D21:D33"/>
    <mergeCell ref="E21:E33"/>
    <mergeCell ref="F21:F33"/>
    <mergeCell ref="G21:G33"/>
    <mergeCell ref="C165:C167"/>
    <mergeCell ref="G156:G164"/>
    <mergeCell ref="H156:H164"/>
    <mergeCell ref="C3:E3"/>
    <mergeCell ref="C9:C17"/>
    <mergeCell ref="D156:D164"/>
    <mergeCell ref="E156:E164"/>
    <mergeCell ref="F156:F164"/>
    <mergeCell ref="H9:H18"/>
    <mergeCell ref="H136:H143"/>
    <mergeCell ref="C136:C143"/>
    <mergeCell ref="D136:D143"/>
    <mergeCell ref="E136:E143"/>
    <mergeCell ref="F136:F143"/>
    <mergeCell ref="G136:G143"/>
    <mergeCell ref="C2:E2"/>
    <mergeCell ref="F4:H4"/>
    <mergeCell ref="A177:A178"/>
    <mergeCell ref="C177:C178"/>
    <mergeCell ref="D177:D178"/>
    <mergeCell ref="E177:E178"/>
    <mergeCell ref="F177:F178"/>
    <mergeCell ref="G177:G178"/>
    <mergeCell ref="H177:H178"/>
    <mergeCell ref="G173:G174"/>
    <mergeCell ref="H173:H174"/>
    <mergeCell ref="G165:G167"/>
    <mergeCell ref="D9:D18"/>
    <mergeCell ref="E9:E18"/>
    <mergeCell ref="F9:F18"/>
    <mergeCell ref="G9:G18"/>
    <mergeCell ref="I173:I174"/>
    <mergeCell ref="I177:I178"/>
    <mergeCell ref="I9:I18"/>
    <mergeCell ref="I21:I33"/>
    <mergeCell ref="I136:I143"/>
    <mergeCell ref="I156:I164"/>
    <mergeCell ref="I165:I167"/>
  </mergeCells>
  <phoneticPr fontId="1"/>
  <conditionalFormatting sqref="D9:D36 D38:D193">
    <cfRule type="cellIs" dxfId="29" priority="28" operator="equal">
      <formula>"3:該当なし"</formula>
    </cfRule>
    <cfRule type="cellIs" dxfId="28" priority="29" operator="equal">
      <formula>"2:不適"</formula>
    </cfRule>
    <cfRule type="cellIs" dxfId="27" priority="30" operator="equal">
      <formula>"1:適"</formula>
    </cfRule>
  </conditionalFormatting>
  <conditionalFormatting sqref="G9:G36 G38:G193">
    <cfRule type="cellIs" dxfId="26" priority="18" operator="equal">
      <formula>"5:その他"</formula>
    </cfRule>
    <cfRule type="cellIs" dxfId="25" priority="19" operator="equal">
      <formula>5</formula>
    </cfRule>
    <cfRule type="cellIs" dxfId="24" priority="20" operator="equal">
      <formula>"4:該当なし"</formula>
    </cfRule>
    <cfRule type="cellIs" dxfId="23" priority="21" operator="equal">
      <formula>4</formula>
    </cfRule>
    <cfRule type="cellIs" dxfId="22" priority="22" operator="equal">
      <formula>3</formula>
    </cfRule>
    <cfRule type="cellIs" dxfId="21" priority="23" operator="equal">
      <formula>"3:不適"</formula>
    </cfRule>
    <cfRule type="cellIs" dxfId="20" priority="24" operator="equal">
      <formula>2</formula>
    </cfRule>
    <cfRule type="cellIs" dxfId="19" priority="25" operator="equal">
      <formula>"2:一部不適"</formula>
    </cfRule>
    <cfRule type="cellIs" dxfId="18" priority="26" operator="equal">
      <formula>1</formula>
    </cfRule>
    <cfRule type="cellIs" dxfId="17" priority="27" operator="equal">
      <formula>"1:適"</formula>
    </cfRule>
  </conditionalFormatting>
  <conditionalFormatting sqref="D37">
    <cfRule type="cellIs" dxfId="16" priority="15" operator="equal">
      <formula>"3:該当なし"</formula>
    </cfRule>
    <cfRule type="cellIs" dxfId="15" priority="16" operator="equal">
      <formula>"2:不適"</formula>
    </cfRule>
    <cfRule type="cellIs" dxfId="14" priority="17" operator="equal">
      <formula>"1:適"</formula>
    </cfRule>
  </conditionalFormatting>
  <conditionalFormatting sqref="G37">
    <cfRule type="cellIs" dxfId="13" priority="14" operator="equal">
      <formula>4</formula>
    </cfRule>
  </conditionalFormatting>
  <conditionalFormatting sqref="D37">
    <cfRule type="cellIs" dxfId="12" priority="11" operator="equal">
      <formula>"3:該当なし"</formula>
    </cfRule>
    <cfRule type="cellIs" dxfId="11" priority="12" operator="equal">
      <formula>"2:不適"</formula>
    </cfRule>
    <cfRule type="cellIs" dxfId="10" priority="13" operator="equal">
      <formula>"1:適"</formula>
    </cfRule>
  </conditionalFormatting>
  <conditionalFormatting sqref="G37">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11">
    <dataValidation type="list" allowBlank="1" showInputMessage="1" showErrorMessage="1" sqref="B23 B158 B162 B174 B178">
      <formula1>"（　有　・　無　）,（　有　）,（　無　）"</formula1>
    </dataValidation>
    <dataValidation type="list" allowBlank="1" showInputMessage="1" showErrorMessage="1" sqref="F1:F2">
      <formula1>"0,1"</formula1>
    </dataValidation>
    <dataValidation type="list" errorStyle="information" allowBlank="1" showInputMessage="1" sqref="D9:D193">
      <formula1>"1:適,2:不適,3:該当なし"</formula1>
    </dataValidation>
    <dataValidation type="list" allowBlank="1" showInputMessage="1" sqref="B33">
      <formula1>"★このセルに平均的な時間数を入力して下さい（  .  時間/週）"</formula1>
    </dataValidation>
    <dataValidation type="list" allowBlank="1" showInputMessage="1" sqref="B167">
      <formula1>"★このセルに平均件数を入力して下さい（  .  件/月）"</formula1>
    </dataValidation>
    <dataValidation type="decimal" errorStyle="warning" operator="greaterThanOrEqual" allowBlank="1" showInputMessage="1" showErrorMessage="1" errorTitle="！！★★★32時間を下回る場合は32時間です★★★！！" sqref="B15">
      <formula1>32</formula1>
    </dataValidation>
    <dataValidation allowBlank="1" showInputMessage="1" sqref="H9:H11 F9:F11 H144:H193 F144:F193 F19:F136 H19:H136"/>
    <dataValidation type="list" allowBlank="1" showInputMessage="1" sqref="G9:G193">
      <formula1>"1:適,2:一部不適,3:不適,4:該当なし,5:その他"</formula1>
    </dataValidation>
    <dataValidation type="list" errorStyle="warning" operator="greaterThan" allowBlank="1" showInputMessage="1" errorTitle="！！★★★４０人超でないと常勤換算方法によれません★★！！" sqref="B11">
      <formula1>"★このセルに人数を入力して下さい（  人）"</formula1>
    </dataValidation>
    <dataValidation type="list" allowBlank="1" showInputMessage="1" sqref="B13">
      <formula1>"★このセルに時間数を入力して下さい（  .  時間）"</formula1>
    </dataValidation>
    <dataValidation type="list" allowBlank="1" showInputMessage="1" showErrorMessage="1" sqref="I4">
      <formula1>"介,福"</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&amp;C福祉用具貸与（介護予防含む）-&amp;P-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2022-06-08T08:19:49Z</cp:lastPrinted>
  <dcterms:created xsi:type="dcterms:W3CDTF">2020-01-27T01:12:52Z</dcterms:created>
  <dcterms:modified xsi:type="dcterms:W3CDTF">2023-07-24T03:21:15Z</dcterms:modified>
</cp:coreProperties>
</file>