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6_10\"/>
    </mc:Choice>
  </mc:AlternateContent>
  <bookViews>
    <workbookView xWindow="-105" yWindow="-105" windowWidth="19425" windowHeight="11505" tabRatio="785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8" i="1" l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36" i="1"/>
  <c r="C437" i="1" s="1"/>
  <c r="E437" i="1" s="1"/>
  <c r="C438" i="1" s="1"/>
  <c r="E438" i="1" s="1"/>
  <c r="C439" i="1" s="1"/>
  <c r="E439" i="1" s="1"/>
  <c r="C440" i="1" s="1"/>
  <c r="E440" i="1" s="1"/>
  <c r="C441" i="1" s="1"/>
  <c r="E441" i="1" s="1"/>
  <c r="C442" i="1" s="1"/>
  <c r="E442" i="1" s="1"/>
  <c r="C443" i="1" s="1"/>
  <c r="E443" i="1" s="1"/>
  <c r="C444" i="1" s="1"/>
  <c r="E444" i="1" s="1"/>
  <c r="C445" i="1" s="1"/>
  <c r="E445" i="1" s="1"/>
  <c r="C446" i="1" s="1"/>
  <c r="E446" i="1" s="1"/>
  <c r="C447" i="1" s="1"/>
  <c r="E447" i="1" s="1"/>
  <c r="C448" i="1" s="1"/>
  <c r="E448" i="1" s="1"/>
  <c r="C449" i="1" s="1"/>
  <c r="E449" i="1" s="1"/>
  <c r="C450" i="1" s="1"/>
  <c r="E450" i="1" s="1"/>
  <c r="C451" i="1" s="1"/>
  <c r="E451" i="1" s="1"/>
  <c r="C452" i="1" s="1"/>
  <c r="E452" i="1" s="1"/>
  <c r="C453" i="1" s="1"/>
  <c r="E453" i="1" s="1"/>
  <c r="C454" i="1" s="1"/>
  <c r="E454" i="1" s="1"/>
  <c r="C455" i="1" s="1"/>
  <c r="E455" i="1" s="1"/>
  <c r="C456" i="1" s="1"/>
  <c r="E456" i="1" s="1"/>
  <c r="C457" i="1" s="1"/>
  <c r="E457" i="1" s="1"/>
  <c r="C458" i="1" s="1"/>
  <c r="E458" i="1" s="1"/>
  <c r="C459" i="1" s="1"/>
  <c r="E459" i="1" s="1"/>
  <c r="C460" i="1" s="1"/>
  <c r="E460" i="1" s="1"/>
  <c r="C461" i="1" s="1"/>
  <c r="E461" i="1" s="1"/>
  <c r="C462" i="1" s="1"/>
  <c r="E462" i="1" s="1"/>
  <c r="C463" i="1" s="1"/>
  <c r="E463" i="1" s="1"/>
  <c r="C464" i="1" s="1"/>
  <c r="E464" i="1" s="1"/>
  <c r="C465" i="1" s="1"/>
  <c r="E465" i="1" s="1"/>
  <c r="C466" i="1" s="1"/>
  <c r="E466" i="1" s="1"/>
  <c r="C467" i="1" s="1"/>
  <c r="E467" i="1" s="1"/>
  <c r="C468" i="1" s="1"/>
  <c r="E468" i="1" s="1"/>
  <c r="C469" i="1" s="1"/>
  <c r="E469" i="1" s="1"/>
  <c r="C470" i="1" s="1"/>
  <c r="E470" i="1" s="1"/>
  <c r="C471" i="1" s="1"/>
  <c r="E471" i="1" s="1"/>
  <c r="C472" i="1" s="1"/>
  <c r="E472" i="1" s="1"/>
  <c r="C473" i="1" s="1"/>
  <c r="E473" i="1" s="1"/>
  <c r="C474" i="1" s="1"/>
  <c r="E474" i="1" s="1"/>
  <c r="C475" i="1" s="1"/>
  <c r="E475" i="1" s="1"/>
  <c r="C476" i="1" s="1"/>
  <c r="E476" i="1" s="1"/>
  <c r="C477" i="1" s="1"/>
  <c r="E477" i="1" s="1"/>
  <c r="C478" i="1" s="1"/>
  <c r="E478" i="1" s="1"/>
  <c r="C479" i="1" s="1"/>
  <c r="E479" i="1" s="1"/>
  <c r="C480" i="1" s="1"/>
  <c r="E480" i="1" s="1"/>
  <c r="C481" i="1" s="1"/>
  <c r="E481" i="1" s="1"/>
  <c r="C482" i="1" s="1"/>
  <c r="E482" i="1" s="1"/>
  <c r="C483" i="1" s="1"/>
  <c r="E483" i="1" s="1"/>
  <c r="C484" i="1" s="1"/>
  <c r="E484" i="1" s="1"/>
  <c r="C485" i="1" s="1"/>
  <c r="E485" i="1" s="1"/>
  <c r="C486" i="1" s="1"/>
  <c r="E486" i="1" s="1"/>
  <c r="C487" i="1" s="1"/>
  <c r="E487" i="1" s="1"/>
  <c r="Z434" i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>
  <authors>
    <author>金沢市役所</author>
  </authors>
  <commentList>
    <comment ref="K1" authorId="0" shapeId="0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<sst xmlns="http://schemas.openxmlformats.org/spreadsheetml/2006/main" count="1772" uniqueCount="197">
  <si>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</si>
  <si>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</si>
  <si>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</si>
  <si>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</si>
  <si>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</si>
  <si>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</si>
  <si>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</si>
  <si>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</si>
  <si>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</si>
  <si>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</si>
  <si>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</si>
  <si>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</si>
  <si>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</si>
  <si>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</si>
  <si>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</si>
  <si>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</si>
  <si>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</si>
  <si>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</si>
  <si>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</si>
  <si>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</si>
  <si>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</si>
  <si>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</si>
  <si>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</si>
  <si>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</si>
  <si>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</si>
  <si>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</si>
  <si>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</si>
  <si>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</si>
  <si>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</si>
  <si>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</si>
  <si>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</si>
  <si>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</si>
  <si>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</si>
  <si>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</si>
  <si>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</si>
  <si>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</si>
  <si>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</si>
  <si>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</si>
  <si>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</si>
  <si>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</si>
  <si>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</si>
  <si>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</si>
  <si>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</si>
  <si>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</si>
  <si>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</si>
  <si>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</si>
  <si>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</si>
  <si>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</si>
  <si>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</si>
  <si>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</si>
  <si>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</si>
  <si>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</si>
  <si>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</si>
  <si>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</si>
  <si>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</si>
  <si>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</si>
  <si>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</si>
  <si>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</si>
  <si>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</si>
  <si>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</si>
  <si>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</si>
  <si>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</si>
  <si>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</si>
  <si>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</si>
  <si>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</si>
  <si>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</si>
  <si>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</si>
  <si>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</si>
  <si>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</si>
  <si>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</si>
  <si>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</si>
  <si>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</si>
  <si>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</si>
  <si>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</si>
  <si>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</si>
  <si>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</si>
  <si>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</si>
  <si>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</si>
  <si>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</si>
  <si>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</si>
  <si>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</si>
  <si>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</si>
  <si>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</si>
  <si>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</si>
  <si>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</si>
  <si>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</si>
  <si>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</si>
  <si>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</si>
  <si>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</si>
  <si>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</si>
  <si>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</si>
  <si>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</si>
  <si>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</si>
  <si>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</si>
  <si>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</si>
  <si>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</si>
  <si>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</si>
  <si>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</si>
  <si>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</si>
  <si>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</si>
  <si>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</si>
  <si>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</si>
  <si>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</si>
  <si>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</si>
  <si>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</si>
  <si>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</si>
  <si>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</si>
  <si>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</si>
  <si>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</si>
  <si>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</si>
  <si>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</si>
  <si>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</si>
  <si>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</si>
  <si>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</si>
  <si>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</si>
  <si>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</si>
  <si>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</si>
  <si>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</si>
  <si>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</si>
  <si>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</si>
  <si>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</si>
  <si>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</si>
  <si>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</si>
  <si>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</si>
  <si>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</si>
  <si>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</si>
  <si>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</si>
  <si>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</si>
  <si>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</si>
  <si>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</si>
  <si>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</si>
  <si>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</si>
  <si>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</si>
  <si>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</si>
  <si>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</si>
  <si>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</si>
  <si>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</si>
  <si>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</si>
  <si>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</si>
  <si>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</si>
  <si>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</si>
  <si>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</si>
  <si>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</si>
  <si>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</si>
  <si>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</si>
  <si>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</si>
  <si>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</si>
  <si>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</si>
  <si>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</si>
  <si>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</si>
  <si>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</si>
  <si>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</si>
  <si>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</si>
  <si>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</si>
  <si>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</si>
  <si>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</si>
  <si>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</si>
  <si>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</si>
  <si>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</si>
  <si>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</si>
  <si>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</si>
  <si>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</si>
  <si>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</si>
  <si>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</si>
  <si>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</si>
  <si>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</si>
  <si>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</si>
  <si>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</si>
  <si>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</si>
  <si>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</si>
  <si>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</si>
  <si>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</si>
  <si>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</si>
  <si>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</si>
  <si>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</si>
  <si>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</si>
  <si>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</si>
  <si>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</si>
  <si>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</si>
  <si>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</si>
  <si>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</si>
  <si>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</si>
  <si>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</si>
  <si>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</si>
  <si>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</si>
  <si>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</si>
  <si>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</si>
  <si>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</si>
  <si>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</si>
  <si>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</si>
  <si>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</si>
  <si>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</si>
  <si>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</si>
  <si>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</si>
  <si>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</si>
  <si>
    <t>2026年</t>
    <rPh sb="4" eb="5">
      <t>ネン</t>
    </rPh>
    <phoneticPr fontId="10"/>
  </si>
  <si>
    <t>2026年合計</t>
    <rPh sb="4" eb="5">
      <t>ネン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</si>
</sst>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0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/>
      <top style="medium">
        <color indexed="39"/>
      </top>
      <bottom style="thin">
        <color indexed="12"/>
      </bottom>
      <diagonal/>
    </border>
    <border>
      <left/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 style="thin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2" borderId="72" xfId="0" applyFill="1" applyBorder="1" applyAlignment="1"/>
    <xf numFmtId="0" fontId="0" fillId="0" borderId="119" xfId="0" applyFill="1" applyBorder="1" applyAlignment="1">
      <alignment shrinkToFit="1"/>
    </xf>
    <xf numFmtId="0" fontId="0" fillId="0" borderId="3" xfId="0" applyFill="1" applyBorder="1" applyAlignment="1"/>
    <xf numFmtId="0" fontId="0" fillId="0" borderId="120" xfId="0" applyFill="1" applyBorder="1" applyAlignment="1"/>
    <xf numFmtId="0" fontId="0" fillId="0" borderId="121" xfId="0" applyFill="1" applyBorder="1" applyAlignment="1"/>
    <xf numFmtId="0" fontId="0" fillId="0" borderId="65" xfId="0" applyFill="1" applyBorder="1" applyAlignment="1"/>
    <xf numFmtId="0" fontId="12" fillId="2" borderId="163" xfId="0" applyFont="1" applyFill="1" applyBorder="1" applyAlignment="1">
      <alignment horizontal="right" shrinkToFit="1"/>
    </xf>
    <xf numFmtId="176" fontId="5" fillId="2" borderId="164" xfId="0" applyNumberFormat="1" applyFont="1" applyFill="1" applyBorder="1" applyAlignment="1">
      <alignment shrinkToFit="1"/>
    </xf>
    <xf numFmtId="177" fontId="5" fillId="2" borderId="164" xfId="0" applyNumberFormat="1" applyFont="1" applyFill="1" applyBorder="1" applyAlignment="1">
      <alignment horizontal="center" vertical="center" shrinkToFit="1"/>
    </xf>
    <xf numFmtId="176" fontId="5" fillId="2" borderId="165" xfId="0" applyNumberFormat="1" applyFont="1" applyFill="1" applyBorder="1" applyAlignment="1">
      <alignment shrinkToFit="1"/>
    </xf>
    <xf numFmtId="0" fontId="0" fillId="2" borderId="162" xfId="0" applyFill="1" applyBorder="1" applyAlignment="1">
      <alignment shrinkToFit="1"/>
    </xf>
    <xf numFmtId="0" fontId="0" fillId="2" borderId="165" xfId="0" applyFill="1" applyBorder="1" applyAlignment="1"/>
    <xf numFmtId="0" fontId="0" fillId="2" borderId="164" xfId="0" applyFill="1" applyBorder="1" applyAlignment="1"/>
    <xf numFmtId="0" fontId="0" fillId="2" borderId="166" xfId="0" applyFill="1" applyBorder="1" applyAlignment="1"/>
    <xf numFmtId="0" fontId="0" fillId="2" borderId="167" xfId="0" applyFill="1" applyBorder="1" applyAlignment="1"/>
    <xf numFmtId="0" fontId="0" fillId="2" borderId="168" xfId="0" applyFill="1" applyBorder="1" applyAlignment="1"/>
    <xf numFmtId="0" fontId="0" fillId="2" borderId="169" xfId="0" applyFill="1" applyBorder="1" applyAlignment="1"/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49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ser>
          <c:idx val="1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一覧表!$F$436:$F$487</c:f>
              <c:numCache>
                <c:formatCode>General</c:formatCode>
                <c:ptCount val="52"/>
                <c:pt idx="0">
                  <c:v>102</c:v>
                </c:pt>
                <c:pt idx="1">
                  <c:v>156</c:v>
                </c:pt>
                <c:pt idx="2">
                  <c:v>171</c:v>
                </c:pt>
                <c:pt idx="3">
                  <c:v>197</c:v>
                </c:pt>
                <c:pt idx="4">
                  <c:v>183</c:v>
                </c:pt>
                <c:pt idx="5">
                  <c:v>300</c:v>
                </c:pt>
                <c:pt idx="6">
                  <c:v>575</c:v>
                </c:pt>
                <c:pt idx="7">
                  <c:v>726</c:v>
                </c:pt>
                <c:pt idx="8">
                  <c:v>757</c:v>
                </c:pt>
                <c:pt idx="9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8-4CD2-A873-A16DF565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一覧表!$O$436:$O$487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DF3-ADC4-025398BA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一覧表!$P$436:$P$487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822-B9C5-F75AA154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0722025452008369"/>
          <c:h val="0.187167476794879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一覧表!$Q$436:$Q$487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C2-ADCC-530AAB28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一覧表!$R$436:$R$487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716-8B52-6C385D95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一覧表!$S$436:$S$487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6B4-976F-47789A3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ser>
          <c:idx val="0"/>
          <c:order val="1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一覧表!$Z$436:$Z$487</c:f>
              <c:numCache>
                <c:formatCode>General</c:formatCode>
                <c:ptCount val="52"/>
                <c:pt idx="0">
                  <c:v>362</c:v>
                </c:pt>
                <c:pt idx="1">
                  <c:v>951</c:v>
                </c:pt>
                <c:pt idx="2">
                  <c:v>820</c:v>
                </c:pt>
                <c:pt idx="3">
                  <c:v>1078</c:v>
                </c:pt>
                <c:pt idx="4">
                  <c:v>1030</c:v>
                </c:pt>
                <c:pt idx="5">
                  <c:v>1402</c:v>
                </c:pt>
                <c:pt idx="6">
                  <c:v>1748</c:v>
                </c:pt>
                <c:pt idx="7">
                  <c:v>1983</c:v>
                </c:pt>
                <c:pt idx="8">
                  <c:v>1852</c:v>
                </c:pt>
                <c:pt idx="9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8A2-91FD-A183F987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531119000548585"/>
          <c:y val="0.17230478156401757"/>
          <c:w val="9.0619921749661034E-2"/>
          <c:h val="7.494616723232593E-2"/>
        </c:manualLayout>
      </c:layout>
      <c:overlay val="0"/>
      <c:txPr>
        <a:bodyPr/>
        <a:lstStyle/>
        <a:p>
          <a:pPr>
            <a:defRPr sz="1200" b="1" i="0" baseline="0"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ser>
          <c:idx val="2"/>
          <c:order val="3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一覧表!$G$436:$G$487</c:f>
              <c:numCache>
                <c:formatCode>General</c:formatCode>
                <c:ptCount val="52"/>
                <c:pt idx="0">
                  <c:v>3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43</c:v>
                </c:pt>
                <c:pt idx="7">
                  <c:v>28</c:v>
                </c:pt>
                <c:pt idx="8">
                  <c:v>28</c:v>
                </c:pt>
                <c:pt idx="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1A9-AF7B-EFE95E2D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0718579234972678"/>
          <c:h val="0.1496234309623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 w="19050" cap="rnd" cmpd="sng" algn="ctr">
              <a:solidFill>
                <a:srgbClr val="FF66CC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rgbClr val="FF66CC"/>
              </a:solidFill>
              <a:ln w="6350" cap="flat" cmpd="sng" algn="ctr">
                <a:solidFill>
                  <a:srgbClr val="FF66CC"/>
                </a:solidFill>
                <a:prstDash val="solid"/>
                <a:round/>
              </a:ln>
              <a:effectLst/>
            </c:spPr>
          </c:marker>
          <c:val>
            <c:numRef>
              <c:f>一覧表!$H$436:$H$487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9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489-917A-9F486039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一覧表!$I$436:$I$487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15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51A-8E63-E71F8332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一覧表!$J$436:$J$487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  <c:pt idx="4">
                  <c:v>22</c:v>
                </c:pt>
                <c:pt idx="5">
                  <c:v>36</c:v>
                </c:pt>
                <c:pt idx="6">
                  <c:v>40</c:v>
                </c:pt>
                <c:pt idx="7">
                  <c:v>35</c:v>
                </c:pt>
                <c:pt idx="8">
                  <c:v>46</c:v>
                </c:pt>
                <c:pt idx="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B49-AD1B-05232B3A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0716032903415984"/>
          <c:h val="0.18692727406533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一覧表!$K$436:$K$487</c:f>
              <c:numCache>
                <c:formatCode>General</c:formatCode>
                <c:ptCount val="52"/>
                <c:pt idx="0">
                  <c:v>12</c:v>
                </c:pt>
                <c:pt idx="1">
                  <c:v>95</c:v>
                </c:pt>
                <c:pt idx="2">
                  <c:v>141</c:v>
                </c:pt>
                <c:pt idx="3">
                  <c:v>119</c:v>
                </c:pt>
                <c:pt idx="4">
                  <c:v>121</c:v>
                </c:pt>
                <c:pt idx="5">
                  <c:v>172</c:v>
                </c:pt>
                <c:pt idx="6">
                  <c:v>142</c:v>
                </c:pt>
                <c:pt idx="7">
                  <c:v>178</c:v>
                </c:pt>
                <c:pt idx="8">
                  <c:v>122</c:v>
                </c:pt>
                <c:pt idx="9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058-8114-1F80E147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0723462029901099"/>
          <c:h val="0.187225130890052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一覧表!$L$436:$L$487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30-BDF2-5CD786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>
                  <a:alpha val="97000"/>
                </a:srgbClr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>
                    <a:alpha val="99000"/>
                  </a:srgbClr>
                </a:solidFill>
              </a:ln>
            </c:spPr>
          </c:marker>
          <c:val>
            <c:numRef>
              <c:f>一覧表!$M$436:$M$487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3A5-81DE-6D10868F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一覧表!$N$436:$N$487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BFD-A70C-1908709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グラフ2"/>
  <sheetViews>
    <sheetView zoomScale="7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グラフ16"/>
  <sheetViews>
    <sheetView zoomScale="13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グラフ3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グラフ7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6524" y="5788630"/>
          <a:ext cx="8721535" cy="195147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66099"/>
          <a:ext cx="877301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003" y="5770941"/>
          <a:ext cx="8751234" cy="176645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63530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5790" y="5775630"/>
          <a:ext cx="8687393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1593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245" y="5773904"/>
          <a:ext cx="8589776" cy="18072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886" y="5781207"/>
          <a:ext cx="8719597" cy="214620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0.81001</cdr:x>
      <cdr:y>0.82828</cdr:y>
    </cdr:from>
    <cdr:to>
      <cdr:x>0.9922</cdr:x>
      <cdr:y>0.90352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7533381" y="5033040"/>
          <a:ext cx="1694423" cy="4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413" y="5789134"/>
          <a:ext cx="8824880" cy="230979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595" y="5766099"/>
          <a:ext cx="8868207" cy="214413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S488"/>
  <sheetViews>
    <sheetView tabSelected="1" zoomScaleNormal="100" workbookViewId="0">
      <pane ySplit="2" topLeftCell="A440" activePane="bottomLeft" state="frozen"/>
      <selection pane="bottomLeft" activeCell="AD444" sqref="AD444"/>
    </sheetView>
  </sheetViews>
  <sheetFormatPr defaultColWidth="9" defaultRowHeight="14.25" outlineLevelRow="1"/>
  <cols>
    <col min="1" max="1" width="5.125" style="1" customWidth="1"/>
    <col min="2" max="2" width="5.625" style="2" customWidth="1"/>
    <col min="3" max="3" width="4.625" style="1" customWidth="1"/>
    <col min="4" max="4" width="2.625" style="3" customWidth="1"/>
    <col min="5" max="5" width="4.625" style="1" customWidth="1"/>
    <col min="6" max="6" width="4.375" style="2" customWidth="1"/>
    <col min="7" max="23" width="4.375" style="4" customWidth="1"/>
    <col min="24" max="24" width="4.125" style="4" customWidth="1"/>
    <col min="25" max="25" width="1.375" style="138" customWidth="1"/>
    <col min="26" max="26" width="7.375" style="4" customWidth="1"/>
    <col min="27" max="29" width="4.625" style="4" customWidth="1"/>
    <col min="30" max="30" width="9.125" style="4" customWidth="1"/>
    <col min="31" max="31" width="3.875" style="4" customWidth="1"/>
    <col min="32" max="32" width="9.125" style="4" customWidth="1"/>
    <col min="33" max="16384" width="9" style="4"/>
  </cols>
  <sheetData>
    <row r="1" spans="1:32" ht="93" customHeight="1">
      <c r="A1" s="110"/>
      <c r="B1" s="285" t="s">
        <v>4</v>
      </c>
      <c r="C1" s="286"/>
      <c r="D1" s="286"/>
      <c r="E1" s="287"/>
      <c r="F1" s="291" t="s">
        <v>9</v>
      </c>
      <c r="G1" s="293" t="s">
        <v>189</v>
      </c>
      <c r="H1" s="295" t="s">
        <v>5</v>
      </c>
      <c r="I1" s="274" t="s">
        <v>2</v>
      </c>
      <c r="J1" s="274" t="s">
        <v>11</v>
      </c>
      <c r="K1" s="274" t="s">
        <v>10</v>
      </c>
      <c r="L1" s="274" t="s">
        <v>12</v>
      </c>
      <c r="M1" s="274" t="s">
        <v>7</v>
      </c>
      <c r="N1" s="274" t="s">
        <v>14</v>
      </c>
      <c r="O1" s="274" t="s">
        <v>15</v>
      </c>
      <c r="P1" s="274" t="s">
        <v>18</v>
      </c>
      <c r="Q1" s="279" t="s">
        <v>19</v>
      </c>
      <c r="R1" s="281" t="s">
        <v>1</v>
      </c>
      <c r="S1" s="279" t="s">
        <v>20</v>
      </c>
      <c r="T1" s="270" t="s">
        <v>21</v>
      </c>
      <c r="U1" s="272" t="s">
        <v>23</v>
      </c>
      <c r="V1" s="272" t="s">
        <v>25</v>
      </c>
      <c r="W1" s="272" t="s">
        <v>26</v>
      </c>
      <c r="X1" s="303" t="s">
        <v>28</v>
      </c>
      <c r="Y1" s="135"/>
      <c r="Z1" s="283" t="s">
        <v>188</v>
      </c>
    </row>
    <row r="2" spans="1:32" ht="29.25" customHeight="1" thickBot="1">
      <c r="A2" s="111"/>
      <c r="B2" s="288"/>
      <c r="C2" s="289"/>
      <c r="D2" s="289"/>
      <c r="E2" s="290"/>
      <c r="F2" s="292"/>
      <c r="G2" s="294"/>
      <c r="H2" s="296"/>
      <c r="I2" s="275"/>
      <c r="J2" s="275"/>
      <c r="K2" s="275"/>
      <c r="L2" s="275"/>
      <c r="M2" s="275"/>
      <c r="N2" s="275"/>
      <c r="O2" s="275"/>
      <c r="P2" s="275"/>
      <c r="Q2" s="280"/>
      <c r="R2" s="282"/>
      <c r="S2" s="280"/>
      <c r="T2" s="271"/>
      <c r="U2" s="273"/>
      <c r="V2" s="273"/>
      <c r="W2" s="273"/>
      <c r="X2" s="304"/>
      <c r="Y2" s="135"/>
      <c r="Z2" s="284"/>
      <c r="AD2" s="118">
        <v>2026</v>
      </c>
      <c r="AE2" s="119">
        <v>10</v>
      </c>
      <c r="AF2" s="4" t="str">
        <f>AD2&amp;"_"&amp;AE2</f>
        <v>2026_10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76" t="s">
        <v>135</v>
      </c>
      <c r="C55" s="277"/>
      <c r="D55" s="277"/>
      <c r="E55" s="278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76" t="s">
        <v>136</v>
      </c>
      <c r="C109" s="277"/>
      <c r="D109" s="277"/>
      <c r="E109" s="278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hidden="1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hidden="1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hidden="1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hidden="1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hidden="1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hidden="1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hidden="1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hidden="1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hidden="1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hidden="1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hidden="1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hidden="1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hidden="1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hidden="1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hidden="1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hidden="1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hidden="1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hidden="1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hidden="1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hidden="1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hidden="1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hidden="1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hidden="1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hidden="1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hidden="1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hidden="1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hidden="1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hidden="1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hidden="1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hidden="1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hidden="1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hidden="1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hidden="1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hidden="1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hidden="1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hidden="1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hidden="1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hidden="1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hidden="1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hidden="1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hidden="1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hidden="1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hidden="1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hidden="1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hidden="1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hidden="1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hidden="1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hidden="1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hidden="1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hidden="1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hidden="1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hidden="1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collapsed="1" thickBot="1">
      <c r="A163" s="34"/>
      <c r="B163" s="276" t="s">
        <v>137</v>
      </c>
      <c r="C163" s="277"/>
      <c r="D163" s="277"/>
      <c r="E163" s="278"/>
      <c r="F163" s="35">
        <f>SUM(F111:F162)</f>
        <v>2412</v>
      </c>
      <c r="G163" s="82" t="s">
        <v>33</v>
      </c>
      <c r="H163" s="40">
        <f t="shared" ref="H163:P163" si="14">SUM(H111:H162)</f>
        <v>23</v>
      </c>
      <c r="I163" s="41">
        <f t="shared" si="14"/>
        <v>107</v>
      </c>
      <c r="J163" s="41">
        <f t="shared" si="14"/>
        <v>1174</v>
      </c>
      <c r="K163" s="41">
        <f t="shared" si="14"/>
        <v>1146</v>
      </c>
      <c r="L163" s="41">
        <f t="shared" si="14"/>
        <v>176</v>
      </c>
      <c r="M163" s="41">
        <f t="shared" si="14"/>
        <v>72</v>
      </c>
      <c r="N163" s="41">
        <f t="shared" si="14"/>
        <v>78</v>
      </c>
      <c r="O163" s="41">
        <f t="shared" si="14"/>
        <v>145</v>
      </c>
      <c r="P163" s="41">
        <f t="shared" si="14"/>
        <v>8</v>
      </c>
      <c r="Q163" s="43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40">
        <f t="shared" si="15"/>
        <v>0</v>
      </c>
      <c r="U163" s="41">
        <f t="shared" si="15"/>
        <v>6</v>
      </c>
      <c r="V163" s="41">
        <f t="shared" si="15"/>
        <v>4</v>
      </c>
      <c r="W163" s="41">
        <f t="shared" si="15"/>
        <v>0</v>
      </c>
      <c r="X163" s="43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hidden="1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hidden="1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hidden="1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hidden="1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hidden="1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hidden="1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hidden="1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hidden="1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hidden="1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hidden="1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hidden="1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hidden="1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hidden="1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hidden="1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hidden="1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hidden="1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hidden="1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hidden="1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hidden="1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hidden="1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hidden="1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hidden="1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hidden="1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hidden="1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hidden="1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hidden="1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hidden="1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hidden="1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hidden="1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hidden="1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hidden="1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hidden="1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hidden="1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hidden="1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hidden="1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hidden="1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hidden="1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hidden="1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hidden="1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hidden="1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hidden="1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hidden="1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hidden="1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hidden="1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hidden="1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hidden="1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hidden="1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hidden="1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hidden="1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hidden="1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hidden="1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hidden="1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hidden="1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collapsed="1" thickBot="1">
      <c r="A218" s="34"/>
      <c r="B218" s="276" t="s">
        <v>138</v>
      </c>
      <c r="C218" s="277"/>
      <c r="D218" s="277"/>
      <c r="E218" s="278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76" t="s">
        <v>139</v>
      </c>
      <c r="C272" s="277"/>
      <c r="D272" s="277"/>
      <c r="E272" s="278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5" thickBot="1"/>
    <row r="274" spans="1:25" ht="1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8" thickBot="1">
      <c r="A326" s="34"/>
      <c r="B326" s="300" t="s">
        <v>140</v>
      </c>
      <c r="C326" s="301"/>
      <c r="D326" s="301"/>
      <c r="E326" s="302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5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8" thickBot="1">
      <c r="A380" s="34"/>
      <c r="B380" s="297" t="s">
        <v>141</v>
      </c>
      <c r="C380" s="298"/>
      <c r="D380" s="298"/>
      <c r="E380" s="299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5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70">
        <v>0</v>
      </c>
      <c r="U432" s="171">
        <v>0</v>
      </c>
      <c r="V432" s="171">
        <v>0</v>
      </c>
      <c r="W432" s="171">
        <v>0</v>
      </c>
      <c r="X432" s="166">
        <v>0</v>
      </c>
      <c r="Y432" s="137"/>
      <c r="Z432" s="142">
        <v>1793</v>
      </c>
    </row>
    <row r="433" spans="1:45" ht="1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45" ht="18" thickBot="1">
      <c r="A434" s="88"/>
      <c r="B434" s="267" t="s">
        <v>142</v>
      </c>
      <c r="C434" s="268"/>
      <c r="D434" s="268"/>
      <c r="E434" s="269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  <row r="435" spans="1:45" ht="15" thickBot="1"/>
    <row r="436" spans="1:45" ht="15" thickBot="1">
      <c r="A436" s="146" t="s">
        <v>195</v>
      </c>
      <c r="B436" s="256" t="s">
        <v>74</v>
      </c>
      <c r="C436" s="257">
        <v>46020</v>
      </c>
      <c r="D436" s="258" t="s">
        <v>126</v>
      </c>
      <c r="E436" s="259">
        <f t="shared" ref="E436:E487" si="55">C436+6</f>
        <v>46026</v>
      </c>
      <c r="F436" s="260">
        <v>102</v>
      </c>
      <c r="G436" s="261">
        <v>3</v>
      </c>
      <c r="H436" s="262">
        <v>1</v>
      </c>
      <c r="I436" s="263">
        <v>1</v>
      </c>
      <c r="J436" s="262">
        <v>11</v>
      </c>
      <c r="K436" s="263">
        <v>12</v>
      </c>
      <c r="L436" s="263">
        <v>1</v>
      </c>
      <c r="M436" s="263">
        <v>0</v>
      </c>
      <c r="N436" s="263">
        <v>0</v>
      </c>
      <c r="O436" s="263">
        <v>0</v>
      </c>
      <c r="P436" s="264">
        <v>0</v>
      </c>
      <c r="Q436" s="262">
        <v>0</v>
      </c>
      <c r="R436" s="263">
        <v>0</v>
      </c>
      <c r="S436" s="261">
        <v>3</v>
      </c>
      <c r="T436" s="265">
        <v>0</v>
      </c>
      <c r="U436" s="266">
        <v>0</v>
      </c>
      <c r="V436" s="266">
        <v>0</v>
      </c>
      <c r="W436" s="266">
        <v>0</v>
      </c>
      <c r="X436" s="261">
        <v>0</v>
      </c>
      <c r="Y436" s="137"/>
      <c r="Z436" s="250">
        <v>362</v>
      </c>
    </row>
    <row r="437" spans="1:45" ht="15" thickBot="1">
      <c r="A437" s="146" t="s">
        <v>195</v>
      </c>
      <c r="B437" s="172" t="s">
        <v>75</v>
      </c>
      <c r="C437" s="173">
        <f>E436+1</f>
        <v>46027</v>
      </c>
      <c r="D437" s="174" t="s">
        <v>126</v>
      </c>
      <c r="E437" s="175">
        <f t="shared" si="55"/>
        <v>46033</v>
      </c>
      <c r="F437" s="251">
        <v>156</v>
      </c>
      <c r="G437" s="206">
        <v>25</v>
      </c>
      <c r="H437" s="252">
        <v>2</v>
      </c>
      <c r="I437" s="253">
        <v>5</v>
      </c>
      <c r="J437" s="252">
        <v>17</v>
      </c>
      <c r="K437" s="253">
        <v>95</v>
      </c>
      <c r="L437" s="253">
        <v>3</v>
      </c>
      <c r="M437" s="253">
        <v>0</v>
      </c>
      <c r="N437" s="253">
        <v>3</v>
      </c>
      <c r="O437" s="253">
        <v>6</v>
      </c>
      <c r="P437" s="254">
        <v>0</v>
      </c>
      <c r="Q437" s="252">
        <v>0</v>
      </c>
      <c r="R437" s="253">
        <v>0</v>
      </c>
      <c r="S437" s="206">
        <v>1</v>
      </c>
      <c r="T437" s="204">
        <v>0</v>
      </c>
      <c r="U437" s="205">
        <v>0</v>
      </c>
      <c r="V437" s="205">
        <v>2</v>
      </c>
      <c r="W437" s="205">
        <v>0</v>
      </c>
      <c r="X437" s="206">
        <v>0</v>
      </c>
      <c r="Y437" s="137"/>
      <c r="Z437" s="255">
        <v>951</v>
      </c>
    </row>
    <row r="438" spans="1:45" ht="15" thickBot="1">
      <c r="A438" s="146" t="s">
        <v>195</v>
      </c>
      <c r="B438" s="161" t="s">
        <v>76</v>
      </c>
      <c r="C438" s="162">
        <f t="shared" ref="C438:C487" si="56">E437+1</f>
        <v>46034</v>
      </c>
      <c r="D438" s="183" t="s">
        <v>126</v>
      </c>
      <c r="E438" s="164">
        <f t="shared" si="55"/>
        <v>46040</v>
      </c>
      <c r="F438" s="165">
        <v>171</v>
      </c>
      <c r="G438" s="166">
        <v>23</v>
      </c>
      <c r="H438" s="184">
        <v>7</v>
      </c>
      <c r="I438" s="168">
        <v>6</v>
      </c>
      <c r="J438" s="168">
        <v>22</v>
      </c>
      <c r="K438" s="168">
        <v>141</v>
      </c>
      <c r="L438" s="168">
        <v>3</v>
      </c>
      <c r="M438" s="168">
        <v>0</v>
      </c>
      <c r="N438" s="168">
        <v>2</v>
      </c>
      <c r="O438" s="168">
        <v>0</v>
      </c>
      <c r="P438" s="168">
        <v>0</v>
      </c>
      <c r="Q438" s="168">
        <v>0</v>
      </c>
      <c r="R438" s="168">
        <v>0</v>
      </c>
      <c r="S438" s="185">
        <v>2</v>
      </c>
      <c r="T438" s="170">
        <v>0</v>
      </c>
      <c r="U438" s="171">
        <v>0</v>
      </c>
      <c r="V438" s="171">
        <v>0</v>
      </c>
      <c r="W438" s="171">
        <v>0</v>
      </c>
      <c r="X438" s="166">
        <v>0</v>
      </c>
      <c r="Y438" s="137"/>
      <c r="Z438" s="141">
        <v>820</v>
      </c>
    </row>
    <row r="439" spans="1:45" ht="15" thickBot="1">
      <c r="A439" s="146" t="s">
        <v>195</v>
      </c>
      <c r="B439" s="172" t="s">
        <v>77</v>
      </c>
      <c r="C439" s="173">
        <f t="shared" si="56"/>
        <v>46041</v>
      </c>
      <c r="D439" s="174" t="s">
        <v>126</v>
      </c>
      <c r="E439" s="175">
        <f t="shared" si="55"/>
        <v>46047</v>
      </c>
      <c r="F439" s="176">
        <v>197</v>
      </c>
      <c r="G439" s="177">
        <v>31</v>
      </c>
      <c r="H439" s="178">
        <v>11</v>
      </c>
      <c r="I439" s="179">
        <v>4</v>
      </c>
      <c r="J439" s="179">
        <v>26</v>
      </c>
      <c r="K439" s="179">
        <v>119</v>
      </c>
      <c r="L439" s="179">
        <v>6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9">
        <v>0</v>
      </c>
      <c r="S439" s="180">
        <v>3</v>
      </c>
      <c r="T439" s="181">
        <v>0</v>
      </c>
      <c r="U439" s="182">
        <v>0</v>
      </c>
      <c r="V439" s="182">
        <v>0</v>
      </c>
      <c r="W439" s="182">
        <v>0</v>
      </c>
      <c r="X439" s="177">
        <v>0</v>
      </c>
      <c r="Y439" s="137"/>
      <c r="Z439" s="139">
        <v>1078</v>
      </c>
    </row>
    <row r="440" spans="1:45" ht="15" thickBot="1">
      <c r="A440" s="146" t="s">
        <v>195</v>
      </c>
      <c r="B440" s="161" t="s">
        <v>78</v>
      </c>
      <c r="C440" s="162">
        <f t="shared" si="56"/>
        <v>46048</v>
      </c>
      <c r="D440" s="183" t="s">
        <v>126</v>
      </c>
      <c r="E440" s="164">
        <f t="shared" si="55"/>
        <v>46054</v>
      </c>
      <c r="F440" s="165">
        <v>183</v>
      </c>
      <c r="G440" s="166">
        <v>34</v>
      </c>
      <c r="H440" s="184">
        <v>4</v>
      </c>
      <c r="I440" s="168">
        <v>7</v>
      </c>
      <c r="J440" s="168">
        <v>22</v>
      </c>
      <c r="K440" s="168">
        <v>121</v>
      </c>
      <c r="L440" s="168">
        <v>8</v>
      </c>
      <c r="M440" s="168">
        <v>0</v>
      </c>
      <c r="N440" s="168">
        <v>0</v>
      </c>
      <c r="O440" s="168">
        <v>3</v>
      </c>
      <c r="P440" s="168">
        <v>0</v>
      </c>
      <c r="Q440" s="168">
        <v>0</v>
      </c>
      <c r="R440" s="168">
        <v>0</v>
      </c>
      <c r="S440" s="185">
        <v>0</v>
      </c>
      <c r="T440" s="170">
        <v>0</v>
      </c>
      <c r="U440" s="171">
        <v>0</v>
      </c>
      <c r="V440" s="171">
        <v>0</v>
      </c>
      <c r="W440" s="171">
        <v>0</v>
      </c>
      <c r="X440" s="166">
        <v>0</v>
      </c>
      <c r="Y440" s="137"/>
      <c r="Z440" s="141">
        <v>1030</v>
      </c>
    </row>
    <row r="441" spans="1:45" ht="15" thickBot="1">
      <c r="A441" s="146" t="s">
        <v>195</v>
      </c>
      <c r="B441" s="172" t="s">
        <v>79</v>
      </c>
      <c r="C441" s="173">
        <f t="shared" si="56"/>
        <v>46055</v>
      </c>
      <c r="D441" s="174" t="s">
        <v>126</v>
      </c>
      <c r="E441" s="175">
        <f t="shared" si="55"/>
        <v>46061</v>
      </c>
      <c r="F441" s="176">
        <v>300</v>
      </c>
      <c r="G441" s="177">
        <v>38</v>
      </c>
      <c r="H441" s="178">
        <v>4</v>
      </c>
      <c r="I441" s="179">
        <v>4</v>
      </c>
      <c r="J441" s="179">
        <v>36</v>
      </c>
      <c r="K441" s="179">
        <v>172</v>
      </c>
      <c r="L441" s="179">
        <v>11</v>
      </c>
      <c r="M441" s="179">
        <v>1</v>
      </c>
      <c r="N441" s="179">
        <v>2</v>
      </c>
      <c r="O441" s="179">
        <v>2</v>
      </c>
      <c r="P441" s="179">
        <v>0</v>
      </c>
      <c r="Q441" s="179">
        <v>0</v>
      </c>
      <c r="R441" s="179">
        <v>0</v>
      </c>
      <c r="S441" s="180">
        <v>2</v>
      </c>
      <c r="T441" s="181">
        <v>0</v>
      </c>
      <c r="U441" s="182">
        <v>0</v>
      </c>
      <c r="V441" s="182">
        <v>0</v>
      </c>
      <c r="W441" s="182">
        <v>0</v>
      </c>
      <c r="X441" s="177">
        <v>0</v>
      </c>
      <c r="Y441" s="137"/>
      <c r="Z441" s="139">
        <v>1402</v>
      </c>
    </row>
    <row r="442" spans="1:45" ht="15" thickBot="1">
      <c r="A442" s="146" t="s">
        <v>195</v>
      </c>
      <c r="B442" s="161" t="s">
        <v>80</v>
      </c>
      <c r="C442" s="162">
        <f t="shared" si="56"/>
        <v>46062</v>
      </c>
      <c r="D442" s="183" t="s">
        <v>126</v>
      </c>
      <c r="E442" s="164">
        <f t="shared" si="55"/>
        <v>46068</v>
      </c>
      <c r="F442" s="165">
        <v>575</v>
      </c>
      <c r="G442" s="166">
        <v>43</v>
      </c>
      <c r="H442" s="184">
        <v>3</v>
      </c>
      <c r="I442" s="168">
        <v>3</v>
      </c>
      <c r="J442" s="168">
        <v>40</v>
      </c>
      <c r="K442" s="168">
        <v>142</v>
      </c>
      <c r="L442" s="168">
        <v>14</v>
      </c>
      <c r="M442" s="168">
        <v>3</v>
      </c>
      <c r="N442" s="168">
        <v>1</v>
      </c>
      <c r="O442" s="168">
        <v>2</v>
      </c>
      <c r="P442" s="168">
        <v>1</v>
      </c>
      <c r="Q442" s="168">
        <v>0</v>
      </c>
      <c r="R442" s="168">
        <v>0</v>
      </c>
      <c r="S442" s="185">
        <v>3</v>
      </c>
      <c r="T442" s="170">
        <v>0</v>
      </c>
      <c r="U442" s="171">
        <v>0</v>
      </c>
      <c r="V442" s="171">
        <v>0</v>
      </c>
      <c r="W442" s="171">
        <v>0</v>
      </c>
      <c r="X442" s="166">
        <v>0</v>
      </c>
      <c r="Y442" s="137"/>
      <c r="Z442" s="141">
        <v>1748</v>
      </c>
    </row>
    <row r="443" spans="1:45" ht="15" thickBot="1">
      <c r="A443" s="146" t="s">
        <v>195</v>
      </c>
      <c r="B443" s="172" t="s">
        <v>81</v>
      </c>
      <c r="C443" s="173">
        <f t="shared" si="56"/>
        <v>46069</v>
      </c>
      <c r="D443" s="174" t="s">
        <v>126</v>
      </c>
      <c r="E443" s="175">
        <f t="shared" si="55"/>
        <v>46075</v>
      </c>
      <c r="F443" s="176">
        <v>726</v>
      </c>
      <c r="G443" s="177">
        <v>28</v>
      </c>
      <c r="H443" s="178">
        <v>2</v>
      </c>
      <c r="I443" s="179">
        <v>15</v>
      </c>
      <c r="J443" s="179">
        <v>35</v>
      </c>
      <c r="K443" s="179">
        <v>178</v>
      </c>
      <c r="L443" s="179">
        <v>10</v>
      </c>
      <c r="M443" s="179">
        <v>2</v>
      </c>
      <c r="N443" s="179">
        <v>0</v>
      </c>
      <c r="O443" s="179">
        <v>2</v>
      </c>
      <c r="P443" s="179">
        <v>0</v>
      </c>
      <c r="Q443" s="179">
        <v>0</v>
      </c>
      <c r="R443" s="179">
        <v>0</v>
      </c>
      <c r="S443" s="180">
        <v>3</v>
      </c>
      <c r="T443" s="181">
        <v>0</v>
      </c>
      <c r="U443" s="182">
        <v>0</v>
      </c>
      <c r="V443" s="182">
        <v>0</v>
      </c>
      <c r="W443" s="182">
        <v>0</v>
      </c>
      <c r="X443" s="177">
        <v>0</v>
      </c>
      <c r="Y443" s="137"/>
      <c r="Z443" s="139">
        <v>1983</v>
      </c>
    </row>
    <row r="444" spans="1:45" ht="15" thickBot="1">
      <c r="A444" s="146" t="s">
        <v>195</v>
      </c>
      <c r="B444" s="161" t="s">
        <v>82</v>
      </c>
      <c r="C444" s="162">
        <f t="shared" si="56"/>
        <v>46076</v>
      </c>
      <c r="D444" s="183" t="s">
        <v>126</v>
      </c>
      <c r="E444" s="164">
        <f t="shared" si="55"/>
        <v>46082</v>
      </c>
      <c r="F444" s="165">
        <v>757</v>
      </c>
      <c r="G444" s="166">
        <v>28</v>
      </c>
      <c r="H444" s="184">
        <v>9</v>
      </c>
      <c r="I444" s="168">
        <v>6</v>
      </c>
      <c r="J444" s="168">
        <v>46</v>
      </c>
      <c r="K444" s="168">
        <v>122</v>
      </c>
      <c r="L444" s="168">
        <v>7</v>
      </c>
      <c r="M444" s="168">
        <v>3</v>
      </c>
      <c r="N444" s="168">
        <v>0</v>
      </c>
      <c r="O444" s="168">
        <v>2</v>
      </c>
      <c r="P444" s="168">
        <v>0</v>
      </c>
      <c r="Q444" s="168">
        <v>1</v>
      </c>
      <c r="R444" s="168">
        <v>0</v>
      </c>
      <c r="S444" s="185">
        <v>3</v>
      </c>
      <c r="T444" s="170">
        <v>0</v>
      </c>
      <c r="U444" s="171">
        <v>0</v>
      </c>
      <c r="V444" s="171">
        <v>0</v>
      </c>
      <c r="W444" s="171">
        <v>0</v>
      </c>
      <c r="X444" s="166">
        <v>0</v>
      </c>
      <c r="Y444" s="137"/>
      <c r="Z444" s="141">
        <v>1852</v>
      </c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</row>
    <row r="445" spans="1:45" ht="15" thickBot="1">
      <c r="A445" s="146" t="s">
        <v>195</v>
      </c>
      <c r="B445" s="172" t="s">
        <v>83</v>
      </c>
      <c r="C445" s="173">
        <f t="shared" si="56"/>
        <v>46083</v>
      </c>
      <c r="D445" s="174" t="s">
        <v>126</v>
      </c>
      <c r="E445" s="175">
        <f t="shared" si="55"/>
        <v>46089</v>
      </c>
      <c r="F445" s="176">
        <v>467</v>
      </c>
      <c r="G445" s="177">
        <v>14</v>
      </c>
      <c r="H445" s="178">
        <v>2</v>
      </c>
      <c r="I445" s="179">
        <v>6</v>
      </c>
      <c r="J445" s="179">
        <v>38</v>
      </c>
      <c r="K445" s="179">
        <v>125</v>
      </c>
      <c r="L445" s="179">
        <v>7</v>
      </c>
      <c r="M445" s="179">
        <v>2</v>
      </c>
      <c r="N445" s="179">
        <v>1</v>
      </c>
      <c r="O445" s="179">
        <v>2</v>
      </c>
      <c r="P445" s="179">
        <v>1</v>
      </c>
      <c r="Q445" s="179">
        <v>0</v>
      </c>
      <c r="R445" s="179">
        <v>0</v>
      </c>
      <c r="S445" s="180">
        <v>3</v>
      </c>
      <c r="T445" s="181">
        <v>0</v>
      </c>
      <c r="U445" s="182">
        <v>0</v>
      </c>
      <c r="V445" s="182">
        <v>0</v>
      </c>
      <c r="W445" s="182">
        <v>0</v>
      </c>
      <c r="X445" s="177">
        <v>0</v>
      </c>
      <c r="Y445" s="137"/>
      <c r="Z445" s="139">
        <v>1572</v>
      </c>
    </row>
    <row r="446" spans="1:45" ht="15" thickBot="1">
      <c r="A446" s="146" t="s">
        <v>195</v>
      </c>
      <c r="B446" s="161" t="s">
        <v>84</v>
      </c>
      <c r="C446" s="162">
        <f t="shared" si="56"/>
        <v>46090</v>
      </c>
      <c r="D446" s="183" t="s">
        <v>126</v>
      </c>
      <c r="E446" s="164">
        <f t="shared" si="55"/>
        <v>46096</v>
      </c>
      <c r="F446" s="165"/>
      <c r="G446" s="166"/>
      <c r="H446" s="184"/>
      <c r="I446" s="168"/>
      <c r="J446" s="168"/>
      <c r="K446" s="168"/>
      <c r="L446" s="168"/>
      <c r="M446" s="168"/>
      <c r="N446" s="168"/>
      <c r="O446" s="168"/>
      <c r="P446" s="168"/>
      <c r="Q446" s="168"/>
      <c r="R446" s="168"/>
      <c r="S446" s="185"/>
      <c r="T446" s="170"/>
      <c r="U446" s="171"/>
      <c r="V446" s="171"/>
      <c r="W446" s="171"/>
      <c r="X446" s="166"/>
      <c r="Y446" s="137"/>
      <c r="Z446" s="141"/>
    </row>
    <row r="447" spans="1:45" ht="15" thickBot="1">
      <c r="A447" s="146" t="s">
        <v>195</v>
      </c>
      <c r="B447" s="172" t="s">
        <v>85</v>
      </c>
      <c r="C447" s="173">
        <f t="shared" si="56"/>
        <v>46097</v>
      </c>
      <c r="D447" s="174" t="s">
        <v>126</v>
      </c>
      <c r="E447" s="175">
        <f t="shared" si="55"/>
        <v>46103</v>
      </c>
      <c r="F447" s="176"/>
      <c r="G447" s="177"/>
      <c r="H447" s="178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80"/>
      <c r="T447" s="181"/>
      <c r="U447" s="182"/>
      <c r="V447" s="182"/>
      <c r="W447" s="182"/>
      <c r="X447" s="177"/>
      <c r="Y447" s="137"/>
      <c r="Z447" s="139"/>
    </row>
    <row r="448" spans="1:45" ht="15" thickBot="1">
      <c r="A448" s="146" t="s">
        <v>195</v>
      </c>
      <c r="B448" s="161" t="s">
        <v>86</v>
      </c>
      <c r="C448" s="162">
        <f t="shared" si="56"/>
        <v>46104</v>
      </c>
      <c r="D448" s="183" t="s">
        <v>126</v>
      </c>
      <c r="E448" s="164">
        <f t="shared" si="55"/>
        <v>46110</v>
      </c>
      <c r="F448" s="165"/>
      <c r="G448" s="166"/>
      <c r="H448" s="184"/>
      <c r="I448" s="168"/>
      <c r="J448" s="168"/>
      <c r="K448" s="168"/>
      <c r="L448" s="168"/>
      <c r="M448" s="168"/>
      <c r="N448" s="168"/>
      <c r="O448" s="168"/>
      <c r="P448" s="168"/>
      <c r="Q448" s="168"/>
      <c r="R448" s="168"/>
      <c r="S448" s="185"/>
      <c r="T448" s="170"/>
      <c r="U448" s="171"/>
      <c r="V448" s="171"/>
      <c r="W448" s="171"/>
      <c r="X448" s="166"/>
      <c r="Y448" s="137"/>
      <c r="Z448" s="141"/>
    </row>
    <row r="449" spans="1:26" ht="15" thickBot="1">
      <c r="A449" s="146" t="s">
        <v>195</v>
      </c>
      <c r="B449" s="172" t="s">
        <v>87</v>
      </c>
      <c r="C449" s="173">
        <f t="shared" si="56"/>
        <v>46111</v>
      </c>
      <c r="D449" s="174" t="s">
        <v>126</v>
      </c>
      <c r="E449" s="175">
        <f t="shared" si="55"/>
        <v>46117</v>
      </c>
      <c r="F449" s="176"/>
      <c r="G449" s="177"/>
      <c r="H449" s="178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80"/>
      <c r="T449" s="181"/>
      <c r="U449" s="182"/>
      <c r="V449" s="182"/>
      <c r="W449" s="182"/>
      <c r="X449" s="177"/>
      <c r="Y449" s="137"/>
      <c r="Z449" s="139"/>
    </row>
    <row r="450" spans="1:26" ht="15" thickBot="1">
      <c r="A450" s="146" t="s">
        <v>195</v>
      </c>
      <c r="B450" s="161" t="s">
        <v>88</v>
      </c>
      <c r="C450" s="162">
        <f t="shared" si="56"/>
        <v>46118</v>
      </c>
      <c r="D450" s="183" t="s">
        <v>126</v>
      </c>
      <c r="E450" s="164">
        <f t="shared" si="55"/>
        <v>46124</v>
      </c>
      <c r="F450" s="165"/>
      <c r="G450" s="166"/>
      <c r="H450" s="184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85"/>
      <c r="T450" s="170"/>
      <c r="U450" s="171"/>
      <c r="V450" s="171"/>
      <c r="W450" s="171"/>
      <c r="X450" s="166"/>
      <c r="Y450" s="137"/>
      <c r="Z450" s="141"/>
    </row>
    <row r="451" spans="1:26" ht="15" thickBot="1">
      <c r="A451" s="146" t="s">
        <v>195</v>
      </c>
      <c r="B451" s="172" t="s">
        <v>89</v>
      </c>
      <c r="C451" s="173">
        <f t="shared" si="56"/>
        <v>46125</v>
      </c>
      <c r="D451" s="174" t="s">
        <v>126</v>
      </c>
      <c r="E451" s="175">
        <f t="shared" si="55"/>
        <v>46131</v>
      </c>
      <c r="F451" s="176"/>
      <c r="G451" s="177"/>
      <c r="H451" s="178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80"/>
      <c r="T451" s="181"/>
      <c r="U451" s="182"/>
      <c r="V451" s="182"/>
      <c r="W451" s="182"/>
      <c r="X451" s="177"/>
      <c r="Y451" s="137"/>
      <c r="Z451" s="139"/>
    </row>
    <row r="452" spans="1:26" ht="15" thickBot="1">
      <c r="A452" s="146" t="s">
        <v>195</v>
      </c>
      <c r="B452" s="161" t="s">
        <v>90</v>
      </c>
      <c r="C452" s="162">
        <f t="shared" si="56"/>
        <v>46132</v>
      </c>
      <c r="D452" s="183" t="s">
        <v>126</v>
      </c>
      <c r="E452" s="164">
        <f t="shared" si="55"/>
        <v>46138</v>
      </c>
      <c r="F452" s="165"/>
      <c r="G452" s="166"/>
      <c r="H452" s="184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85"/>
      <c r="T452" s="170"/>
      <c r="U452" s="171"/>
      <c r="V452" s="171"/>
      <c r="W452" s="171"/>
      <c r="X452" s="166"/>
      <c r="Y452" s="137"/>
      <c r="Z452" s="140"/>
    </row>
    <row r="453" spans="1:26" ht="15" thickBot="1">
      <c r="A453" s="146" t="s">
        <v>195</v>
      </c>
      <c r="B453" s="172" t="s">
        <v>91</v>
      </c>
      <c r="C453" s="173">
        <f t="shared" si="56"/>
        <v>46139</v>
      </c>
      <c r="D453" s="174" t="s">
        <v>126</v>
      </c>
      <c r="E453" s="175">
        <f t="shared" si="55"/>
        <v>46145</v>
      </c>
      <c r="F453" s="176"/>
      <c r="G453" s="177"/>
      <c r="H453" s="178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80"/>
      <c r="T453" s="181"/>
      <c r="U453" s="182"/>
      <c r="V453" s="182"/>
      <c r="W453" s="182"/>
      <c r="X453" s="177"/>
      <c r="Y453" s="137"/>
      <c r="Z453" s="139"/>
    </row>
    <row r="454" spans="1:26" ht="15" thickBot="1">
      <c r="A454" s="146" t="s">
        <v>195</v>
      </c>
      <c r="B454" s="161" t="s">
        <v>92</v>
      </c>
      <c r="C454" s="162">
        <f t="shared" si="56"/>
        <v>46146</v>
      </c>
      <c r="D454" s="183" t="s">
        <v>126</v>
      </c>
      <c r="E454" s="164">
        <f t="shared" si="55"/>
        <v>46152</v>
      </c>
      <c r="F454" s="165"/>
      <c r="G454" s="166"/>
      <c r="H454" s="184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85"/>
      <c r="T454" s="170"/>
      <c r="U454" s="171"/>
      <c r="V454" s="171"/>
      <c r="W454" s="171"/>
      <c r="X454" s="166"/>
      <c r="Y454" s="137"/>
      <c r="Z454" s="140"/>
    </row>
    <row r="455" spans="1:26" ht="15" thickBot="1">
      <c r="A455" s="146" t="s">
        <v>195</v>
      </c>
      <c r="B455" s="172" t="s">
        <v>93</v>
      </c>
      <c r="C455" s="173">
        <f t="shared" si="56"/>
        <v>46153</v>
      </c>
      <c r="D455" s="174" t="s">
        <v>126</v>
      </c>
      <c r="E455" s="175">
        <f t="shared" si="55"/>
        <v>46159</v>
      </c>
      <c r="F455" s="176"/>
      <c r="G455" s="177"/>
      <c r="H455" s="178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80"/>
      <c r="T455" s="181"/>
      <c r="U455" s="182"/>
      <c r="V455" s="182"/>
      <c r="W455" s="182"/>
      <c r="X455" s="177"/>
      <c r="Y455" s="137"/>
      <c r="Z455" s="139"/>
    </row>
    <row r="456" spans="1:26" ht="15" thickBot="1">
      <c r="A456" s="146" t="s">
        <v>195</v>
      </c>
      <c r="B456" s="161" t="s">
        <v>94</v>
      </c>
      <c r="C456" s="162">
        <f t="shared" si="56"/>
        <v>46160</v>
      </c>
      <c r="D456" s="183" t="s">
        <v>126</v>
      </c>
      <c r="E456" s="164">
        <f t="shared" si="55"/>
        <v>46166</v>
      </c>
      <c r="F456" s="165"/>
      <c r="G456" s="166"/>
      <c r="H456" s="184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85"/>
      <c r="T456" s="170"/>
      <c r="U456" s="171"/>
      <c r="V456" s="171"/>
      <c r="W456" s="171"/>
      <c r="X456" s="166"/>
      <c r="Y456" s="137"/>
      <c r="Z456" s="141"/>
    </row>
    <row r="457" spans="1:26" ht="15" thickBot="1">
      <c r="A457" s="146" t="s">
        <v>195</v>
      </c>
      <c r="B457" s="172" t="s">
        <v>95</v>
      </c>
      <c r="C457" s="173">
        <f t="shared" si="56"/>
        <v>46167</v>
      </c>
      <c r="D457" s="174" t="s">
        <v>126</v>
      </c>
      <c r="E457" s="175">
        <f t="shared" si="55"/>
        <v>46173</v>
      </c>
      <c r="F457" s="176"/>
      <c r="G457" s="177"/>
      <c r="H457" s="160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80"/>
      <c r="T457" s="181"/>
      <c r="U457" s="182"/>
      <c r="V457" s="182"/>
      <c r="W457" s="182"/>
      <c r="X457" s="177"/>
      <c r="Y457" s="137"/>
      <c r="Z457" s="143"/>
    </row>
    <row r="458" spans="1:26" ht="15" thickBot="1">
      <c r="A458" s="146" t="s">
        <v>195</v>
      </c>
      <c r="B458" s="161" t="s">
        <v>96</v>
      </c>
      <c r="C458" s="162">
        <f t="shared" si="56"/>
        <v>46174</v>
      </c>
      <c r="D458" s="183" t="s">
        <v>126</v>
      </c>
      <c r="E458" s="164">
        <f t="shared" si="55"/>
        <v>46180</v>
      </c>
      <c r="F458" s="165"/>
      <c r="G458" s="166"/>
      <c r="H458" s="184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85"/>
      <c r="T458" s="170"/>
      <c r="U458" s="171"/>
      <c r="V458" s="171"/>
      <c r="W458" s="171"/>
      <c r="X458" s="166"/>
      <c r="Y458" s="137"/>
      <c r="Z458" s="141"/>
    </row>
    <row r="459" spans="1:26" ht="15" thickBot="1">
      <c r="A459" s="146" t="s">
        <v>195</v>
      </c>
      <c r="B459" s="172" t="s">
        <v>97</v>
      </c>
      <c r="C459" s="173">
        <f t="shared" si="56"/>
        <v>46181</v>
      </c>
      <c r="D459" s="174" t="s">
        <v>126</v>
      </c>
      <c r="E459" s="175">
        <f t="shared" si="55"/>
        <v>46187</v>
      </c>
      <c r="F459" s="176"/>
      <c r="G459" s="177"/>
      <c r="H459" s="178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80"/>
      <c r="T459" s="204"/>
      <c r="U459" s="205"/>
      <c r="V459" s="205"/>
      <c r="W459" s="205"/>
      <c r="X459" s="206"/>
      <c r="Y459" s="137"/>
      <c r="Z459" s="143"/>
    </row>
    <row r="460" spans="1:26" ht="15" thickBot="1">
      <c r="A460" s="146" t="s">
        <v>195</v>
      </c>
      <c r="B460" s="161" t="s">
        <v>98</v>
      </c>
      <c r="C460" s="162">
        <f t="shared" si="56"/>
        <v>46188</v>
      </c>
      <c r="D460" s="183" t="s">
        <v>126</v>
      </c>
      <c r="E460" s="164">
        <f t="shared" si="55"/>
        <v>46194</v>
      </c>
      <c r="F460" s="165"/>
      <c r="G460" s="166"/>
      <c r="H460" s="184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85"/>
      <c r="T460" s="170"/>
      <c r="U460" s="171"/>
      <c r="V460" s="171"/>
      <c r="W460" s="171"/>
      <c r="X460" s="166"/>
      <c r="Y460" s="4"/>
      <c r="Z460" s="141"/>
    </row>
    <row r="461" spans="1:26" ht="15" thickBot="1">
      <c r="A461" s="146" t="s">
        <v>195</v>
      </c>
      <c r="B461" s="172" t="s">
        <v>99</v>
      </c>
      <c r="C461" s="173">
        <f t="shared" si="56"/>
        <v>46195</v>
      </c>
      <c r="D461" s="174" t="s">
        <v>126</v>
      </c>
      <c r="E461" s="175">
        <f t="shared" si="55"/>
        <v>46201</v>
      </c>
      <c r="F461" s="176"/>
      <c r="G461" s="177"/>
      <c r="H461" s="178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80"/>
      <c r="T461" s="204"/>
      <c r="U461" s="205"/>
      <c r="V461" s="205"/>
      <c r="W461" s="205"/>
      <c r="X461" s="206"/>
      <c r="Y461" s="137"/>
      <c r="Z461" s="139"/>
    </row>
    <row r="462" spans="1:26" ht="15" thickBot="1">
      <c r="A462" s="146" t="s">
        <v>195</v>
      </c>
      <c r="B462" s="161" t="s">
        <v>100</v>
      </c>
      <c r="C462" s="162">
        <f t="shared" si="56"/>
        <v>46202</v>
      </c>
      <c r="D462" s="183" t="s">
        <v>126</v>
      </c>
      <c r="E462" s="164">
        <f t="shared" si="55"/>
        <v>46208</v>
      </c>
      <c r="F462" s="165"/>
      <c r="G462" s="166"/>
      <c r="H462" s="184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85"/>
      <c r="T462" s="170"/>
      <c r="U462" s="171"/>
      <c r="V462" s="171"/>
      <c r="W462" s="171"/>
      <c r="X462" s="166"/>
      <c r="Y462" s="137"/>
      <c r="Z462" s="141"/>
    </row>
    <row r="463" spans="1:26" ht="15" thickBot="1">
      <c r="A463" s="146" t="s">
        <v>195</v>
      </c>
      <c r="B463" s="172" t="s">
        <v>101</v>
      </c>
      <c r="C463" s="173">
        <f t="shared" si="56"/>
        <v>46209</v>
      </c>
      <c r="D463" s="174" t="s">
        <v>126</v>
      </c>
      <c r="E463" s="175">
        <f t="shared" si="55"/>
        <v>46215</v>
      </c>
      <c r="F463" s="176"/>
      <c r="G463" s="177"/>
      <c r="H463" s="160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80"/>
      <c r="T463" s="181"/>
      <c r="U463" s="182"/>
      <c r="V463" s="182"/>
      <c r="W463" s="182"/>
      <c r="X463" s="177"/>
      <c r="Y463" s="137"/>
      <c r="Z463" s="143"/>
    </row>
    <row r="464" spans="1:26" ht="15" thickBot="1">
      <c r="A464" s="146" t="s">
        <v>195</v>
      </c>
      <c r="B464" s="161" t="s">
        <v>102</v>
      </c>
      <c r="C464" s="162">
        <f t="shared" si="56"/>
        <v>46216</v>
      </c>
      <c r="D464" s="183" t="s">
        <v>126</v>
      </c>
      <c r="E464" s="164">
        <f t="shared" si="55"/>
        <v>46222</v>
      </c>
      <c r="F464" s="165"/>
      <c r="G464" s="166"/>
      <c r="H464" s="184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85"/>
      <c r="T464" s="170"/>
      <c r="U464" s="171"/>
      <c r="V464" s="171"/>
      <c r="W464" s="171"/>
      <c r="X464" s="166"/>
      <c r="Y464" s="137"/>
      <c r="Z464" s="141"/>
    </row>
    <row r="465" spans="1:26" ht="15" thickBot="1">
      <c r="A465" s="146" t="s">
        <v>195</v>
      </c>
      <c r="B465" s="172" t="s">
        <v>103</v>
      </c>
      <c r="C465" s="173">
        <f t="shared" si="56"/>
        <v>46223</v>
      </c>
      <c r="D465" s="174" t="s">
        <v>126</v>
      </c>
      <c r="E465" s="175">
        <f t="shared" si="55"/>
        <v>46229</v>
      </c>
      <c r="F465" s="176"/>
      <c r="G465" s="177"/>
      <c r="H465" s="178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80"/>
      <c r="T465" s="181"/>
      <c r="U465" s="182"/>
      <c r="V465" s="182"/>
      <c r="W465" s="182"/>
      <c r="X465" s="177"/>
      <c r="Y465" s="137"/>
      <c r="Z465" s="144"/>
    </row>
    <row r="466" spans="1:26" ht="15" thickBot="1">
      <c r="A466" s="146" t="s">
        <v>195</v>
      </c>
      <c r="B466" s="161" t="s">
        <v>104</v>
      </c>
      <c r="C466" s="162">
        <f t="shared" si="56"/>
        <v>46230</v>
      </c>
      <c r="D466" s="183" t="s">
        <v>126</v>
      </c>
      <c r="E466" s="164">
        <f t="shared" si="55"/>
        <v>46236</v>
      </c>
      <c r="F466" s="165"/>
      <c r="G466" s="166"/>
      <c r="H466" s="184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85"/>
      <c r="T466" s="170"/>
      <c r="U466" s="171"/>
      <c r="V466" s="171"/>
      <c r="W466" s="171"/>
      <c r="X466" s="166"/>
      <c r="Y466" s="137"/>
      <c r="Z466" s="140"/>
    </row>
    <row r="467" spans="1:26" ht="15" thickBot="1">
      <c r="A467" s="146" t="s">
        <v>195</v>
      </c>
      <c r="B467" s="172" t="s">
        <v>105</v>
      </c>
      <c r="C467" s="173">
        <f t="shared" si="56"/>
        <v>46237</v>
      </c>
      <c r="D467" s="174" t="s">
        <v>126</v>
      </c>
      <c r="E467" s="175">
        <f t="shared" si="55"/>
        <v>46243</v>
      </c>
      <c r="F467" s="176"/>
      <c r="G467" s="177"/>
      <c r="H467" s="178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80"/>
      <c r="T467" s="181"/>
      <c r="U467" s="182"/>
      <c r="V467" s="182"/>
      <c r="W467" s="182"/>
      <c r="X467" s="177"/>
      <c r="Y467" s="137"/>
      <c r="Z467" s="139"/>
    </row>
    <row r="468" spans="1:26" ht="15" thickBot="1">
      <c r="A468" s="146" t="s">
        <v>195</v>
      </c>
      <c r="B468" s="161" t="s">
        <v>106</v>
      </c>
      <c r="C468" s="162">
        <f t="shared" si="56"/>
        <v>46244</v>
      </c>
      <c r="D468" s="183" t="s">
        <v>126</v>
      </c>
      <c r="E468" s="164">
        <f t="shared" si="55"/>
        <v>46250</v>
      </c>
      <c r="F468" s="236"/>
      <c r="G468" s="237"/>
      <c r="H468" s="238"/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40"/>
      <c r="T468" s="170"/>
      <c r="U468" s="171"/>
      <c r="V468" s="171"/>
      <c r="W468" s="171"/>
      <c r="X468" s="166"/>
      <c r="Y468" s="137"/>
      <c r="Z468" s="141"/>
    </row>
    <row r="469" spans="1:26" ht="15" thickBot="1">
      <c r="A469" s="146" t="s">
        <v>195</v>
      </c>
      <c r="B469" s="172" t="s">
        <v>107</v>
      </c>
      <c r="C469" s="173">
        <f t="shared" si="56"/>
        <v>46251</v>
      </c>
      <c r="D469" s="174" t="s">
        <v>126</v>
      </c>
      <c r="E469" s="175">
        <f t="shared" si="55"/>
        <v>46257</v>
      </c>
      <c r="F469" s="176"/>
      <c r="G469" s="177"/>
      <c r="H469" s="178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80"/>
      <c r="T469" s="181"/>
      <c r="U469" s="182"/>
      <c r="V469" s="182"/>
      <c r="W469" s="182"/>
      <c r="X469" s="177"/>
      <c r="Y469" s="137"/>
      <c r="Z469" s="143"/>
    </row>
    <row r="470" spans="1:26" ht="15" thickBot="1">
      <c r="A470" s="146" t="s">
        <v>195</v>
      </c>
      <c r="B470" s="161" t="s">
        <v>108</v>
      </c>
      <c r="C470" s="162">
        <f t="shared" si="56"/>
        <v>46258</v>
      </c>
      <c r="D470" s="183" t="s">
        <v>126</v>
      </c>
      <c r="E470" s="164">
        <f t="shared" si="55"/>
        <v>46264</v>
      </c>
      <c r="F470" s="165"/>
      <c r="G470" s="166"/>
      <c r="H470" s="184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85"/>
      <c r="T470" s="170"/>
      <c r="U470" s="171"/>
      <c r="V470" s="171"/>
      <c r="W470" s="171"/>
      <c r="X470" s="166"/>
      <c r="Y470" s="137"/>
      <c r="Z470" s="141"/>
    </row>
    <row r="471" spans="1:26" ht="15" thickBot="1">
      <c r="A471" s="146" t="s">
        <v>195</v>
      </c>
      <c r="B471" s="172" t="s">
        <v>109</v>
      </c>
      <c r="C471" s="173">
        <f t="shared" si="56"/>
        <v>46265</v>
      </c>
      <c r="D471" s="174" t="s">
        <v>126</v>
      </c>
      <c r="E471" s="175">
        <f t="shared" si="55"/>
        <v>46271</v>
      </c>
      <c r="F471" s="176"/>
      <c r="G471" s="177"/>
      <c r="H471" s="178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80"/>
      <c r="T471" s="181"/>
      <c r="U471" s="182"/>
      <c r="V471" s="182"/>
      <c r="W471" s="182"/>
      <c r="X471" s="177"/>
      <c r="Y471" s="137"/>
      <c r="Z471" s="143"/>
    </row>
    <row r="472" spans="1:26" ht="15" thickBot="1">
      <c r="A472" s="146" t="s">
        <v>195</v>
      </c>
      <c r="B472" s="161" t="s">
        <v>110</v>
      </c>
      <c r="C472" s="162">
        <f t="shared" si="56"/>
        <v>46272</v>
      </c>
      <c r="D472" s="183" t="s">
        <v>126</v>
      </c>
      <c r="E472" s="164">
        <f t="shared" si="55"/>
        <v>46278</v>
      </c>
      <c r="F472" s="165"/>
      <c r="G472" s="166"/>
      <c r="H472" s="184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85"/>
      <c r="T472" s="170"/>
      <c r="U472" s="171"/>
      <c r="V472" s="171"/>
      <c r="W472" s="171"/>
      <c r="X472" s="166"/>
      <c r="Y472" s="137"/>
      <c r="Z472" s="141"/>
    </row>
    <row r="473" spans="1:26" ht="15" thickBot="1">
      <c r="A473" s="146" t="s">
        <v>195</v>
      </c>
      <c r="B473" s="172" t="s">
        <v>111</v>
      </c>
      <c r="C473" s="173">
        <f t="shared" si="56"/>
        <v>46279</v>
      </c>
      <c r="D473" s="174" t="s">
        <v>126</v>
      </c>
      <c r="E473" s="175">
        <f t="shared" si="55"/>
        <v>46285</v>
      </c>
      <c r="F473" s="176"/>
      <c r="G473" s="177"/>
      <c r="H473" s="178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80"/>
      <c r="T473" s="181"/>
      <c r="U473" s="182"/>
      <c r="V473" s="182"/>
      <c r="W473" s="182"/>
      <c r="X473" s="177"/>
      <c r="Y473" s="137"/>
      <c r="Z473" s="143"/>
    </row>
    <row r="474" spans="1:26" ht="15" thickBot="1">
      <c r="A474" s="146" t="s">
        <v>195</v>
      </c>
      <c r="B474" s="161" t="s">
        <v>112</v>
      </c>
      <c r="C474" s="162">
        <f t="shared" si="56"/>
        <v>46286</v>
      </c>
      <c r="D474" s="183" t="s">
        <v>126</v>
      </c>
      <c r="E474" s="164">
        <f t="shared" si="55"/>
        <v>46292</v>
      </c>
      <c r="F474" s="165"/>
      <c r="G474" s="166"/>
      <c r="H474" s="184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85"/>
      <c r="T474" s="170"/>
      <c r="U474" s="171"/>
      <c r="V474" s="171"/>
      <c r="W474" s="171"/>
      <c r="X474" s="166"/>
      <c r="Y474" s="137"/>
      <c r="Z474" s="141"/>
    </row>
    <row r="475" spans="1:26" ht="15" thickBot="1">
      <c r="A475" s="146" t="s">
        <v>195</v>
      </c>
      <c r="B475" s="172" t="s">
        <v>113</v>
      </c>
      <c r="C475" s="173">
        <f t="shared" si="56"/>
        <v>46293</v>
      </c>
      <c r="D475" s="174" t="s">
        <v>126</v>
      </c>
      <c r="E475" s="175">
        <f t="shared" si="55"/>
        <v>46299</v>
      </c>
      <c r="F475" s="176"/>
      <c r="G475" s="177"/>
      <c r="H475" s="160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80"/>
      <c r="T475" s="181"/>
      <c r="U475" s="182"/>
      <c r="V475" s="182"/>
      <c r="W475" s="182"/>
      <c r="X475" s="177"/>
      <c r="Y475" s="137"/>
      <c r="Z475" s="143"/>
    </row>
    <row r="476" spans="1:26" ht="15" thickBot="1">
      <c r="A476" s="146" t="s">
        <v>195</v>
      </c>
      <c r="B476" s="161" t="s">
        <v>114</v>
      </c>
      <c r="C476" s="162">
        <f t="shared" si="56"/>
        <v>46300</v>
      </c>
      <c r="D476" s="183" t="s">
        <v>126</v>
      </c>
      <c r="E476" s="164">
        <f t="shared" si="55"/>
        <v>46306</v>
      </c>
      <c r="F476" s="165"/>
      <c r="G476" s="166"/>
      <c r="H476" s="184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85"/>
      <c r="T476" s="170"/>
      <c r="U476" s="171"/>
      <c r="V476" s="171"/>
      <c r="W476" s="171"/>
      <c r="X476" s="166"/>
      <c r="Y476" s="137"/>
      <c r="Z476" s="141"/>
    </row>
    <row r="477" spans="1:26" ht="15" thickBot="1">
      <c r="A477" s="146" t="s">
        <v>195</v>
      </c>
      <c r="B477" s="172" t="s">
        <v>115</v>
      </c>
      <c r="C477" s="173">
        <f t="shared" si="56"/>
        <v>46307</v>
      </c>
      <c r="D477" s="174" t="s">
        <v>126</v>
      </c>
      <c r="E477" s="175">
        <f t="shared" si="55"/>
        <v>46313</v>
      </c>
      <c r="F477" s="176"/>
      <c r="G477" s="177"/>
      <c r="H477" s="178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80"/>
      <c r="T477" s="181"/>
      <c r="U477" s="182"/>
      <c r="V477" s="182"/>
      <c r="W477" s="182"/>
      <c r="X477" s="177"/>
      <c r="Y477" s="137"/>
      <c r="Z477" s="143"/>
    </row>
    <row r="478" spans="1:26" ht="15" thickBot="1">
      <c r="A478" s="146" t="s">
        <v>195</v>
      </c>
      <c r="B478" s="161" t="s">
        <v>116</v>
      </c>
      <c r="C478" s="162">
        <f t="shared" si="56"/>
        <v>46314</v>
      </c>
      <c r="D478" s="183" t="s">
        <v>126</v>
      </c>
      <c r="E478" s="164">
        <f t="shared" si="55"/>
        <v>46320</v>
      </c>
      <c r="F478" s="165"/>
      <c r="G478" s="166"/>
      <c r="H478" s="184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85"/>
      <c r="T478" s="170"/>
      <c r="U478" s="171"/>
      <c r="V478" s="171"/>
      <c r="W478" s="171"/>
      <c r="X478" s="166"/>
      <c r="Y478" s="137"/>
      <c r="Z478" s="141"/>
    </row>
    <row r="479" spans="1:26" ht="15" thickBot="1">
      <c r="A479" s="146" t="s">
        <v>195</v>
      </c>
      <c r="B479" s="172" t="s">
        <v>117</v>
      </c>
      <c r="C479" s="173">
        <f t="shared" si="56"/>
        <v>46321</v>
      </c>
      <c r="D479" s="174" t="s">
        <v>126</v>
      </c>
      <c r="E479" s="175">
        <f t="shared" si="55"/>
        <v>46327</v>
      </c>
      <c r="F479" s="176"/>
      <c r="G479" s="177"/>
      <c r="H479" s="178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80"/>
      <c r="T479" s="181"/>
      <c r="U479" s="182"/>
      <c r="V479" s="182"/>
      <c r="W479" s="182"/>
      <c r="X479" s="177"/>
      <c r="Y479" s="137"/>
      <c r="Z479" s="143"/>
    </row>
    <row r="480" spans="1:26" ht="15" thickBot="1">
      <c r="A480" s="146" t="s">
        <v>195</v>
      </c>
      <c r="B480" s="161" t="s">
        <v>118</v>
      </c>
      <c r="C480" s="162">
        <f t="shared" si="56"/>
        <v>46328</v>
      </c>
      <c r="D480" s="183" t="s">
        <v>126</v>
      </c>
      <c r="E480" s="164">
        <f t="shared" si="55"/>
        <v>46334</v>
      </c>
      <c r="F480" s="165"/>
      <c r="G480" s="166"/>
      <c r="H480" s="184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85"/>
      <c r="T480" s="170"/>
      <c r="U480" s="171"/>
      <c r="V480" s="171"/>
      <c r="W480" s="171"/>
      <c r="X480" s="166"/>
      <c r="Y480" s="137"/>
      <c r="Z480" s="142"/>
    </row>
    <row r="481" spans="1:26" ht="15" thickBot="1">
      <c r="A481" s="146" t="s">
        <v>195</v>
      </c>
      <c r="B481" s="172" t="s">
        <v>119</v>
      </c>
      <c r="C481" s="173">
        <f t="shared" si="56"/>
        <v>46335</v>
      </c>
      <c r="D481" s="174" t="s">
        <v>126</v>
      </c>
      <c r="E481" s="175">
        <f t="shared" si="55"/>
        <v>46341</v>
      </c>
      <c r="F481" s="176"/>
      <c r="G481" s="177"/>
      <c r="H481" s="178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80"/>
      <c r="T481" s="181"/>
      <c r="U481" s="182"/>
      <c r="V481" s="182"/>
      <c r="W481" s="182"/>
      <c r="X481" s="177"/>
      <c r="Y481" s="137"/>
      <c r="Z481" s="139"/>
    </row>
    <row r="482" spans="1:26" ht="15" thickBot="1">
      <c r="A482" s="146" t="s">
        <v>195</v>
      </c>
      <c r="B482" s="161" t="s">
        <v>120</v>
      </c>
      <c r="C482" s="162">
        <f t="shared" si="56"/>
        <v>46342</v>
      </c>
      <c r="D482" s="183" t="s">
        <v>126</v>
      </c>
      <c r="E482" s="164">
        <f t="shared" si="55"/>
        <v>46348</v>
      </c>
      <c r="F482" s="165"/>
      <c r="G482" s="166"/>
      <c r="H482" s="184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85"/>
      <c r="T482" s="170"/>
      <c r="U482" s="171"/>
      <c r="V482" s="171"/>
      <c r="W482" s="171"/>
      <c r="X482" s="166"/>
      <c r="Y482" s="137"/>
      <c r="Z482" s="142"/>
    </row>
    <row r="483" spans="1:26" ht="15" thickBot="1">
      <c r="A483" s="146" t="s">
        <v>195</v>
      </c>
      <c r="B483" s="172" t="s">
        <v>121</v>
      </c>
      <c r="C483" s="173">
        <f t="shared" si="56"/>
        <v>46349</v>
      </c>
      <c r="D483" s="174" t="s">
        <v>126</v>
      </c>
      <c r="E483" s="175">
        <f t="shared" si="55"/>
        <v>46355</v>
      </c>
      <c r="F483" s="176"/>
      <c r="G483" s="177"/>
      <c r="H483" s="178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80"/>
      <c r="T483" s="181"/>
      <c r="U483" s="182"/>
      <c r="V483" s="182"/>
      <c r="W483" s="182"/>
      <c r="X483" s="177"/>
      <c r="Y483" s="137"/>
      <c r="Z483" s="139"/>
    </row>
    <row r="484" spans="1:26" ht="15" thickBot="1">
      <c r="A484" s="146" t="s">
        <v>195</v>
      </c>
      <c r="B484" s="161" t="s">
        <v>122</v>
      </c>
      <c r="C484" s="162">
        <f t="shared" si="56"/>
        <v>46356</v>
      </c>
      <c r="D484" s="183" t="s">
        <v>126</v>
      </c>
      <c r="E484" s="164">
        <f t="shared" si="55"/>
        <v>46362</v>
      </c>
      <c r="F484" s="165"/>
      <c r="G484" s="166"/>
      <c r="H484" s="184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85"/>
      <c r="T484" s="170"/>
      <c r="U484" s="171"/>
      <c r="V484" s="171"/>
      <c r="W484" s="171"/>
      <c r="X484" s="166"/>
      <c r="Y484" s="137"/>
      <c r="Z484" s="142"/>
    </row>
    <row r="485" spans="1:26" ht="15" thickBot="1">
      <c r="A485" s="146" t="s">
        <v>195</v>
      </c>
      <c r="B485" s="172" t="s">
        <v>123</v>
      </c>
      <c r="C485" s="173">
        <f t="shared" si="56"/>
        <v>46363</v>
      </c>
      <c r="D485" s="174" t="s">
        <v>126</v>
      </c>
      <c r="E485" s="175">
        <f t="shared" si="55"/>
        <v>46369</v>
      </c>
      <c r="F485" s="176"/>
      <c r="G485" s="177"/>
      <c r="H485" s="178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80"/>
      <c r="T485" s="181"/>
      <c r="U485" s="182"/>
      <c r="V485" s="182"/>
      <c r="W485" s="182"/>
      <c r="X485" s="177"/>
      <c r="Y485" s="137"/>
      <c r="Z485" s="139"/>
    </row>
    <row r="486" spans="1:26" ht="15" thickBot="1">
      <c r="A486" s="146" t="s">
        <v>195</v>
      </c>
      <c r="B486" s="186" t="s">
        <v>124</v>
      </c>
      <c r="C486" s="187">
        <f t="shared" si="56"/>
        <v>46370</v>
      </c>
      <c r="D486" s="188" t="s">
        <v>126</v>
      </c>
      <c r="E486" s="189">
        <f t="shared" si="55"/>
        <v>46376</v>
      </c>
      <c r="F486" s="190"/>
      <c r="G486" s="191"/>
      <c r="H486" s="192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4"/>
      <c r="T486" s="170"/>
      <c r="U486" s="170"/>
      <c r="V486" s="170"/>
      <c r="W486" s="195"/>
      <c r="X486" s="195"/>
      <c r="Y486" s="137"/>
      <c r="Z486" s="142"/>
    </row>
    <row r="487" spans="1:26" ht="15" thickBot="1">
      <c r="A487" s="146" t="s">
        <v>195</v>
      </c>
      <c r="B487" s="93" t="s">
        <v>125</v>
      </c>
      <c r="C487" s="99">
        <f t="shared" si="56"/>
        <v>46377</v>
      </c>
      <c r="D487" s="101" t="s">
        <v>126</v>
      </c>
      <c r="E487" s="100">
        <f t="shared" si="55"/>
        <v>46383</v>
      </c>
      <c r="F487" s="97"/>
      <c r="G487" s="96"/>
      <c r="H487" s="92"/>
      <c r="I487" s="90"/>
      <c r="J487" s="90"/>
      <c r="K487" s="90"/>
      <c r="L487" s="90"/>
      <c r="M487" s="90"/>
      <c r="N487" s="90"/>
      <c r="O487" s="90"/>
      <c r="P487" s="91"/>
      <c r="Q487" s="86"/>
      <c r="R487" s="90"/>
      <c r="S487" s="89"/>
      <c r="T487" s="94"/>
      <c r="U487" s="95"/>
      <c r="V487" s="95"/>
      <c r="W487" s="95"/>
      <c r="X487" s="87"/>
      <c r="Y487" s="137"/>
      <c r="Z487" s="145"/>
    </row>
    <row r="488" spans="1:26" ht="18" thickBot="1">
      <c r="A488" s="88"/>
      <c r="B488" s="267" t="s">
        <v>196</v>
      </c>
      <c r="C488" s="268"/>
      <c r="D488" s="268"/>
      <c r="E488" s="269"/>
      <c r="F488" s="98">
        <f>SUM(F436:F487)</f>
        <v>3634</v>
      </c>
      <c r="G488" s="98">
        <f>SUM(G436:G487)</f>
        <v>267</v>
      </c>
      <c r="H488" s="241">
        <f>SUM(H436:H487)</f>
        <v>45</v>
      </c>
      <c r="I488" s="242">
        <f t="shared" ref="I488:S488" si="57">SUM(I436:I487)</f>
        <v>57</v>
      </c>
      <c r="J488" s="243">
        <f t="shared" si="57"/>
        <v>293</v>
      </c>
      <c r="K488" s="243">
        <f t="shared" si="57"/>
        <v>1227</v>
      </c>
      <c r="L488" s="243">
        <f t="shared" si="57"/>
        <v>70</v>
      </c>
      <c r="M488" s="243">
        <f t="shared" si="57"/>
        <v>11</v>
      </c>
      <c r="N488" s="244">
        <f t="shared" si="57"/>
        <v>9</v>
      </c>
      <c r="O488" s="242">
        <f t="shared" si="57"/>
        <v>19</v>
      </c>
      <c r="P488" s="243">
        <f t="shared" si="57"/>
        <v>2</v>
      </c>
      <c r="Q488" s="244">
        <f t="shared" si="57"/>
        <v>1</v>
      </c>
      <c r="R488" s="242">
        <f t="shared" si="57"/>
        <v>0</v>
      </c>
      <c r="S488" s="245">
        <f t="shared" si="57"/>
        <v>23</v>
      </c>
      <c r="T488" s="243">
        <f>SUM(T436:T487)</f>
        <v>0</v>
      </c>
      <c r="U488" s="246">
        <f>SUM(U436:U487)</f>
        <v>0</v>
      </c>
      <c r="V488" s="246">
        <f>SUM(V436:V487)</f>
        <v>2</v>
      </c>
      <c r="W488" s="247">
        <f>SUM(W436:W487)</f>
        <v>0</v>
      </c>
      <c r="X488" s="248">
        <f>SUM(X436:X487)</f>
        <v>0</v>
      </c>
      <c r="Y488" s="249"/>
      <c r="Z488" s="98">
        <f>SUM(Z436:Z487)</f>
        <v>12798</v>
      </c>
    </row>
  </sheetData>
  <sheetProtection selectLockedCells="1"/>
  <mergeCells count="30"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  <mergeCell ref="B488:E488"/>
    <mergeCell ref="T1:T2"/>
    <mergeCell ref="U1:U2"/>
    <mergeCell ref="V1:V2"/>
    <mergeCell ref="W1:W2"/>
    <mergeCell ref="K1:K2"/>
    <mergeCell ref="L1:L2"/>
    <mergeCell ref="M1:M2"/>
    <mergeCell ref="N1:N2"/>
    <mergeCell ref="B163:E163"/>
    <mergeCell ref="P1:P2"/>
    <mergeCell ref="Q1:Q2"/>
    <mergeCell ref="R1:R2"/>
    <mergeCell ref="S1:S2"/>
  </mergeCells>
  <phoneticPr fontId="10"/>
  <conditionalFormatting sqref="A1:F2 A109:E109 A111:E163 A165:E218 A220:E272 A274:E325 A328:E379 A434:B434 A3:W20 A21:Y55 A56:W56 A110:W110 A164:W164 A219:W219 A273:W273 F274:Y274 F275:W291 F292:Y325 A326:Y326 A327:W327 F220:Y220 F221:W237 F238:Y272 F165:W182 F183:Y216 F57:W74 F75:Y109 H1:W2 F434:Y434 H217:Y218 F111:W128 F129:Y163 F328:Y328 F329:W345 F346:Y379 AA396 Z382:Z405 A381:W405 A406:E406 Z407:Z434 A380:Y380 A489:W65536 A488:B488 F488:Y488 A435:W436 B460:E460 Z461:Z488 B461:W485 B487:W487 A437:A487 Z436:Z459 B486:X486 B437:W459 A407:W433">
    <cfRule type="cellIs" dxfId="48" priority="4" stopIfTrue="1" operator="equal">
      <formula>0</formula>
    </cfRule>
  </conditionalFormatting>
  <conditionalFormatting sqref="G217">
    <cfRule type="cellIs" dxfId="47" priority="6" stopIfTrue="1" operator="equal">
      <formula>0</formula>
    </cfRule>
  </conditionalFormatting>
  <conditionalFormatting sqref="G1">
    <cfRule type="cellIs" dxfId="46" priority="8" stopIfTrue="1" operator="equal">
      <formula>0</formula>
    </cfRule>
  </conditionalFormatting>
  <conditionalFormatting sqref="F217:F218 G218">
    <cfRule type="cellIs" dxfId="45" priority="9" stopIfTrue="1" operator="equal">
      <formula>0</formula>
    </cfRule>
  </conditionalFormatting>
  <conditionalFormatting sqref="F217:F218 G218">
    <cfRule type="cellIs" dxfId="44" priority="10" stopIfTrue="1" operator="equal">
      <formula>0</formula>
    </cfRule>
  </conditionalFormatting>
  <conditionalFormatting sqref="A165:A217 B167:E191 B193:E217">
    <cfRule type="cellIs" dxfId="43" priority="11" stopIfTrue="1" operator="equal">
      <formula>0</formula>
    </cfRule>
  </conditionalFormatting>
  <conditionalFormatting sqref="B57:E83 B85:E108">
    <cfRule type="cellIs" dxfId="42" priority="12" stopIfTrue="1" operator="equal">
      <formula>0</formula>
    </cfRule>
  </conditionalFormatting>
  <conditionalFormatting sqref="B57:E108">
    <cfRule type="cellIs" dxfId="41" priority="13" stopIfTrue="1" operator="equal">
      <formula>0</formula>
    </cfRule>
  </conditionalFormatting>
  <conditionalFormatting sqref="A111:A162 B113:E137 B139:E162">
    <cfRule type="cellIs" dxfId="40" priority="15" stopIfTrue="1" operator="equal">
      <formula>0</formula>
    </cfRule>
  </conditionalFormatting>
  <conditionalFormatting sqref="A220:A271 B222:E246 B248:E271">
    <cfRule type="cellIs" dxfId="39" priority="16" stopIfTrue="1" operator="equal">
      <formula>0</formula>
    </cfRule>
  </conditionalFormatting>
  <conditionalFormatting sqref="A57:A108">
    <cfRule type="cellIs" dxfId="38" priority="17" stopIfTrue="1" operator="equal">
      <formula>0</formula>
    </cfRule>
  </conditionalFormatting>
  <conditionalFormatting sqref="A57:A108">
    <cfRule type="cellIs" dxfId="37" priority="18" stopIfTrue="1" operator="equal">
      <formula>0</formula>
    </cfRule>
  </conditionalFormatting>
  <conditionalFormatting sqref="X275:Y280 X282:Y291">
    <cfRule type="cellIs" dxfId="36" priority="19" stopIfTrue="1" operator="equal">
      <formula>0</formula>
    </cfRule>
  </conditionalFormatting>
  <conditionalFormatting sqref="X275:Y280 X282:Y291">
    <cfRule type="cellIs" dxfId="35" priority="20" stopIfTrue="1" operator="equal">
      <formula>0</formula>
    </cfRule>
  </conditionalFormatting>
  <conditionalFormatting sqref="X281:Y281">
    <cfRule type="cellIs" dxfId="34" priority="21" stopIfTrue="1" operator="equal">
      <formula>0</formula>
    </cfRule>
  </conditionalFormatting>
  <conditionalFormatting sqref="X281:Y281">
    <cfRule type="cellIs" dxfId="33" priority="22" stopIfTrue="1" operator="equal">
      <formula>0</formula>
    </cfRule>
  </conditionalFormatting>
  <conditionalFormatting sqref="S301">
    <cfRule type="cellIs" dxfId="32" priority="23" stopIfTrue="1" operator="equal">
      <formula>0</formula>
    </cfRule>
  </conditionalFormatting>
  <conditionalFormatting sqref="S301">
    <cfRule type="cellIs" dxfId="31" priority="24" stopIfTrue="1" operator="equal">
      <formula>0</formula>
    </cfRule>
  </conditionalFormatting>
  <conditionalFormatting sqref="X3:Y20">
    <cfRule type="cellIs" dxfId="30" priority="25" stopIfTrue="1" operator="equal">
      <formula>0</formula>
    </cfRule>
  </conditionalFormatting>
  <conditionalFormatting sqref="X3:Y20">
    <cfRule type="cellIs" dxfId="29" priority="26" stopIfTrue="1" operator="equal">
      <formula>0</formula>
    </cfRule>
  </conditionalFormatting>
  <conditionalFormatting sqref="X57:Y74">
    <cfRule type="cellIs" dxfId="28" priority="27" stopIfTrue="1" operator="equal">
      <formula>0</formula>
    </cfRule>
  </conditionalFormatting>
  <conditionalFormatting sqref="X57:Y74">
    <cfRule type="cellIs" dxfId="27" priority="28" stopIfTrue="1" operator="equal">
      <formula>0</formula>
    </cfRule>
  </conditionalFormatting>
  <conditionalFormatting sqref="X111:Y117 X119:Y128">
    <cfRule type="cellIs" dxfId="26" priority="29" stopIfTrue="1" operator="equal">
      <formula>0</formula>
    </cfRule>
  </conditionalFormatting>
  <conditionalFormatting sqref="X111:Y117 X119:Y128">
    <cfRule type="cellIs" dxfId="25" priority="30" stopIfTrue="1" operator="equal">
      <formula>0</formula>
    </cfRule>
  </conditionalFormatting>
  <conditionalFormatting sqref="X118:Y118">
    <cfRule type="cellIs" dxfId="24" priority="31" stopIfTrue="1" operator="equal">
      <formula>0</formula>
    </cfRule>
  </conditionalFormatting>
  <conditionalFormatting sqref="X118:Y118">
    <cfRule type="cellIs" dxfId="23" priority="32" stopIfTrue="1" operator="equal">
      <formula>0</formula>
    </cfRule>
  </conditionalFormatting>
  <conditionalFormatting sqref="S138">
    <cfRule type="cellIs" dxfId="22" priority="33" stopIfTrue="1" operator="equal">
      <formula>0</formula>
    </cfRule>
  </conditionalFormatting>
  <conditionalFormatting sqref="S138">
    <cfRule type="cellIs" dxfId="21" priority="34" stopIfTrue="1" operator="equal">
      <formula>0</formula>
    </cfRule>
  </conditionalFormatting>
  <conditionalFormatting sqref="X221:Y226 X228:Y237">
    <cfRule type="cellIs" dxfId="20" priority="35" stopIfTrue="1" operator="equal">
      <formula>0</formula>
    </cfRule>
  </conditionalFormatting>
  <conditionalFormatting sqref="X221:Y226 X228:Y237">
    <cfRule type="cellIs" dxfId="19" priority="36" stopIfTrue="1" operator="equal">
      <formula>0</formula>
    </cfRule>
  </conditionalFormatting>
  <conditionalFormatting sqref="X227:Y227">
    <cfRule type="cellIs" dxfId="18" priority="37" stopIfTrue="1" operator="equal">
      <formula>0</formula>
    </cfRule>
  </conditionalFormatting>
  <conditionalFormatting sqref="X227:Y227">
    <cfRule type="cellIs" dxfId="17" priority="38" stopIfTrue="1" operator="equal">
      <formula>0</formula>
    </cfRule>
  </conditionalFormatting>
  <conditionalFormatting sqref="S247">
    <cfRule type="cellIs" dxfId="16" priority="39" stopIfTrue="1" operator="equal">
      <formula>0</formula>
    </cfRule>
  </conditionalFormatting>
  <conditionalFormatting sqref="S247">
    <cfRule type="cellIs" dxfId="15" priority="40" stopIfTrue="1" operator="equal">
      <formula>0</formula>
    </cfRule>
  </conditionalFormatting>
  <conditionalFormatting sqref="X165:Y171 X173:Y182">
    <cfRule type="cellIs" dxfId="14" priority="41" stopIfTrue="1" operator="equal">
      <formula>0</formula>
    </cfRule>
  </conditionalFormatting>
  <conditionalFormatting sqref="X165:Y171 X173:Y182">
    <cfRule type="cellIs" dxfId="13" priority="42" stopIfTrue="1" operator="equal">
      <formula>0</formula>
    </cfRule>
  </conditionalFormatting>
  <conditionalFormatting sqref="X172:Y172">
    <cfRule type="cellIs" dxfId="12" priority="43" stopIfTrue="1" operator="equal">
      <formula>0</formula>
    </cfRule>
  </conditionalFormatting>
  <conditionalFormatting sqref="X172:Y172">
    <cfRule type="cellIs" dxfId="11" priority="44" stopIfTrue="1" operator="equal">
      <formula>0</formula>
    </cfRule>
  </conditionalFormatting>
  <conditionalFormatting sqref="S192">
    <cfRule type="cellIs" dxfId="10" priority="45" stopIfTrue="1" operator="equal">
      <formula>0</formula>
    </cfRule>
  </conditionalFormatting>
  <conditionalFormatting sqref="S192">
    <cfRule type="cellIs" dxfId="9" priority="46" stopIfTrue="1" operator="equal">
      <formula>0</formula>
    </cfRule>
  </conditionalFormatting>
  <conditionalFormatting sqref="X329:Y334 X336:Y345">
    <cfRule type="cellIs" dxfId="8" priority="48" stopIfTrue="1" operator="equal">
      <formula>0</formula>
    </cfRule>
  </conditionalFormatting>
  <conditionalFormatting sqref="X329:Y334 X336:Y345">
    <cfRule type="cellIs" dxfId="7" priority="49" stopIfTrue="1" operator="equal">
      <formula>0</formula>
    </cfRule>
  </conditionalFormatting>
  <conditionalFormatting sqref="X335:Y335">
    <cfRule type="cellIs" dxfId="6" priority="50" stopIfTrue="1" operator="equal">
      <formula>0</formula>
    </cfRule>
  </conditionalFormatting>
  <conditionalFormatting sqref="X335:Y335">
    <cfRule type="cellIs" dxfId="5" priority="51" stopIfTrue="1" operator="equal">
      <formula>0</formula>
    </cfRule>
  </conditionalFormatting>
  <conditionalFormatting sqref="S355">
    <cfRule type="cellIs" dxfId="4" priority="52" stopIfTrue="1" operator="equal">
      <formula>0</formula>
    </cfRule>
  </conditionalFormatting>
  <conditionalFormatting sqref="S355">
    <cfRule type="cellIs" dxfId="3" priority="53" stopIfTrue="1" operator="equal">
      <formula>0</formula>
    </cfRule>
  </conditionalFormatting>
  <conditionalFormatting sqref="Z1">
    <cfRule type="cellIs" dxfId="2" priority="3" stopIfTrue="1" operator="equal">
      <formula>0</formula>
    </cfRule>
  </conditionalFormatting>
  <conditionalFormatting sqref="Z406 F406:W406">
    <cfRule type="cellIs" dxfId="1" priority="2" stopIfTrue="1" operator="equal">
      <formula>0</formula>
    </cfRule>
  </conditionalFormatting>
  <conditionalFormatting sqref="Z460 F460:W460">
    <cfRule type="cellIs" dxfId="0" priority="1" stopIfTrue="1" operator="equal">
      <formula>0</formula>
    </cfRule>
  </conditionalFormatting>
  <printOptions horizontalCentered="1"/>
  <pageMargins left="0.9055118110236221" right="0.31496062992125984" top="0.19685039370078741" bottom="0.15748031496062992" header="0.31496062992125984" footer="0.31496062992125984"/>
  <pageSetup paperSize="9" scale="87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P32"/>
  <sheetViews>
    <sheetView showGridLines="0" workbookViewId="0">
      <selection activeCell="E20" sqref="E20"/>
    </sheetView>
  </sheetViews>
  <sheetFormatPr defaultColWidth="9" defaultRowHeight="20.100000000000001" customHeight="1"/>
  <cols>
    <col min="1" max="1" width="3.5" style="123" customWidth="1"/>
    <col min="2" max="2" width="3.625" style="123" customWidth="1"/>
    <col min="3" max="3" width="13.875" style="123" bestFit="1" customWidth="1"/>
    <col min="4" max="4" width="10.875" style="123" customWidth="1"/>
    <col min="5" max="7" width="9" style="123"/>
    <col min="8" max="8" width="15.875" style="123" bestFit="1" customWidth="1"/>
    <col min="9" max="10" width="9" style="123"/>
    <col min="11" max="11" width="13.375" style="123" bestFit="1" customWidth="1"/>
    <col min="12" max="13" width="2.625" style="123" customWidth="1"/>
    <col min="14" max="14" width="19.125" style="123" customWidth="1"/>
    <col min="15" max="15" width="3.875" style="126" customWidth="1"/>
    <col min="16" max="16" width="29.37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00000000000001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00000000000001" customHeight="1">
      <c r="B3" s="123" t="s">
        <v>155</v>
      </c>
      <c r="L3" s="132"/>
      <c r="N3" s="225" t="s">
        <v>191</v>
      </c>
      <c r="P3" s="223"/>
    </row>
    <row r="4" spans="1:16" ht="20.100000000000001" customHeight="1">
      <c r="B4" s="123" t="s">
        <v>156</v>
      </c>
      <c r="L4" s="132"/>
      <c r="N4" s="130">
        <v>436</v>
      </c>
      <c r="O4" s="223" t="s">
        <v>192</v>
      </c>
      <c r="P4" s="223"/>
    </row>
    <row r="5" spans="1:16" ht="20.100000000000001" customHeight="1">
      <c r="B5" s="123" t="s">
        <v>152</v>
      </c>
      <c r="L5" s="132"/>
      <c r="N5" s="223"/>
      <c r="O5" s="223"/>
      <c r="P5" s="223"/>
    </row>
    <row r="6" spans="1:16" ht="20.100000000000001" customHeight="1">
      <c r="B6" s="123" t="s">
        <v>193</v>
      </c>
      <c r="L6" s="132"/>
      <c r="N6" s="225" t="s">
        <v>185</v>
      </c>
      <c r="O6" s="223"/>
      <c r="P6" s="223"/>
    </row>
    <row r="7" spans="1:16" ht="20.100000000000001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00000000000001" customHeight="1">
      <c r="L8" s="132"/>
      <c r="N8" s="228" t="s">
        <v>186</v>
      </c>
      <c r="O8" s="128" t="s">
        <v>171</v>
      </c>
      <c r="P8" s="229" t="s">
        <v>172</v>
      </c>
    </row>
    <row r="9" spans="1:16" ht="20.100000000000001" customHeight="1">
      <c r="L9" s="132"/>
      <c r="N9" s="230" t="s">
        <v>159</v>
      </c>
      <c r="O9" s="129" t="s">
        <v>171</v>
      </c>
      <c r="P9" s="231" t="s">
        <v>159</v>
      </c>
    </row>
    <row r="10" spans="1:16" ht="20.100000000000001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00000000000001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00000000000001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00000000000001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00000000000001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00000000000001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00000000000001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00000000000001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00000000000001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00000000000001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00000000000001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00000000000001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00000000000001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00000000000001" customHeight="1">
      <c r="L23" s="132"/>
      <c r="N23" s="232"/>
      <c r="O23" s="153"/>
      <c r="P23" s="233"/>
    </row>
    <row r="24" spans="12:16" ht="20.100000000000001" customHeight="1">
      <c r="L24" s="132"/>
      <c r="N24" s="234"/>
      <c r="O24" s="154"/>
      <c r="P24" s="235"/>
    </row>
    <row r="25" spans="12:16" ht="20.100000000000001" customHeight="1">
      <c r="L25" s="132"/>
    </row>
    <row r="26" spans="12:16" ht="20.100000000000001" customHeight="1">
      <c r="L26" s="132"/>
    </row>
    <row r="27" spans="12:16" ht="20.100000000000001" customHeight="1">
      <c r="L27" s="132"/>
    </row>
    <row r="28" spans="12:16" ht="20.100000000000001" customHeight="1">
      <c r="L28" s="132"/>
    </row>
    <row r="29" spans="12:16" ht="20.100000000000001" customHeight="1">
      <c r="L29" s="132"/>
    </row>
    <row r="30" spans="12:16" ht="20.100000000000001" customHeight="1">
      <c r="L30" s="132"/>
    </row>
    <row r="31" spans="12:16" ht="20.100000000000001" customHeight="1">
      <c r="L31" s="132"/>
    </row>
    <row r="32" spans="12:16" ht="20.100000000000001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2026-01-13T02:16:15Z</cp:lastPrinted>
  <dcterms:created xsi:type="dcterms:W3CDTF">2014-03-28T03:09:39Z</dcterms:created>
  <dcterms:modified xsi:type="dcterms:W3CDTF">2026-03-09T23:52:43Z</dcterms:modified>
</cp:coreProperties>
</file>