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13\"/>
    </mc:Choice>
  </mc:AlternateContent>
  <bookViews>
    <workbookView xWindow="-105" yWindow="-105" windowWidth="19425" windowHeight="11505" tabRatio="785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>
  <authors>
    <author>金沢市役所</author>
  </authors>
  <commentList>
    <comment ref="K1" authorId="0" shapeId="0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<sst xmlns="http://schemas.openxmlformats.org/spreadsheetml/2006/main" count="1772" uniqueCount="197">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</sst>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413" y="5789134"/>
          <a:ext cx="8824880" cy="230979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S488"/>
  <sheetViews>
    <sheetView tabSelected="1" topLeftCell="M1" zoomScaleNormal="100" workbookViewId="0">
      <pane ySplit="2" topLeftCell="A443" activePane="bottomLeft" state="frozen"/>
      <selection pane="bottomLeft" activeCell="AE55" sqref="AE55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74" t="s">
        <v>4</v>
      </c>
      <c r="C1" s="275"/>
      <c r="D1" s="275"/>
      <c r="E1" s="276"/>
      <c r="F1" s="280" t="s">
        <v>9</v>
      </c>
      <c r="G1" s="282" t="s">
        <v>189</v>
      </c>
      <c r="H1" s="284" t="s">
        <v>5</v>
      </c>
      <c r="I1" s="272" t="s">
        <v>2</v>
      </c>
      <c r="J1" s="272" t="s">
        <v>11</v>
      </c>
      <c r="K1" s="272" t="s">
        <v>10</v>
      </c>
      <c r="L1" s="272" t="s">
        <v>12</v>
      </c>
      <c r="M1" s="272" t="s">
        <v>7</v>
      </c>
      <c r="N1" s="272" t="s">
        <v>14</v>
      </c>
      <c r="O1" s="272" t="s">
        <v>15</v>
      </c>
      <c r="P1" s="272" t="s">
        <v>18</v>
      </c>
      <c r="Q1" s="301" t="s">
        <v>19</v>
      </c>
      <c r="R1" s="303" t="s">
        <v>1</v>
      </c>
      <c r="S1" s="301" t="s">
        <v>20</v>
      </c>
      <c r="T1" s="297" t="s">
        <v>21</v>
      </c>
      <c r="U1" s="299" t="s">
        <v>23</v>
      </c>
      <c r="V1" s="299" t="s">
        <v>25</v>
      </c>
      <c r="W1" s="299" t="s">
        <v>26</v>
      </c>
      <c r="X1" s="295" t="s">
        <v>28</v>
      </c>
      <c r="Y1" s="135"/>
      <c r="Z1" s="267" t="s">
        <v>188</v>
      </c>
    </row>
    <row r="2" spans="1:32" ht="29.25" customHeight="1" thickBot="1">
      <c r="A2" s="111"/>
      <c r="B2" s="277"/>
      <c r="C2" s="278"/>
      <c r="D2" s="278"/>
      <c r="E2" s="279"/>
      <c r="F2" s="281"/>
      <c r="G2" s="283"/>
      <c r="H2" s="285"/>
      <c r="I2" s="273"/>
      <c r="J2" s="273"/>
      <c r="K2" s="273"/>
      <c r="L2" s="273"/>
      <c r="M2" s="273"/>
      <c r="N2" s="273"/>
      <c r="O2" s="273"/>
      <c r="P2" s="273"/>
      <c r="Q2" s="302"/>
      <c r="R2" s="304"/>
      <c r="S2" s="302"/>
      <c r="T2" s="298"/>
      <c r="U2" s="300"/>
      <c r="V2" s="300"/>
      <c r="W2" s="300"/>
      <c r="X2" s="296"/>
      <c r="Y2" s="135"/>
      <c r="Z2" s="268"/>
      <c r="AD2" s="118">
        <v>2026</v>
      </c>
      <c r="AE2" s="119">
        <v>13</v>
      </c>
      <c r="AF2" s="4" t="str">
        <f>AD2&amp;"_"&amp;AE2</f>
        <v>2026_13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89" t="s">
        <v>135</v>
      </c>
      <c r="C55" s="290"/>
      <c r="D55" s="290"/>
      <c r="E55" s="291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89" t="s">
        <v>136</v>
      </c>
      <c r="C109" s="290"/>
      <c r="D109" s="290"/>
      <c r="E109" s="291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89" t="s">
        <v>137</v>
      </c>
      <c r="C163" s="290"/>
      <c r="D163" s="290"/>
      <c r="E163" s="291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89" t="s">
        <v>138</v>
      </c>
      <c r="C218" s="290"/>
      <c r="D218" s="290"/>
      <c r="E218" s="291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89" t="s">
        <v>139</v>
      </c>
      <c r="C272" s="290"/>
      <c r="D272" s="290"/>
      <c r="E272" s="291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292" t="s">
        <v>140</v>
      </c>
      <c r="C326" s="293"/>
      <c r="D326" s="293"/>
      <c r="E326" s="294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86" t="s">
        <v>141</v>
      </c>
      <c r="C380" s="287"/>
      <c r="D380" s="287"/>
      <c r="E380" s="288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9" t="s">
        <v>142</v>
      </c>
      <c r="C434" s="270"/>
      <c r="D434" s="270"/>
      <c r="E434" s="271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/>
      <c r="G449" s="177"/>
      <c r="H449" s="178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80"/>
      <c r="T449" s="181"/>
      <c r="U449" s="182"/>
      <c r="V449" s="182"/>
      <c r="W449" s="182"/>
      <c r="X449" s="177"/>
      <c r="Y449" s="137"/>
      <c r="Z449" s="139"/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/>
      <c r="G450" s="166"/>
      <c r="H450" s="184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85"/>
      <c r="T450" s="170"/>
      <c r="U450" s="171"/>
      <c r="V450" s="171"/>
      <c r="W450" s="171"/>
      <c r="X450" s="166"/>
      <c r="Y450" s="137"/>
      <c r="Z450" s="141"/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/>
      <c r="G451" s="177"/>
      <c r="H451" s="178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80"/>
      <c r="T451" s="181"/>
      <c r="U451" s="182"/>
      <c r="V451" s="182"/>
      <c r="W451" s="182"/>
      <c r="X451" s="177"/>
      <c r="Y451" s="137"/>
      <c r="Z451" s="139"/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/>
      <c r="G452" s="166"/>
      <c r="H452" s="184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85"/>
      <c r="T452" s="170"/>
      <c r="U452" s="171"/>
      <c r="V452" s="171"/>
      <c r="W452" s="171"/>
      <c r="X452" s="166"/>
      <c r="Y452" s="137"/>
      <c r="Z452" s="140"/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/>
      <c r="G453" s="177"/>
      <c r="H453" s="178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80"/>
      <c r="T453" s="181"/>
      <c r="U453" s="182"/>
      <c r="V453" s="182"/>
      <c r="W453" s="182"/>
      <c r="X453" s="177"/>
      <c r="Y453" s="137"/>
      <c r="Z453" s="139"/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9" t="s">
        <v>196</v>
      </c>
      <c r="C488" s="270"/>
      <c r="D488" s="270"/>
      <c r="E488" s="271"/>
      <c r="F488" s="98">
        <f>SUM(F436:F487)</f>
        <v>4646</v>
      </c>
      <c r="G488" s="98">
        <f>SUM(G436:G487)</f>
        <v>299</v>
      </c>
      <c r="H488" s="241">
        <f>SUM(H436:H487)</f>
        <v>59</v>
      </c>
      <c r="I488" s="242">
        <f t="shared" ref="I488:S488" si="57">SUM(I436:I487)</f>
        <v>67</v>
      </c>
      <c r="J488" s="243">
        <f t="shared" si="57"/>
        <v>432</v>
      </c>
      <c r="K488" s="243">
        <f t="shared" si="57"/>
        <v>1562</v>
      </c>
      <c r="L488" s="243">
        <f t="shared" si="57"/>
        <v>115</v>
      </c>
      <c r="M488" s="243">
        <f t="shared" si="57"/>
        <v>13</v>
      </c>
      <c r="N488" s="244">
        <f t="shared" si="57"/>
        <v>9</v>
      </c>
      <c r="O488" s="242">
        <f t="shared" si="57"/>
        <v>24</v>
      </c>
      <c r="P488" s="243">
        <f t="shared" si="57"/>
        <v>2</v>
      </c>
      <c r="Q488" s="244">
        <f t="shared" si="57"/>
        <v>1</v>
      </c>
      <c r="R488" s="242">
        <f t="shared" si="57"/>
        <v>0</v>
      </c>
      <c r="S488" s="245">
        <f t="shared" si="57"/>
        <v>26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1</v>
      </c>
      <c r="Y488" s="249"/>
      <c r="Z488" s="98">
        <f>SUM(Z436:Z487)</f>
        <v>16952</v>
      </c>
    </row>
  </sheetData>
  <sheetProtection selectLockedCells="1"/>
  <mergeCells count="30"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B437:W459 A407:W433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2026-01-13T02:16:15Z</cp:lastPrinted>
  <dcterms:created xsi:type="dcterms:W3CDTF">2014-03-28T03:09:39Z</dcterms:created>
  <dcterms:modified xsi:type="dcterms:W3CDTF">2026-03-30T02:47:13Z</dcterms:modified>
</cp:coreProperties>
</file>