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120_課内共通\020_書類様式\法人・施設の指導監査・チェックリスト等R5版\"/>
    </mc:Choice>
  </mc:AlternateContent>
  <bookViews>
    <workbookView xWindow="0" yWindow="0" windowWidth="19200" windowHeight="6980"/>
  </bookViews>
  <sheets>
    <sheet name="フェイスシート" sheetId="16" r:id="rId1"/>
    <sheet name="自己点検シート" sheetId="14" r:id="rId2"/>
  </sheets>
  <definedNames>
    <definedName name="_xlnm.Print_Titles" localSheetId="1">自己点検シート!$1:$2</definedName>
  </definedNames>
  <calcPr calcId="162913"/>
</workbook>
</file>

<file path=xl/calcChain.xml><?xml version="1.0" encoding="utf-8"?>
<calcChain xmlns="http://schemas.openxmlformats.org/spreadsheetml/2006/main">
  <c r="AD69" i="14" l="1"/>
  <c r="AB74" i="14" l="1"/>
  <c r="AB73" i="14"/>
  <c r="AB72" i="14"/>
  <c r="AF1" i="14" l="1"/>
  <c r="AE93" i="14" l="1"/>
  <c r="AE152" i="14" l="1"/>
  <c r="AE159" i="14"/>
  <c r="AE175" i="14"/>
  <c r="AE249" i="14"/>
  <c r="AD243" i="14" l="1"/>
  <c r="AE236" i="14" s="1"/>
  <c r="Y243" i="14"/>
  <c r="Z243" i="14" s="1"/>
  <c r="AE45" i="14" l="1"/>
  <c r="AF47" i="14"/>
  <c r="AH46" i="14"/>
  <c r="AG46" i="14"/>
  <c r="AF46" i="14"/>
  <c r="AF74" i="14"/>
  <c r="AF73" i="14"/>
  <c r="AF72" i="14"/>
  <c r="T74" i="14"/>
  <c r="AC74" i="14" s="1"/>
  <c r="T73" i="14"/>
  <c r="AC73" i="14" s="1"/>
  <c r="T72" i="14"/>
  <c r="AC72" i="14" s="1"/>
  <c r="AC69" i="14" l="1"/>
  <c r="AI46" i="14"/>
  <c r="AF251" i="14" l="1"/>
  <c r="AH250" i="14"/>
  <c r="AG250" i="14"/>
  <c r="AF250" i="14"/>
  <c r="AF154" i="14"/>
  <c r="AF177" i="14"/>
  <c r="AH176" i="14"/>
  <c r="AG176" i="14"/>
  <c r="AF176" i="14"/>
  <c r="AF161" i="14"/>
  <c r="AH160" i="14"/>
  <c r="AG160" i="14"/>
  <c r="AF160" i="14"/>
  <c r="AH153" i="14"/>
  <c r="AG153" i="14"/>
  <c r="AF153" i="14"/>
  <c r="AE86" i="14"/>
  <c r="AH5" i="14"/>
  <c r="AG5" i="14"/>
  <c r="AF5" i="14"/>
  <c r="AF28" i="14"/>
  <c r="AH27" i="14"/>
  <c r="AG27" i="14"/>
  <c r="AF27" i="14"/>
  <c r="AE26" i="14"/>
  <c r="AE4" i="14"/>
  <c r="AF6" i="14"/>
  <c r="AI250" i="14" l="1"/>
  <c r="AI176" i="14"/>
  <c r="AI160" i="14"/>
  <c r="AI153" i="14"/>
  <c r="AI27" i="14"/>
  <c r="AI5" i="14"/>
  <c r="S1" i="14" l="1"/>
  <c r="Z1" i="14"/>
</calcChain>
</file>

<file path=xl/comments1.xml><?xml version="1.0" encoding="utf-8"?>
<comments xmlns="http://schemas.openxmlformats.org/spreadsheetml/2006/main">
  <authors>
    <author>kndp</author>
    <author>f-kansa0204</author>
  </authors>
  <commentList>
    <comment ref="AD1" authorId="0" shapeId="0">
      <text>
        <r>
          <rPr>
            <b/>
            <sz val="9"/>
            <color indexed="81"/>
            <rFont val="MS P ゴシック"/>
            <family val="3"/>
            <charset val="128"/>
          </rPr>
          <t>7/4などと入力すれば「令5/7/4」などと表示されます。また本日の日付をプルダウンで選択できます。</t>
        </r>
      </text>
    </comment>
    <comment ref="AD4" authorId="1" shapeId="0">
      <text>
        <r>
          <rPr>
            <b/>
            <sz val="9"/>
            <color indexed="81"/>
            <rFont val="MS P ゴシック"/>
            <family val="3"/>
            <charset val="128"/>
          </rPr>
          <t>下の事項ごとの〇△×により、適否の選択肢が狭まります。</t>
        </r>
      </text>
    </comment>
    <comment ref="AF6" authorId="0" shapeId="0">
      <text>
        <r>
          <rPr>
            <b/>
            <sz val="9"/>
            <color indexed="81"/>
            <rFont val="MS P ゴシック"/>
            <family val="3"/>
            <charset val="128"/>
          </rPr>
          <t>←運営規程に定めるべき事項の数：条例改正等で変化したら、書き換えて下さい。（自動で変わると思うのですが・・・）</t>
        </r>
      </text>
    </comment>
    <comment ref="AD25" authorId="0" shapeId="0">
      <text>
        <r>
          <rPr>
            <b/>
            <sz val="9"/>
            <color indexed="81"/>
            <rFont val="MS P ゴシック"/>
            <family val="3"/>
            <charset val="128"/>
          </rPr>
          <t>浸水想定区域などを選択して下さい。</t>
        </r>
      </text>
    </comment>
    <comment ref="AD26" authorId="1" shapeId="0">
      <text>
        <r>
          <rPr>
            <b/>
            <sz val="9"/>
            <color indexed="81"/>
            <rFont val="MS P ゴシック"/>
            <family val="3"/>
            <charset val="128"/>
          </rPr>
          <t>下の事項ごとの〇△×により、適否の選択肢が狭まります。</t>
        </r>
      </text>
    </comment>
    <comment ref="AF28" authorId="0" shapeId="0">
      <text>
        <r>
          <rPr>
            <b/>
            <sz val="9"/>
            <color indexed="81"/>
            <rFont val="MS P ゴシック"/>
            <family val="3"/>
            <charset val="128"/>
          </rPr>
          <t>←施設防災計画に定めるべき事項の数：条例改正等で変化したら、書き換えて下さい。（自動で変わると思うのですが・・・）</t>
        </r>
      </text>
    </comment>
    <comment ref="AD45" authorId="1" shapeId="0">
      <text>
        <r>
          <rPr>
            <b/>
            <sz val="9"/>
            <color indexed="81"/>
            <rFont val="MS P ゴシック"/>
            <family val="3"/>
            <charset val="128"/>
          </rPr>
          <t>下の事項ごとの〇△×により、適否の選択肢が狭まります。</t>
        </r>
      </text>
    </comment>
    <comment ref="AF47" authorId="0" shapeId="0">
      <text>
        <r>
          <rPr>
            <b/>
            <sz val="9"/>
            <color indexed="81"/>
            <rFont val="MS P ゴシック"/>
            <family val="3"/>
            <charset val="128"/>
          </rPr>
          <t>←運営規程に定めるべき事項の数：条例改正等で変化したら、書き換えて下さい。（自動で変わると思うのですが・・・）</t>
        </r>
      </text>
    </comment>
    <comment ref="Q71" authorId="0" shapeId="0">
      <text>
        <r>
          <rPr>
            <b/>
            <sz val="9"/>
            <color indexed="81"/>
            <rFont val="MS P ゴシック"/>
            <family val="3"/>
            <charset val="128"/>
          </rPr>
          <t>「h8/5/14」などと入力すれば、「平8/5/14」などと表示されます。</t>
        </r>
      </text>
    </comment>
    <comment ref="AD93" authorId="1" shapeId="0">
      <text>
        <r>
          <rPr>
            <b/>
            <sz val="9"/>
            <color indexed="81"/>
            <rFont val="MS P ゴシック"/>
            <family val="3"/>
            <charset val="128"/>
          </rPr>
          <t>下の各欄に入力した人数により、上に入力した資格者の数と比較し、選択肢が狭まります。</t>
        </r>
      </text>
    </comment>
    <comment ref="AD152" authorId="1" shapeId="0">
      <text>
        <r>
          <rPr>
            <b/>
            <sz val="9"/>
            <color indexed="81"/>
            <rFont val="MS P ゴシック"/>
            <family val="3"/>
            <charset val="128"/>
          </rPr>
          <t>下の事項ごとの〇△×により、選択肢が狭まります。</t>
        </r>
      </text>
    </comment>
    <comment ref="AF154" authorId="0" shapeId="0">
      <text>
        <r>
          <rPr>
            <b/>
            <sz val="9"/>
            <color indexed="81"/>
            <rFont val="MS P ゴシック"/>
            <family val="3"/>
            <charset val="128"/>
          </rPr>
          <t>←整備すべき職員系帳簿の数：取扱変更等で変化したら、書き換えて下さい。（自動で変わると思うのですが・・・）</t>
        </r>
      </text>
    </comment>
    <comment ref="AD159" authorId="1" shapeId="0">
      <text>
        <r>
          <rPr>
            <b/>
            <sz val="9"/>
            <color indexed="81"/>
            <rFont val="MS P ゴシック"/>
            <family val="3"/>
            <charset val="128"/>
          </rPr>
          <t>下の事項ごとの〇△×により、選択肢が狭まります。</t>
        </r>
      </text>
    </comment>
    <comment ref="AF161" authorId="0" shapeId="0">
      <text>
        <r>
          <rPr>
            <b/>
            <sz val="9"/>
            <color indexed="81"/>
            <rFont val="MS P ゴシック"/>
            <family val="3"/>
            <charset val="128"/>
          </rPr>
          <t>←整備すべき財産系帳簿の数：取扱変更等で変化したら、書き換えて下さい。（自動で変わると思うのですが・・・）</t>
        </r>
      </text>
    </comment>
    <comment ref="AD175" authorId="1" shapeId="0">
      <text>
        <r>
          <rPr>
            <b/>
            <sz val="9"/>
            <color indexed="81"/>
            <rFont val="MS P ゴシック"/>
            <family val="3"/>
            <charset val="128"/>
          </rPr>
          <t>下の事項ごとの〇△×により、選択肢が狭まります。</t>
        </r>
      </text>
    </comment>
    <comment ref="AF177" authorId="0" shapeId="0">
      <text>
        <r>
          <rPr>
            <b/>
            <sz val="9"/>
            <color indexed="81"/>
            <rFont val="MS P ゴシック"/>
            <family val="3"/>
            <charset val="128"/>
          </rPr>
          <t>←整備すべき児童系帳簿の数：取扱変更等で変化したら、書き換えて下さい。（自動で変わると思うのですが・・・）</t>
        </r>
      </text>
    </comment>
    <comment ref="G220" authorId="0" shapeId="0">
      <text>
        <r>
          <rPr>
            <b/>
            <sz val="9"/>
            <color indexed="81"/>
            <rFont val="MS P ゴシック"/>
            <family val="3"/>
            <charset val="128"/>
          </rPr>
          <t>「h8/5/14」などと入力すれば、「平8/5/14」などと表示されます。</t>
        </r>
      </text>
    </comment>
    <comment ref="AD234" authorId="1" shapeId="0">
      <text>
        <r>
          <rPr>
            <b/>
            <sz val="9"/>
            <color indexed="81"/>
            <rFont val="MS P ゴシック"/>
            <family val="3"/>
            <charset val="128"/>
          </rPr>
          <t>下の各欄に入力した人数により、適否の選択肢が狭まります。</t>
        </r>
      </text>
    </comment>
    <comment ref="AD249" authorId="1" shapeId="0">
      <text>
        <r>
          <rPr>
            <b/>
            <sz val="9"/>
            <color indexed="81"/>
            <rFont val="MS P ゴシック"/>
            <family val="3"/>
            <charset val="128"/>
          </rPr>
          <t>下の事項ごとの〇△×により、適否の選択肢が狭まります。</t>
        </r>
      </text>
    </comment>
    <comment ref="AF251" authorId="0" shapeId="0">
      <text>
        <r>
          <rPr>
            <b/>
            <sz val="9"/>
            <color indexed="81"/>
            <rFont val="MS P ゴシック"/>
            <family val="3"/>
            <charset val="128"/>
          </rPr>
          <t>←運営委員会で審議すべき事項の数：要綱改正等で変化したら、書き換えて下さい。（自動で変わると思うのですが・・・）</t>
        </r>
      </text>
    </comment>
  </commentList>
</comments>
</file>

<file path=xl/sharedStrings.xml><?xml version="1.0" encoding="utf-8"?>
<sst xmlns="http://schemas.openxmlformats.org/spreadsheetml/2006/main" count="623" uniqueCount="431">
  <si>
    <t>備 考</t>
    <rPh sb="0" eb="1">
      <t>ソナエ</t>
    </rPh>
    <rPh sb="2" eb="3">
      <t>コウ</t>
    </rPh>
    <phoneticPr fontId="1"/>
  </si>
  <si>
    <t>①保育士の資格を有する者</t>
    <phoneticPr fontId="1"/>
  </si>
  <si>
    <t>②社会福祉士の資格を有する者</t>
    <phoneticPr fontId="1"/>
  </si>
  <si>
    <t>③学校教育法の規定による高等学校（旧中等学校令（昭和18年勅令第36号）による中等学校を含む。）若しくは中等教育学校を卒業した者、同法第90条第２項の規定により大学への入学を認められた者若しくは通常の課程による12年の学校教育を修了した者（通常の課程以外の課程によりこれに相当する学校教育を修了した者を含む。）又は放課後児童健全育成事業の設備及び運営に関する基準第10条第３項第３号の文部科学大臣がこれと同等以上の資格を有すると認定した者（第９号において「高等学校卒業者等」という。）であって、２年以上児童福祉事業に従事したもの。</t>
    <rPh sb="70" eb="71">
      <t>ジョウ</t>
    </rPh>
    <phoneticPr fontId="1"/>
  </si>
  <si>
    <t>⑤学校教育法の規定による大学（旧大学令（大正７年勅令第388号）による大学を含む。）において、社会福祉学、心理学、教育学、社会学、芸術学若しくは体育学を専修する学科又はこれらに相当する課程を修めて卒業した者</t>
    <phoneticPr fontId="1"/>
  </si>
  <si>
    <t>④教育職員免許法第４条に規定する免許状を有する者</t>
    <phoneticPr fontId="1"/>
  </si>
  <si>
    <t>⑥学校教育法の規定による大学において、社会福祉学、心理学、教育学、社会学、芸術学若しくは体育学を専修する学科又はこれらに相当する課程において優秀な成績で単位を修得したことにより、同法第102条第２項の規定により大学院への入学が認められた者</t>
    <phoneticPr fontId="1"/>
  </si>
  <si>
    <t>⑦学校教育法の規定による大学院において、社会福祉学心理学、教育学、社会学、芸術学若しくは体育学を専攻する研究科又はこれらに相当する課程を修めて卒業した者</t>
    <phoneticPr fontId="1"/>
  </si>
  <si>
    <t>⑧外国の大学において、社会福祉学、心理学、教育学社会学、芸術学若しくは体育学を専修する学科又はこれらに相当する課程を修めて卒業した者</t>
    <phoneticPr fontId="1"/>
  </si>
  <si>
    <t>⑨高等学校卒業者等であり、かつ、２年以上放課後児童健全育成事業に類似する事業に従事した者であって、市長が適当と認めたもの</t>
    <phoneticPr fontId="1"/>
  </si>
  <si>
    <t>⑩５年以上放課後児童健全育成事業に従事した者であって、市長が適当と認めたもの</t>
    <phoneticPr fontId="1"/>
  </si>
  <si>
    <t>名称：</t>
    <rPh sb="0" eb="2">
      <t>メイショウ</t>
    </rPh>
    <phoneticPr fontId="1"/>
  </si>
  <si>
    <t>●運営規程に必要な事項を定めているか</t>
    <rPh sb="1" eb="3">
      <t>ウンエイ</t>
    </rPh>
    <rPh sb="3" eb="5">
      <t>キテイ</t>
    </rPh>
    <rPh sb="6" eb="8">
      <t>ヒツヨウ</t>
    </rPh>
    <rPh sb="9" eb="11">
      <t>ジコウ</t>
    </rPh>
    <rPh sb="12" eb="13">
      <t>サダ</t>
    </rPh>
    <phoneticPr fontId="1"/>
  </si>
  <si>
    <t>有</t>
    <rPh sb="0" eb="1">
      <t>アリ</t>
    </rPh>
    <phoneticPr fontId="1"/>
  </si>
  <si>
    <t>無</t>
    <rPh sb="0" eb="1">
      <t>ナ</t>
    </rPh>
    <phoneticPr fontId="1"/>
  </si>
  <si>
    <t>●運営規程を変更した場合、変更から１箇月以内に金沢市に届け出ているか</t>
    <rPh sb="1" eb="3">
      <t>ウンエイ</t>
    </rPh>
    <rPh sb="3" eb="5">
      <t>キテイ</t>
    </rPh>
    <rPh sb="6" eb="8">
      <t>ヘンコウ</t>
    </rPh>
    <rPh sb="10" eb="12">
      <t>バアイ</t>
    </rPh>
    <rPh sb="13" eb="15">
      <t>ヘンコウ</t>
    </rPh>
    <rPh sb="18" eb="20">
      <t>カゲツ</t>
    </rPh>
    <rPh sb="20" eb="22">
      <t>イナイ</t>
    </rPh>
    <rPh sb="23" eb="26">
      <t>カナザワシ</t>
    </rPh>
    <rPh sb="27" eb="28">
      <t>トド</t>
    </rPh>
    <rPh sb="29" eb="30">
      <t>デ</t>
    </rPh>
    <phoneticPr fontId="1"/>
  </si>
  <si>
    <t>●運営規程と現状に差異はないか</t>
    <rPh sb="1" eb="3">
      <t>ウンエイ</t>
    </rPh>
    <rPh sb="3" eb="5">
      <t>キテイ</t>
    </rPh>
    <rPh sb="6" eb="8">
      <t>ゲンジョウ</t>
    </rPh>
    <rPh sb="9" eb="11">
      <t>サイ</t>
    </rPh>
    <phoneticPr fontId="1"/>
  </si>
  <si>
    <t>法第34条の８第３項</t>
    <rPh sb="0" eb="1">
      <t>ホウ</t>
    </rPh>
    <rPh sb="1" eb="2">
      <t>ダイ</t>
    </rPh>
    <rPh sb="4" eb="5">
      <t>ジョウ</t>
    </rPh>
    <rPh sb="7" eb="8">
      <t>ダイ</t>
    </rPh>
    <rPh sb="9" eb="10">
      <t>コウ</t>
    </rPh>
    <phoneticPr fontId="1"/>
  </si>
  <si>
    <t>●運営内容について、自ら評価を行い、結果を公表するよう努めているか</t>
    <rPh sb="1" eb="3">
      <t>ウンエイ</t>
    </rPh>
    <rPh sb="3" eb="5">
      <t>ナイヨウ</t>
    </rPh>
    <rPh sb="10" eb="11">
      <t>ミズカ</t>
    </rPh>
    <rPh sb="12" eb="14">
      <t>ヒョウカ</t>
    </rPh>
    <rPh sb="15" eb="16">
      <t>オコナ</t>
    </rPh>
    <rPh sb="18" eb="20">
      <t>ケッカ</t>
    </rPh>
    <rPh sb="21" eb="23">
      <t>コウヒョウ</t>
    </rPh>
    <rPh sb="27" eb="28">
      <t>ツト</t>
    </rPh>
    <phoneticPr fontId="1"/>
  </si>
  <si>
    <t>点　検　事　項</t>
    <rPh sb="0" eb="1">
      <t>テン</t>
    </rPh>
    <rPh sb="2" eb="3">
      <t>ケン</t>
    </rPh>
    <phoneticPr fontId="1"/>
  </si>
  <si>
    <t>放課後児童健全育成事業自己点検シート　</t>
    <rPh sb="0" eb="3">
      <t>ホウカゴ</t>
    </rPh>
    <rPh sb="3" eb="5">
      <t>ジドウ</t>
    </rPh>
    <rPh sb="5" eb="7">
      <t>ケンゼン</t>
    </rPh>
    <rPh sb="7" eb="9">
      <t>イクセイ</t>
    </rPh>
    <rPh sb="9" eb="11">
      <t>ジギョウ</t>
    </rPh>
    <rPh sb="11" eb="15">
      <t>ジコテンケン</t>
    </rPh>
    <phoneticPr fontId="1"/>
  </si>
  <si>
    <t>点検結果</t>
    <rPh sb="0" eb="2">
      <t>テンケン</t>
    </rPh>
    <rPh sb="2" eb="4">
      <t>ケッカ</t>
    </rPh>
    <phoneticPr fontId="1"/>
  </si>
  <si>
    <t>１.施設運営の基本</t>
    <rPh sb="2" eb="4">
      <t>シセツ</t>
    </rPh>
    <rPh sb="4" eb="6">
      <t>ウンエイ</t>
    </rPh>
    <rPh sb="7" eb="9">
      <t>キホン</t>
    </rPh>
    <phoneticPr fontId="1"/>
  </si>
  <si>
    <t>２.非常災害対策</t>
    <rPh sb="2" eb="4">
      <t>ヒジョウ</t>
    </rPh>
    <rPh sb="4" eb="6">
      <t>サイガイ</t>
    </rPh>
    <rPh sb="6" eb="8">
      <t>タイサク</t>
    </rPh>
    <phoneticPr fontId="1"/>
  </si>
  <si>
    <t xml:space="preserve"> (1) 非常災害に対する施設防災計画</t>
    <rPh sb="5" eb="7">
      <t>ヒジョウ</t>
    </rPh>
    <rPh sb="7" eb="9">
      <t>サイガイ</t>
    </rPh>
    <rPh sb="10" eb="11">
      <t>タイ</t>
    </rPh>
    <rPh sb="13" eb="15">
      <t>シセツ</t>
    </rPh>
    <rPh sb="15" eb="17">
      <t>ボウサイ</t>
    </rPh>
    <rPh sb="17" eb="19">
      <t>ケイカク</t>
    </rPh>
    <phoneticPr fontId="1"/>
  </si>
  <si>
    <t>●利用者の特性および周辺の地域の状況を踏まえ、以下の計画を策定しているか</t>
    <rPh sb="1" eb="4">
      <t>リヨウシャ</t>
    </rPh>
    <rPh sb="5" eb="7">
      <t>トクセイ</t>
    </rPh>
    <rPh sb="10" eb="12">
      <t>シュウヘン</t>
    </rPh>
    <rPh sb="13" eb="15">
      <t>チイキ</t>
    </rPh>
    <rPh sb="16" eb="18">
      <t>ジョウキョウ</t>
    </rPh>
    <rPh sb="19" eb="20">
      <t>フ</t>
    </rPh>
    <rPh sb="23" eb="25">
      <t>イカ</t>
    </rPh>
    <rPh sb="26" eb="28">
      <t>ケイカク</t>
    </rPh>
    <rPh sb="29" eb="31">
      <t>サクテイ</t>
    </rPh>
    <phoneticPr fontId="1"/>
  </si>
  <si>
    <t>・火災　（必須）</t>
    <rPh sb="1" eb="3">
      <t>カサイ</t>
    </rPh>
    <rPh sb="5" eb="7">
      <t>ヒッス</t>
    </rPh>
    <phoneticPr fontId="1"/>
  </si>
  <si>
    <t>・地震　（必須）</t>
    <rPh sb="1" eb="3">
      <t>ジシン</t>
    </rPh>
    <rPh sb="5" eb="7">
      <t>ヒッス</t>
    </rPh>
    <phoneticPr fontId="1"/>
  </si>
  <si>
    <t>・津波</t>
    <rPh sb="1" eb="3">
      <t>ツナミ</t>
    </rPh>
    <phoneticPr fontId="1"/>
  </si>
  <si>
    <t>・浸水　（浸水想定区域内施設のみ）</t>
    <rPh sb="1" eb="3">
      <t>シンスイ</t>
    </rPh>
    <rPh sb="5" eb="7">
      <t>シンスイ</t>
    </rPh>
    <rPh sb="7" eb="9">
      <t>ソウテイ</t>
    </rPh>
    <rPh sb="9" eb="11">
      <t>クイキ</t>
    </rPh>
    <rPh sb="11" eb="12">
      <t>ナイ</t>
    </rPh>
    <rPh sb="12" eb="14">
      <t>シセツ</t>
    </rPh>
    <phoneticPr fontId="1"/>
  </si>
  <si>
    <t>●避難訓練、消火訓練など必要な訓練を定期的（年２回以上）に行っているか</t>
    <rPh sb="1" eb="3">
      <t>ヒナン</t>
    </rPh>
    <rPh sb="3" eb="5">
      <t>クンレン</t>
    </rPh>
    <rPh sb="6" eb="8">
      <t>ショウカ</t>
    </rPh>
    <rPh sb="8" eb="10">
      <t>クンレン</t>
    </rPh>
    <rPh sb="12" eb="14">
      <t>ヒツヨウ</t>
    </rPh>
    <rPh sb="15" eb="17">
      <t>クンレン</t>
    </rPh>
    <rPh sb="18" eb="20">
      <t>テイキ</t>
    </rPh>
    <rPh sb="20" eb="21">
      <t>テキ</t>
    </rPh>
    <rPh sb="22" eb="23">
      <t>ネン</t>
    </rPh>
    <rPh sb="24" eb="25">
      <t>カイ</t>
    </rPh>
    <rPh sb="25" eb="27">
      <t>イジョウ</t>
    </rPh>
    <rPh sb="29" eb="30">
      <t>オコナ</t>
    </rPh>
    <phoneticPr fontId="1"/>
  </si>
  <si>
    <t>・不審者対策　（必須）</t>
    <rPh sb="1" eb="4">
      <t>フシンシャ</t>
    </rPh>
    <rPh sb="4" eb="6">
      <t>タイサク</t>
    </rPh>
    <rPh sb="8" eb="10">
      <t>ヒッス</t>
    </rPh>
    <phoneticPr fontId="1"/>
  </si>
  <si>
    <t xml:space="preserve"> (2)消防用設備</t>
    <rPh sb="4" eb="6">
      <t>ショウボウ</t>
    </rPh>
    <rPh sb="6" eb="7">
      <t>ヨウ</t>
    </rPh>
    <rPh sb="7" eb="9">
      <t>セツビ</t>
    </rPh>
    <phoneticPr fontId="1"/>
  </si>
  <si>
    <t>●軽便消火器等の消火用具を備えているか</t>
    <rPh sb="1" eb="6">
      <t>ケイベンショウカキ</t>
    </rPh>
    <rPh sb="6" eb="7">
      <t>トウ</t>
    </rPh>
    <rPh sb="8" eb="10">
      <t>ショウカ</t>
    </rPh>
    <rPh sb="10" eb="12">
      <t>ヨウグ</t>
    </rPh>
    <rPh sb="13" eb="14">
      <t>ソナ</t>
    </rPh>
    <phoneticPr fontId="1"/>
  </si>
  <si>
    <t>●軽便消火器の更新時期を超えていないか</t>
    <rPh sb="1" eb="6">
      <t>ケイベンショウカキ</t>
    </rPh>
    <rPh sb="7" eb="9">
      <t>コウシン</t>
    </rPh>
    <rPh sb="9" eb="11">
      <t>ジキ</t>
    </rPh>
    <rPh sb="12" eb="13">
      <t>コ</t>
    </rPh>
    <phoneticPr fontId="1"/>
  </si>
  <si>
    <t>●避難上必要な廊下、階段、非常口などに避難の支障となる物が置かれていないか</t>
    <rPh sb="1" eb="4">
      <t>ヒナンジョウ</t>
    </rPh>
    <rPh sb="4" eb="6">
      <t>ヒツヨウ</t>
    </rPh>
    <rPh sb="7" eb="9">
      <t>ロウカ</t>
    </rPh>
    <rPh sb="10" eb="12">
      <t>カイダン</t>
    </rPh>
    <rPh sb="13" eb="16">
      <t>ヒジョウグチ</t>
    </rPh>
    <rPh sb="19" eb="21">
      <t>ヒナン</t>
    </rPh>
    <rPh sb="22" eb="24">
      <t>シショウ</t>
    </rPh>
    <rPh sb="27" eb="28">
      <t>モノ</t>
    </rPh>
    <rPh sb="29" eb="30">
      <t>オ</t>
    </rPh>
    <phoneticPr fontId="1"/>
  </si>
  <si>
    <t>●放課後児童支援員は、以下のいずれかの資格を有する者であって、</t>
    <rPh sb="1" eb="4">
      <t>ホウカゴ</t>
    </rPh>
    <rPh sb="4" eb="6">
      <t>ジドウ</t>
    </rPh>
    <rPh sb="6" eb="9">
      <t>シエンイン</t>
    </rPh>
    <rPh sb="11" eb="13">
      <t>イカ</t>
    </rPh>
    <rPh sb="19" eb="21">
      <t>シカク</t>
    </rPh>
    <rPh sb="22" eb="23">
      <t>ユウ</t>
    </rPh>
    <rPh sb="25" eb="26">
      <t>モノ</t>
    </rPh>
    <phoneticPr fontId="1"/>
  </si>
  <si>
    <t>　都道府県、指定都市、中核市の実施する研修を修了しているか</t>
    <phoneticPr fontId="1"/>
  </si>
  <si>
    <t>４.職員</t>
    <rPh sb="2" eb="4">
      <t>ショクイン</t>
    </rPh>
    <phoneticPr fontId="1"/>
  </si>
  <si>
    <t>３．設備の基準</t>
    <rPh sb="2" eb="4">
      <t>セツビ</t>
    </rPh>
    <rPh sb="5" eb="7">
      <t>キジュン</t>
    </rPh>
    <phoneticPr fontId="1"/>
  </si>
  <si>
    <t>●放課後児童クラブを開所している時間帯を通じて専ら専用区画となっているか</t>
    <rPh sb="1" eb="4">
      <t>ホウカゴ</t>
    </rPh>
    <rPh sb="4" eb="6">
      <t>ジドウ</t>
    </rPh>
    <rPh sb="10" eb="12">
      <t>カイショ</t>
    </rPh>
    <rPh sb="16" eb="19">
      <t>ジカンタイ</t>
    </rPh>
    <rPh sb="20" eb="21">
      <t>ツウ</t>
    </rPh>
    <rPh sb="23" eb="24">
      <t>モッパ</t>
    </rPh>
    <rPh sb="25" eb="27">
      <t>センヨウ</t>
    </rPh>
    <rPh sb="27" eb="29">
      <t>クカク</t>
    </rPh>
    <phoneticPr fontId="1"/>
  </si>
  <si>
    <t>●専用区画の面積は、児童１人につきおおむね1.65平方メートル以上あるか</t>
    <rPh sb="1" eb="3">
      <t>センヨウ</t>
    </rPh>
    <rPh sb="3" eb="5">
      <t>クカク</t>
    </rPh>
    <rPh sb="6" eb="8">
      <t>メンセキ</t>
    </rPh>
    <rPh sb="10" eb="12">
      <t>ジドウ</t>
    </rPh>
    <rPh sb="13" eb="14">
      <t>ヒト</t>
    </rPh>
    <rPh sb="25" eb="27">
      <t>ヘイホウ</t>
    </rPh>
    <rPh sb="31" eb="33">
      <t>イジョウ</t>
    </rPh>
    <phoneticPr fontId="1"/>
  </si>
  <si>
    <t>　※　平成27年4月1日に存していた放課後児童クラブについては、当分の間</t>
    <rPh sb="3" eb="5">
      <t>ヘイセイ</t>
    </rPh>
    <rPh sb="7" eb="8">
      <t>ネン</t>
    </rPh>
    <rPh sb="9" eb="10">
      <t>ガツ</t>
    </rPh>
    <rPh sb="11" eb="12">
      <t>ニチ</t>
    </rPh>
    <rPh sb="13" eb="14">
      <t>ソン</t>
    </rPh>
    <rPh sb="18" eb="21">
      <t>ホウカゴ</t>
    </rPh>
    <rPh sb="21" eb="23">
      <t>ジドウ</t>
    </rPh>
    <rPh sb="32" eb="34">
      <t>トウブン</t>
    </rPh>
    <rPh sb="35" eb="36">
      <t>アイダ</t>
    </rPh>
    <phoneticPr fontId="1"/>
  </si>
  <si>
    <t>　　　　この基準を適用しない</t>
    <rPh sb="6" eb="8">
      <t>キジュン</t>
    </rPh>
    <rPh sb="9" eb="11">
      <t>テキヨウ</t>
    </rPh>
    <phoneticPr fontId="1"/>
  </si>
  <si>
    <t>適</t>
    <rPh sb="0" eb="1">
      <t>テキ</t>
    </rPh>
    <phoneticPr fontId="1"/>
  </si>
  <si>
    <t>該当外</t>
    <rPh sb="0" eb="2">
      <t>ガイトウ</t>
    </rPh>
    <rPh sb="2" eb="3">
      <t>ガイ</t>
    </rPh>
    <phoneticPr fontId="1"/>
  </si>
  <si>
    <t>●専用区画は、採光、換気等利用者の保健衛生及び安全が確保されているか</t>
    <rPh sb="1" eb="3">
      <t>センヨウ</t>
    </rPh>
    <rPh sb="3" eb="5">
      <t>クカク</t>
    </rPh>
    <rPh sb="7" eb="9">
      <t>サイコウ</t>
    </rPh>
    <rPh sb="10" eb="12">
      <t>カンキ</t>
    </rPh>
    <rPh sb="12" eb="13">
      <t>ナド</t>
    </rPh>
    <rPh sb="13" eb="16">
      <t>リヨウシャ</t>
    </rPh>
    <rPh sb="17" eb="19">
      <t>ホケン</t>
    </rPh>
    <rPh sb="19" eb="21">
      <t>エイセイ</t>
    </rPh>
    <rPh sb="21" eb="22">
      <t>オヨ</t>
    </rPh>
    <rPh sb="23" eb="25">
      <t>アンゼン</t>
    </rPh>
    <rPh sb="26" eb="28">
      <t>カクホ</t>
    </rPh>
    <phoneticPr fontId="1"/>
  </si>
  <si>
    <t>●必要な医薬品その他医療品を備えているか</t>
    <rPh sb="1" eb="3">
      <t>ヒツヨウ</t>
    </rPh>
    <rPh sb="4" eb="7">
      <t>イヤクヒン</t>
    </rPh>
    <rPh sb="9" eb="10">
      <t>タ</t>
    </rPh>
    <rPh sb="10" eb="13">
      <t>イリョウヒン</t>
    </rPh>
    <rPh sb="14" eb="15">
      <t>ソナ</t>
    </rPh>
    <phoneticPr fontId="1"/>
  </si>
  <si>
    <t>５.支援の状況</t>
    <rPh sb="2" eb="4">
      <t>シエン</t>
    </rPh>
    <rPh sb="5" eb="7">
      <t>ジョウキョウ</t>
    </rPh>
    <phoneticPr fontId="1"/>
  </si>
  <si>
    <t xml:space="preserve"> (1)一般原則</t>
    <rPh sb="4" eb="6">
      <t>イッパン</t>
    </rPh>
    <rPh sb="6" eb="8">
      <t>ゲンソク</t>
    </rPh>
    <phoneticPr fontId="1"/>
  </si>
  <si>
    <t>●苦情窓口を設置するとともに、迅速かつ適切に対応しているか</t>
    <rPh sb="1" eb="3">
      <t>クジョウ</t>
    </rPh>
    <rPh sb="3" eb="5">
      <t>マドグチ</t>
    </rPh>
    <rPh sb="6" eb="8">
      <t>セッチ</t>
    </rPh>
    <rPh sb="15" eb="17">
      <t>ジンソク</t>
    </rPh>
    <rPh sb="19" eb="21">
      <t>テキセツ</t>
    </rPh>
    <rPh sb="22" eb="24">
      <t>タイオウ</t>
    </rPh>
    <phoneticPr fontId="1"/>
  </si>
  <si>
    <t xml:space="preserve"> (2)記録</t>
    <rPh sb="4" eb="6">
      <t>キロク</t>
    </rPh>
    <phoneticPr fontId="1"/>
  </si>
  <si>
    <t>【職員関係】</t>
    <rPh sb="1" eb="3">
      <t>ショクイン</t>
    </rPh>
    <rPh sb="3" eb="5">
      <t>カンケイ</t>
    </rPh>
    <phoneticPr fontId="1"/>
  </si>
  <si>
    <t>【財産及び収支関係】</t>
    <rPh sb="1" eb="3">
      <t>ザイサン</t>
    </rPh>
    <rPh sb="3" eb="4">
      <t>オヨ</t>
    </rPh>
    <rPh sb="5" eb="7">
      <t>シュウシ</t>
    </rPh>
    <rPh sb="7" eb="9">
      <t>カンケイ</t>
    </rPh>
    <phoneticPr fontId="1"/>
  </si>
  <si>
    <t>●苦情及び相談、利用者に対する計画及び処遇に関する帳簿を整備し、</t>
    <rPh sb="1" eb="3">
      <t>クジョウ</t>
    </rPh>
    <rPh sb="3" eb="4">
      <t>オヨ</t>
    </rPh>
    <rPh sb="5" eb="7">
      <t>ソウダン</t>
    </rPh>
    <rPh sb="8" eb="11">
      <t>リヨウシャ</t>
    </rPh>
    <rPh sb="12" eb="13">
      <t>タイ</t>
    </rPh>
    <rPh sb="15" eb="17">
      <t>ケイカク</t>
    </rPh>
    <rPh sb="17" eb="18">
      <t>オヨ</t>
    </rPh>
    <rPh sb="19" eb="21">
      <t>ショグウ</t>
    </rPh>
    <rPh sb="22" eb="23">
      <t>カン</t>
    </rPh>
    <rPh sb="25" eb="27">
      <t>チョウボ</t>
    </rPh>
    <rPh sb="28" eb="30">
      <t>セイビ</t>
    </rPh>
    <phoneticPr fontId="1"/>
  </si>
  <si>
    <t>　完結の日から５年間保存しているか</t>
    <rPh sb="1" eb="3">
      <t>カンケツ</t>
    </rPh>
    <rPh sb="4" eb="5">
      <t>ヒ</t>
    </rPh>
    <rPh sb="8" eb="10">
      <t>ネンカン</t>
    </rPh>
    <rPh sb="10" eb="12">
      <t>ホゾン</t>
    </rPh>
    <phoneticPr fontId="1"/>
  </si>
  <si>
    <t>【利用児童関係】</t>
    <rPh sb="1" eb="3">
      <t>リヨウ</t>
    </rPh>
    <rPh sb="3" eb="5">
      <t>ジドウ</t>
    </rPh>
    <rPh sb="5" eb="7">
      <t>カンケイ</t>
    </rPh>
    <phoneticPr fontId="1"/>
  </si>
  <si>
    <t>６.運営委員会</t>
    <rPh sb="2" eb="4">
      <t>ウンエイ</t>
    </rPh>
    <rPh sb="4" eb="7">
      <t>イインカイ</t>
    </rPh>
    <phoneticPr fontId="1"/>
  </si>
  <si>
    <t>●運営委員会では、以下の事項が審議されているか</t>
    <rPh sb="1" eb="3">
      <t>ウンエイ</t>
    </rPh>
    <rPh sb="3" eb="6">
      <t>イインカイ</t>
    </rPh>
    <rPh sb="9" eb="11">
      <t>イカ</t>
    </rPh>
    <rPh sb="12" eb="14">
      <t>ジコウ</t>
    </rPh>
    <rPh sb="15" eb="17">
      <t>シンギ</t>
    </rPh>
    <phoneticPr fontId="1"/>
  </si>
  <si>
    <t>・職員名簿</t>
    <rPh sb="1" eb="3">
      <t>ショクイン</t>
    </rPh>
    <rPh sb="3" eb="5">
      <t>メイボ</t>
    </rPh>
    <phoneticPr fontId="1"/>
  </si>
  <si>
    <t>・資格を証明する書類</t>
    <rPh sb="1" eb="3">
      <t>シカク</t>
    </rPh>
    <rPh sb="4" eb="6">
      <t>ショウメイ</t>
    </rPh>
    <rPh sb="8" eb="10">
      <t>ショルイ</t>
    </rPh>
    <phoneticPr fontId="1"/>
  </si>
  <si>
    <t>・賃金台帳</t>
    <rPh sb="1" eb="3">
      <t>チンギン</t>
    </rPh>
    <rPh sb="3" eb="5">
      <t>ダイチョウ</t>
    </rPh>
    <phoneticPr fontId="1"/>
  </si>
  <si>
    <t>・出退勤簿</t>
    <rPh sb="1" eb="4">
      <t>シュッタイキン</t>
    </rPh>
    <rPh sb="4" eb="5">
      <t>ボ</t>
    </rPh>
    <phoneticPr fontId="1"/>
  </si>
  <si>
    <t>・雇用通知書</t>
    <rPh sb="1" eb="3">
      <t>コヨウ</t>
    </rPh>
    <rPh sb="3" eb="5">
      <t>ツウチ</t>
    </rPh>
    <rPh sb="5" eb="6">
      <t>ショ</t>
    </rPh>
    <phoneticPr fontId="1"/>
  </si>
  <si>
    <t>・勤務ローテーション表</t>
    <rPh sb="1" eb="3">
      <t>キンム</t>
    </rPh>
    <rPh sb="10" eb="11">
      <t>オモテ</t>
    </rPh>
    <phoneticPr fontId="1"/>
  </si>
  <si>
    <t>・備品台帳</t>
    <rPh sb="1" eb="3">
      <t>ビヒン</t>
    </rPh>
    <rPh sb="3" eb="5">
      <t>ダイチョウ</t>
    </rPh>
    <phoneticPr fontId="1"/>
  </si>
  <si>
    <t>・児童名簿</t>
    <rPh sb="1" eb="3">
      <t>ジドウ</t>
    </rPh>
    <rPh sb="3" eb="5">
      <t>メイボ</t>
    </rPh>
    <phoneticPr fontId="1"/>
  </si>
  <si>
    <t>・利用申込書</t>
    <rPh sb="1" eb="3">
      <t>リヨウ</t>
    </rPh>
    <rPh sb="3" eb="6">
      <t>モウシコミショ</t>
    </rPh>
    <phoneticPr fontId="1"/>
  </si>
  <si>
    <t>・出席簿</t>
    <rPh sb="1" eb="4">
      <t>シュッセキボ</t>
    </rPh>
    <phoneticPr fontId="1"/>
  </si>
  <si>
    <t>・業務日誌</t>
    <rPh sb="1" eb="3">
      <t>ギョウム</t>
    </rPh>
    <rPh sb="3" eb="5">
      <t>ニッシ</t>
    </rPh>
    <phoneticPr fontId="1"/>
  </si>
  <si>
    <t>・事業計画</t>
    <rPh sb="1" eb="3">
      <t>ジギョウ</t>
    </rPh>
    <rPh sb="3" eb="5">
      <t>ケイカク</t>
    </rPh>
    <phoneticPr fontId="1"/>
  </si>
  <si>
    <t>・風水害（必須）</t>
    <rPh sb="1" eb="4">
      <t>フウスイガイ</t>
    </rPh>
    <rPh sb="5" eb="7">
      <t>ヒッス</t>
    </rPh>
    <phoneticPr fontId="1"/>
  </si>
  <si>
    <t>・苦情・相談対応記録</t>
    <rPh sb="1" eb="3">
      <t>クジョウ</t>
    </rPh>
    <rPh sb="4" eb="6">
      <t>ソウダン</t>
    </rPh>
    <rPh sb="6" eb="8">
      <t>タイオウ</t>
    </rPh>
    <rPh sb="8" eb="10">
      <t>キロク</t>
    </rPh>
    <phoneticPr fontId="1"/>
  </si>
  <si>
    <t>・事故報告書</t>
    <rPh sb="1" eb="6">
      <t>ジコホウコクショ</t>
    </rPh>
    <phoneticPr fontId="1"/>
  </si>
  <si>
    <t xml:space="preserve"> (3)会計</t>
    <rPh sb="4" eb="6">
      <t>カイケイ</t>
    </rPh>
    <phoneticPr fontId="1"/>
  </si>
  <si>
    <t>・小口現金による支出を行っている場合、保有限度額</t>
    <rPh sb="1" eb="3">
      <t>コグチ</t>
    </rPh>
    <rPh sb="3" eb="5">
      <t>ゲンキン</t>
    </rPh>
    <rPh sb="8" eb="10">
      <t>シシュツ</t>
    </rPh>
    <rPh sb="11" eb="12">
      <t>オコナ</t>
    </rPh>
    <rPh sb="16" eb="18">
      <t>バアイ</t>
    </rPh>
    <rPh sb="19" eb="21">
      <t>ホユウ</t>
    </rPh>
    <rPh sb="21" eb="23">
      <t>ゲンド</t>
    </rPh>
    <rPh sb="23" eb="24">
      <t>ガク</t>
    </rPh>
    <phoneticPr fontId="1"/>
  </si>
  <si>
    <t>・児童クラブの口座は、法人に準じて取り扱われる口座となっているか</t>
    <rPh sb="1" eb="3">
      <t>ジドウ</t>
    </rPh>
    <rPh sb="7" eb="9">
      <t>コウザ</t>
    </rPh>
    <rPh sb="11" eb="13">
      <t>ホウジン</t>
    </rPh>
    <rPh sb="14" eb="15">
      <t>ジュン</t>
    </rPh>
    <rPh sb="17" eb="18">
      <t>ト</t>
    </rPh>
    <rPh sb="19" eb="20">
      <t>アツカ</t>
    </rPh>
    <rPh sb="23" eb="25">
      <t>コウザ</t>
    </rPh>
    <phoneticPr fontId="1"/>
  </si>
  <si>
    <t>・会計責任者を定めているか</t>
    <rPh sb="1" eb="3">
      <t>カイケイ</t>
    </rPh>
    <rPh sb="3" eb="6">
      <t>セキニンシャ</t>
    </rPh>
    <rPh sb="7" eb="8">
      <t>サダ</t>
    </rPh>
    <phoneticPr fontId="1"/>
  </si>
  <si>
    <t>●会計の状況を定期的に確認しているか</t>
    <rPh sb="1" eb="3">
      <t>カイケイ</t>
    </rPh>
    <rPh sb="4" eb="6">
      <t>ジョウキョウ</t>
    </rPh>
    <rPh sb="7" eb="9">
      <t>テイキ</t>
    </rPh>
    <rPh sb="9" eb="10">
      <t>テキ</t>
    </rPh>
    <rPh sb="11" eb="13">
      <t>カクニン</t>
    </rPh>
    <phoneticPr fontId="1"/>
  </si>
  <si>
    <t xml:space="preserve"> (4)開所時間及び日数</t>
    <rPh sb="4" eb="6">
      <t>カイショ</t>
    </rPh>
    <rPh sb="6" eb="8">
      <t>ジカン</t>
    </rPh>
    <rPh sb="8" eb="9">
      <t>オヨ</t>
    </rPh>
    <rPh sb="10" eb="12">
      <t>ニッスウ</t>
    </rPh>
    <phoneticPr fontId="1"/>
  </si>
  <si>
    <t>●開所時間</t>
    <rPh sb="1" eb="3">
      <t>カイショ</t>
    </rPh>
    <rPh sb="3" eb="5">
      <t>ジカン</t>
    </rPh>
    <phoneticPr fontId="1"/>
  </si>
  <si>
    <t>：</t>
    <phoneticPr fontId="1"/>
  </si>
  <si>
    <t>～</t>
    <phoneticPr fontId="1"/>
  </si>
  <si>
    <t>日</t>
    <rPh sb="0" eb="1">
      <t>ニチ</t>
    </rPh>
    <phoneticPr fontId="1"/>
  </si>
  <si>
    <t>手引き基本的決まりⅠ</t>
    <rPh sb="0" eb="2">
      <t>テビ</t>
    </rPh>
    <rPh sb="3" eb="6">
      <t>キホンテキ</t>
    </rPh>
    <rPh sb="6" eb="7">
      <t>キ</t>
    </rPh>
    <phoneticPr fontId="1"/>
  </si>
  <si>
    <t>手引き基本的決まりⅡ</t>
    <rPh sb="0" eb="2">
      <t>テビ</t>
    </rPh>
    <rPh sb="3" eb="6">
      <t>キホンテキ</t>
    </rPh>
    <rPh sb="6" eb="7">
      <t>キ</t>
    </rPh>
    <phoneticPr fontId="1"/>
  </si>
  <si>
    <t>手引き基本的決まりⅢ</t>
    <rPh sb="0" eb="2">
      <t>テビ</t>
    </rPh>
    <rPh sb="3" eb="6">
      <t>キホンテキ</t>
    </rPh>
    <rPh sb="6" eb="7">
      <t>キ</t>
    </rPh>
    <phoneticPr fontId="1"/>
  </si>
  <si>
    <t>手引き基本的決まりⅣ</t>
    <rPh sb="0" eb="2">
      <t>テビ</t>
    </rPh>
    <rPh sb="3" eb="6">
      <t>キホンテキ</t>
    </rPh>
    <rPh sb="6" eb="7">
      <t>キ</t>
    </rPh>
    <phoneticPr fontId="1"/>
  </si>
  <si>
    <t>●利用者に対して、虐待等の心身に有害な影響を与える行為をしていないか</t>
    <rPh sb="1" eb="4">
      <t>リヨウシャ</t>
    </rPh>
    <rPh sb="5" eb="6">
      <t>タイ</t>
    </rPh>
    <rPh sb="9" eb="12">
      <t>ギャクタイトウ</t>
    </rPh>
    <rPh sb="13" eb="15">
      <t>シンシン</t>
    </rPh>
    <rPh sb="16" eb="18">
      <t>ユウガイ</t>
    </rPh>
    <rPh sb="19" eb="21">
      <t>エイキョウ</t>
    </rPh>
    <rPh sb="22" eb="23">
      <t>アタ</t>
    </rPh>
    <rPh sb="25" eb="27">
      <t>コウイ</t>
    </rPh>
    <phoneticPr fontId="1"/>
  </si>
  <si>
    <t>●地区社会福祉協議会役員、民生委員・児童委員、自治会役員、子供会育成委員、</t>
    <rPh sb="1" eb="3">
      <t>チク</t>
    </rPh>
    <rPh sb="3" eb="5">
      <t>シャカイ</t>
    </rPh>
    <rPh sb="5" eb="7">
      <t>フクシ</t>
    </rPh>
    <rPh sb="7" eb="10">
      <t>キョウギカイ</t>
    </rPh>
    <rPh sb="10" eb="12">
      <t>ヤクイン</t>
    </rPh>
    <rPh sb="13" eb="17">
      <t>ミンセイイイン</t>
    </rPh>
    <rPh sb="18" eb="20">
      <t>ジドウ</t>
    </rPh>
    <rPh sb="20" eb="22">
      <t>イイン</t>
    </rPh>
    <rPh sb="23" eb="26">
      <t>ジチカイ</t>
    </rPh>
    <rPh sb="26" eb="28">
      <t>ヤクイン</t>
    </rPh>
    <phoneticPr fontId="1"/>
  </si>
  <si>
    <t>　育友会役員、PTA役員、保護者の代表、児童の健全育成に熱意を有する者で</t>
    <rPh sb="1" eb="4">
      <t>イクユウカイ</t>
    </rPh>
    <rPh sb="4" eb="6">
      <t>ヤクイン</t>
    </rPh>
    <rPh sb="10" eb="12">
      <t>ヤクイン</t>
    </rPh>
    <rPh sb="13" eb="16">
      <t>ホゴシャ</t>
    </rPh>
    <rPh sb="17" eb="19">
      <t>ダイヒョウ</t>
    </rPh>
    <rPh sb="20" eb="22">
      <t>ジドウ</t>
    </rPh>
    <rPh sb="23" eb="25">
      <t>ケンゼン</t>
    </rPh>
    <rPh sb="25" eb="27">
      <t>イクセイ</t>
    </rPh>
    <phoneticPr fontId="1"/>
  </si>
  <si>
    <t>　構成されている運営委員会を設置しているか</t>
    <rPh sb="1" eb="3">
      <t>コウセイ</t>
    </rPh>
    <rPh sb="8" eb="13">
      <t>ウンエイイインカイ</t>
    </rPh>
    <rPh sb="14" eb="16">
      <t>セッチ</t>
    </rPh>
    <phoneticPr fontId="1"/>
  </si>
  <si>
    <t>否</t>
    <rPh sb="0" eb="1">
      <t>イナ</t>
    </rPh>
    <phoneticPr fontId="1"/>
  </si>
  <si>
    <t>　自治会役員、子供会育成委員、育友会役員、PTA役員が過半数を占めているか</t>
    <rPh sb="7" eb="10">
      <t>コドモカイ</t>
    </rPh>
    <rPh sb="10" eb="12">
      <t>イクセイ</t>
    </rPh>
    <rPh sb="12" eb="14">
      <t>イイン</t>
    </rPh>
    <rPh sb="15" eb="18">
      <t>イクユウカイ</t>
    </rPh>
    <rPh sb="18" eb="20">
      <t>ヤクイン</t>
    </rPh>
    <rPh sb="24" eb="26">
      <t>ヤクイン</t>
    </rPh>
    <rPh sb="27" eb="30">
      <t>カハンスウ</t>
    </rPh>
    <rPh sb="31" eb="32">
      <t>シ</t>
    </rPh>
    <phoneticPr fontId="1"/>
  </si>
  <si>
    <t>円</t>
    <rPh sb="0" eb="1">
      <t>エン</t>
    </rPh>
    <phoneticPr fontId="1"/>
  </si>
  <si>
    <t>●設置法人の役員会や保護者会に対して、児童クラブの決算報告等に努めているか</t>
    <rPh sb="1" eb="3">
      <t>セッチ</t>
    </rPh>
    <rPh sb="3" eb="5">
      <t>ホウジン</t>
    </rPh>
    <rPh sb="6" eb="9">
      <t>ヤクインカイ</t>
    </rPh>
    <rPh sb="10" eb="13">
      <t>ホゴシャ</t>
    </rPh>
    <rPh sb="13" eb="14">
      <t>カイ</t>
    </rPh>
    <rPh sb="15" eb="16">
      <t>タイ</t>
    </rPh>
    <rPh sb="19" eb="21">
      <t>ジドウ</t>
    </rPh>
    <rPh sb="25" eb="27">
      <t>ケッサン</t>
    </rPh>
    <rPh sb="27" eb="29">
      <t>ホウコク</t>
    </rPh>
    <rPh sb="29" eb="30">
      <t>トウ</t>
    </rPh>
    <rPh sb="31" eb="32">
      <t>ツト</t>
    </rPh>
    <phoneticPr fontId="1"/>
  </si>
  <si>
    <t>●児童クラブ財産と他会計・個人の財産を明確に区分しているか</t>
    <rPh sb="1" eb="3">
      <t>ジドウ</t>
    </rPh>
    <rPh sb="6" eb="8">
      <t>ザイサン</t>
    </rPh>
    <rPh sb="9" eb="10">
      <t>タ</t>
    </rPh>
    <rPh sb="10" eb="12">
      <t>カイケイ</t>
    </rPh>
    <rPh sb="13" eb="15">
      <t>コジン</t>
    </rPh>
    <rPh sb="16" eb="18">
      <t>ザイサン</t>
    </rPh>
    <rPh sb="19" eb="21">
      <t>メイカク</t>
    </rPh>
    <rPh sb="22" eb="24">
      <t>クブン</t>
    </rPh>
    <phoneticPr fontId="1"/>
  </si>
  <si>
    <t>●運営委員会を設置していない場合（地区社会福祉協議会設置クラブを除く）</t>
    <rPh sb="1" eb="3">
      <t>ウンエイ</t>
    </rPh>
    <rPh sb="3" eb="6">
      <t>イインカイ</t>
    </rPh>
    <rPh sb="7" eb="9">
      <t>セッチ</t>
    </rPh>
    <rPh sb="14" eb="16">
      <t>バアイ</t>
    </rPh>
    <rPh sb="17" eb="19">
      <t>チク</t>
    </rPh>
    <rPh sb="19" eb="21">
      <t>シャカイ</t>
    </rPh>
    <rPh sb="21" eb="23">
      <t>フクシ</t>
    </rPh>
    <rPh sb="23" eb="26">
      <t>キョウギカイ</t>
    </rPh>
    <rPh sb="26" eb="28">
      <t>セッチ</t>
    </rPh>
    <rPh sb="32" eb="33">
      <t>ノゾ</t>
    </rPh>
    <phoneticPr fontId="1"/>
  </si>
  <si>
    <t>・保育料等を現金領収している場合、領収書を交付しているか</t>
    <rPh sb="1" eb="3">
      <t>ホイク</t>
    </rPh>
    <rPh sb="3" eb="4">
      <t>リョウ</t>
    </rPh>
    <rPh sb="4" eb="5">
      <t>トウ</t>
    </rPh>
    <rPh sb="6" eb="8">
      <t>ゲンキン</t>
    </rPh>
    <rPh sb="8" eb="10">
      <t>リョウシュウ</t>
    </rPh>
    <rPh sb="14" eb="16">
      <t>バアイ</t>
    </rPh>
    <rPh sb="17" eb="20">
      <t>リョウシュウショ</t>
    </rPh>
    <rPh sb="21" eb="23">
      <t>コウフ</t>
    </rPh>
    <phoneticPr fontId="1"/>
  </si>
  <si>
    <t>　（集金袋への領収日、領収印等の記載による対応可）</t>
    <rPh sb="16" eb="18">
      <t>キサイ</t>
    </rPh>
    <rPh sb="21" eb="23">
      <t>タイオウ</t>
    </rPh>
    <phoneticPr fontId="1"/>
  </si>
  <si>
    <t>・土砂災害　（土砂災害警戒区域内施設のみ）</t>
    <rPh sb="1" eb="3">
      <t>ドシャ</t>
    </rPh>
    <rPh sb="3" eb="5">
      <t>サイガイ</t>
    </rPh>
    <rPh sb="7" eb="9">
      <t>ドシャ</t>
    </rPh>
    <rPh sb="9" eb="11">
      <t>サイガイ</t>
    </rPh>
    <rPh sb="11" eb="13">
      <t>ケイカイ</t>
    </rPh>
    <rPh sb="13" eb="16">
      <t>クイキナイ</t>
    </rPh>
    <rPh sb="16" eb="18">
      <t>シセツ</t>
    </rPh>
    <phoneticPr fontId="1"/>
  </si>
  <si>
    <t>※ 支援の単位ごとに１名を除き補助員をもってこれに代えることができる</t>
    <rPh sb="2" eb="4">
      <t>シエン</t>
    </rPh>
    <rPh sb="5" eb="7">
      <t>タンイ</t>
    </rPh>
    <rPh sb="11" eb="12">
      <t>メイ</t>
    </rPh>
    <rPh sb="13" eb="14">
      <t>ノゾ</t>
    </rPh>
    <rPh sb="15" eb="18">
      <t>ホジョイン</t>
    </rPh>
    <rPh sb="25" eb="26">
      <t>カ</t>
    </rPh>
    <phoneticPr fontId="1"/>
  </si>
  <si>
    <t>・預金通帳</t>
    <rPh sb="1" eb="3">
      <t>ヨキン</t>
    </rPh>
    <rPh sb="3" eb="5">
      <t>ツウチョウ</t>
    </rPh>
    <phoneticPr fontId="1"/>
  </si>
  <si>
    <t>・現金出納帳</t>
    <rPh sb="1" eb="3">
      <t>ゲンキン</t>
    </rPh>
    <rPh sb="3" eb="6">
      <t>スイトウチョウ</t>
    </rPh>
    <phoneticPr fontId="1"/>
  </si>
  <si>
    <t>・経費按分表（児童館等との併設クラブのみ）</t>
    <rPh sb="1" eb="3">
      <t>ケイヒ</t>
    </rPh>
    <rPh sb="3" eb="5">
      <t>アンブン</t>
    </rPh>
    <rPh sb="5" eb="6">
      <t>ヒョウ</t>
    </rPh>
    <rPh sb="7" eb="10">
      <t>ジドウカン</t>
    </rPh>
    <rPh sb="10" eb="11">
      <t>トウ</t>
    </rPh>
    <rPh sb="13" eb="15">
      <t>ヘイセツ</t>
    </rPh>
    <phoneticPr fontId="1"/>
  </si>
  <si>
    <t>・領収書等の証拠書類</t>
    <rPh sb="1" eb="4">
      <t>リョウシュウショ</t>
    </rPh>
    <phoneticPr fontId="1"/>
  </si>
  <si>
    <t>・積立金台帳（積立金を保有するクラブのみ。独立した口座であれば</t>
    <rPh sb="1" eb="6">
      <t>ツミタテキンダイチョウ</t>
    </rPh>
    <rPh sb="7" eb="10">
      <t>ツミタテキン</t>
    </rPh>
    <rPh sb="11" eb="13">
      <t>ホユウ</t>
    </rPh>
    <phoneticPr fontId="1"/>
  </si>
  <si>
    <t>　行われているか</t>
    <phoneticPr fontId="1"/>
  </si>
  <si>
    <t>　金沢市に報告しているか</t>
    <phoneticPr fontId="1"/>
  </si>
  <si>
    <t>●事故が発生した場合、速やかに医療機関に連絡するとともに、保護者及び</t>
    <rPh sb="1" eb="3">
      <t>ジコ</t>
    </rPh>
    <rPh sb="4" eb="6">
      <t>ハッセイ</t>
    </rPh>
    <rPh sb="8" eb="10">
      <t>バアイ</t>
    </rPh>
    <rPh sb="11" eb="12">
      <t>スミ</t>
    </rPh>
    <rPh sb="15" eb="17">
      <t>イリョウ</t>
    </rPh>
    <rPh sb="17" eb="19">
      <t>キカン</t>
    </rPh>
    <rPh sb="20" eb="22">
      <t>レンラク</t>
    </rPh>
    <phoneticPr fontId="1"/>
  </si>
  <si>
    <t>・支出を行った場合、速やかに現金出納帳に記録しているか</t>
    <rPh sb="1" eb="3">
      <t>シシュツ</t>
    </rPh>
    <rPh sb="4" eb="5">
      <t>オコナ</t>
    </rPh>
    <rPh sb="7" eb="9">
      <t>バアイ</t>
    </rPh>
    <rPh sb="10" eb="11">
      <t>スミ</t>
    </rPh>
    <rPh sb="14" eb="16">
      <t>ゲンキン</t>
    </rPh>
    <rPh sb="16" eb="19">
      <t>スイトウチョウ</t>
    </rPh>
    <rPh sb="20" eb="22">
      <t>キロク</t>
    </rPh>
    <phoneticPr fontId="1"/>
  </si>
  <si>
    <t>・併設クラブにおいて、光熱費等の共通経費は按分しているか</t>
    <rPh sb="1" eb="3">
      <t>ヘイセツ</t>
    </rPh>
    <rPh sb="11" eb="14">
      <t>コウネツヒ</t>
    </rPh>
    <rPh sb="14" eb="15">
      <t>トウ</t>
    </rPh>
    <rPh sb="16" eb="18">
      <t>キョウツウ</t>
    </rPh>
    <rPh sb="18" eb="20">
      <t>ケイヒ</t>
    </rPh>
    <rPh sb="21" eb="23">
      <t>アンブン</t>
    </rPh>
    <phoneticPr fontId="1"/>
  </si>
  <si>
    <r>
      <t>・</t>
    </r>
    <r>
      <rPr>
        <sz val="12"/>
        <rFont val="ＭＳ Ｐ明朝"/>
        <family val="1"/>
        <charset val="128"/>
      </rPr>
      <t>会計責任者が、月末に預金通帳と現金出納帳の内容を確認しているか。また、</t>
    </r>
    <phoneticPr fontId="1"/>
  </si>
  <si>
    <t>　現金出納帳の月末残高と実際の現金残高とを照合しているか</t>
    <phoneticPr fontId="1"/>
  </si>
  <si>
    <t>・学校の休業日(原則8H以上)</t>
    <rPh sb="1" eb="3">
      <t>ガッコウ</t>
    </rPh>
    <rPh sb="4" eb="7">
      <t>キュウギョウビ</t>
    </rPh>
    <rPh sb="8" eb="10">
      <t>ゲンソク</t>
    </rPh>
    <rPh sb="12" eb="14">
      <t>イジョウ</t>
    </rPh>
    <phoneticPr fontId="1"/>
  </si>
  <si>
    <t>・平日(原則3H以上)</t>
    <rPh sb="1" eb="3">
      <t>ヘイジツ</t>
    </rPh>
    <rPh sb="4" eb="6">
      <t>ゲンソク</t>
    </rPh>
    <rPh sb="8" eb="10">
      <t>イジョウ</t>
    </rPh>
    <phoneticPr fontId="1"/>
  </si>
  <si>
    <t>●開所日数(原則250日以上）</t>
    <rPh sb="1" eb="3">
      <t>カイショ</t>
    </rPh>
    <rPh sb="3" eb="5">
      <t>ニッスウ</t>
    </rPh>
    <rPh sb="6" eb="8">
      <t>ゲンソク</t>
    </rPh>
    <rPh sb="11" eb="12">
      <t>ニチ</t>
    </rPh>
    <rPh sb="12" eb="14">
      <t>イジョウ</t>
    </rPh>
    <phoneticPr fontId="1"/>
  </si>
  <si>
    <t>　法人の理事会、児童館運営委員会がその機能を有しているか</t>
    <rPh sb="1" eb="3">
      <t>ホウジン</t>
    </rPh>
    <rPh sb="4" eb="7">
      <t>リジカイ</t>
    </rPh>
    <rPh sb="8" eb="10">
      <t>ジドウ</t>
    </rPh>
    <rPh sb="10" eb="11">
      <t>カン</t>
    </rPh>
    <rPh sb="11" eb="13">
      <t>ウンエイ</t>
    </rPh>
    <rPh sb="13" eb="16">
      <t>イインカイ</t>
    </rPh>
    <rPh sb="19" eb="21">
      <t>キノウ</t>
    </rPh>
    <rPh sb="22" eb="23">
      <t>ユウ</t>
    </rPh>
    <phoneticPr fontId="1"/>
  </si>
  <si>
    <t>●支援の単位ごとに２名以上の放課後児童支援員を配置しているか</t>
    <rPh sb="1" eb="3">
      <t>シエン</t>
    </rPh>
    <rPh sb="4" eb="6">
      <t>タンイ</t>
    </rPh>
    <rPh sb="10" eb="11">
      <t>メイ</t>
    </rPh>
    <rPh sb="11" eb="13">
      <t>イジョウ</t>
    </rPh>
    <rPh sb="14" eb="17">
      <t>ホウカゴ</t>
    </rPh>
    <rPh sb="17" eb="19">
      <t>ジドウ</t>
    </rPh>
    <rPh sb="19" eb="22">
      <t>シエンイン</t>
    </rPh>
    <rPh sb="23" eb="25">
      <t>ハイチ</t>
    </rPh>
    <phoneticPr fontId="1"/>
  </si>
  <si>
    <t>　　　　　　　その預金通帳をもって代えることができる）</t>
    <phoneticPr fontId="1"/>
  </si>
  <si>
    <t>●利用者の人権に十分配慮するとともに、一人一人の人格を尊重した運営が</t>
    <rPh sb="1" eb="4">
      <t>リヨウシャ</t>
    </rPh>
    <rPh sb="5" eb="7">
      <t>ジンケン</t>
    </rPh>
    <rPh sb="8" eb="10">
      <t>ジュウブン</t>
    </rPh>
    <rPh sb="10" eb="12">
      <t>ハイリョ</t>
    </rPh>
    <phoneticPr fontId="1"/>
  </si>
  <si>
    <t>●職員は、正当な理由なく、知り得た利用者又はその家族の情報を漏らしていないか</t>
    <rPh sb="1" eb="3">
      <t>ショクイン</t>
    </rPh>
    <rPh sb="5" eb="7">
      <t>セイトウ</t>
    </rPh>
    <rPh sb="8" eb="10">
      <t>リユウ</t>
    </rPh>
    <rPh sb="13" eb="14">
      <t>シ</t>
    </rPh>
    <rPh sb="15" eb="16">
      <t>エ</t>
    </rPh>
    <rPh sb="17" eb="20">
      <t>リヨウシャ</t>
    </rPh>
    <rPh sb="20" eb="21">
      <t>マタ</t>
    </rPh>
    <rPh sb="24" eb="26">
      <t>カゾク</t>
    </rPh>
    <rPh sb="27" eb="29">
      <t>ジョウホウ</t>
    </rPh>
    <rPh sb="30" eb="31">
      <t>モ</t>
    </rPh>
    <phoneticPr fontId="1"/>
  </si>
  <si>
    <t>●利用者の国籍、信条、社会的身分によって差別的な取扱いをしていないか</t>
    <rPh sb="1" eb="4">
      <t>リヨウシャ</t>
    </rPh>
    <rPh sb="5" eb="7">
      <t>コクセキ</t>
    </rPh>
    <rPh sb="8" eb="10">
      <t>シンジョウ</t>
    </rPh>
    <rPh sb="11" eb="14">
      <t>シャカイテキ</t>
    </rPh>
    <rPh sb="14" eb="16">
      <t>ミブン</t>
    </rPh>
    <rPh sb="20" eb="23">
      <t>サベツテキ</t>
    </rPh>
    <rPh sb="24" eb="25">
      <t>ト</t>
    </rPh>
    <rPh sb="25" eb="26">
      <t>アツカ</t>
    </rPh>
    <phoneticPr fontId="1"/>
  </si>
  <si>
    <t>●職員、財産及び収支に関する帳簿等を整備しているか</t>
    <rPh sb="1" eb="3">
      <t>ショクイン</t>
    </rPh>
    <rPh sb="4" eb="6">
      <t>ザイサン</t>
    </rPh>
    <rPh sb="6" eb="7">
      <t>オヨ</t>
    </rPh>
    <rPh sb="8" eb="10">
      <t>シュウシ</t>
    </rPh>
    <rPh sb="11" eb="12">
      <t>カン</t>
    </rPh>
    <rPh sb="14" eb="16">
      <t>チョウボ</t>
    </rPh>
    <rPh sb="16" eb="17">
      <t>トウ</t>
    </rPh>
    <rPh sb="18" eb="20">
      <t>セイビ</t>
    </rPh>
    <phoneticPr fontId="1"/>
  </si>
  <si>
    <t>●フェイスシート</t>
    <phoneticPr fontId="36"/>
  </si>
  <si>
    <t>〒</t>
    <phoneticPr fontId="36"/>
  </si>
  <si>
    <t>(役職名)</t>
    <phoneticPr fontId="36"/>
  </si>
  <si>
    <t>(氏名)</t>
    <phoneticPr fontId="36"/>
  </si>
  <si>
    <t>事業所住所</t>
    <phoneticPr fontId="36"/>
  </si>
  <si>
    <t>電話番号</t>
    <phoneticPr fontId="36"/>
  </si>
  <si>
    <t>電子メール</t>
    <phoneticPr fontId="36"/>
  </si>
  <si>
    <t>ＦＡＸ</t>
    <phoneticPr fontId="36"/>
  </si>
  <si>
    <t>記載担当者</t>
    <rPh sb="0" eb="2">
      <t>キサイ</t>
    </rPh>
    <rPh sb="2" eb="4">
      <t>タントウ</t>
    </rPh>
    <phoneticPr fontId="36"/>
  </si>
  <si>
    <t>法令等の略称</t>
  </si>
  <si>
    <t>自己点検シート（放課後児童健全育成事業）</t>
    <rPh sb="8" eb="19">
      <t>ホウカゴジドウケンゼンイクセイジギョウ</t>
    </rPh>
    <phoneticPr fontId="36"/>
  </si>
  <si>
    <t>設置者名</t>
    <rPh sb="0" eb="3">
      <t>セッチシャ</t>
    </rPh>
    <phoneticPr fontId="36"/>
  </si>
  <si>
    <t>事業所
（クラブ）名</t>
    <phoneticPr fontId="36"/>
  </si>
  <si>
    <r>
      <t>・保育料等を現金領収している場合、</t>
    </r>
    <r>
      <rPr>
        <sz val="12"/>
        <rFont val="ＭＳ Ｐ明朝"/>
        <family val="1"/>
        <charset val="128"/>
      </rPr>
      <t>速やかに金融機関に預け入れているか</t>
    </r>
    <rPh sb="1" eb="3">
      <t>ホイク</t>
    </rPh>
    <rPh sb="3" eb="4">
      <t>リョウ</t>
    </rPh>
    <rPh sb="4" eb="5">
      <t>トウ</t>
    </rPh>
    <rPh sb="6" eb="8">
      <t>ゲンキン</t>
    </rPh>
    <rPh sb="8" eb="10">
      <t>リョウシュウ</t>
    </rPh>
    <rPh sb="14" eb="16">
      <t>バアイ</t>
    </rPh>
    <rPh sb="17" eb="18">
      <t>スミ</t>
    </rPh>
    <rPh sb="21" eb="23">
      <t>キンユウ</t>
    </rPh>
    <rPh sb="23" eb="25">
      <t>キカン</t>
    </rPh>
    <rPh sb="26" eb="27">
      <t>アズ</t>
    </rPh>
    <rPh sb="28" eb="29">
      <t>イ</t>
    </rPh>
    <phoneticPr fontId="1"/>
  </si>
  <si>
    <t>指導監査評価等</t>
    <rPh sb="0" eb="2">
      <t>シドウ</t>
    </rPh>
    <rPh sb="2" eb="4">
      <t>カンサ</t>
    </rPh>
    <rPh sb="4" eb="6">
      <t>ヒョウカ</t>
    </rPh>
    <rPh sb="6" eb="7">
      <t>トウ</t>
    </rPh>
    <phoneticPr fontId="1"/>
  </si>
  <si>
    <t>○適</t>
    <rPh sb="1" eb="2">
      <t>テキ</t>
    </rPh>
    <phoneticPr fontId="1"/>
  </si>
  <si>
    <t>△一部否</t>
    <rPh sb="1" eb="3">
      <t>イチブ</t>
    </rPh>
    <rPh sb="3" eb="4">
      <t>イナ</t>
    </rPh>
    <phoneticPr fontId="1"/>
  </si>
  <si>
    <t>×否</t>
    <phoneticPr fontId="1"/>
  </si>
  <si>
    <t>○</t>
    <phoneticPr fontId="1"/>
  </si>
  <si>
    <t>△</t>
    <phoneticPr fontId="1"/>
  </si>
  <si>
    <t>×</t>
    <phoneticPr fontId="1"/>
  </si>
  <si>
    <t>不要</t>
    <rPh sb="0" eb="2">
      <t>フヨウ</t>
    </rPh>
    <phoneticPr fontId="1"/>
  </si>
  <si>
    <t>△</t>
    <phoneticPr fontId="1"/>
  </si>
  <si>
    <t>×</t>
    <phoneticPr fontId="1"/>
  </si>
  <si>
    <t>△と×の数</t>
    <rPh sb="3" eb="4">
      <t>カズ</t>
    </rPh>
    <phoneticPr fontId="1"/>
  </si>
  <si>
    <t>事業の目的及び運営の方針</t>
    <phoneticPr fontId="1"/>
  </si>
  <si>
    <t>職員の職種、員数及び職務の内容</t>
    <phoneticPr fontId="1"/>
  </si>
  <si>
    <t>開所している日及び時間</t>
    <phoneticPr fontId="1"/>
  </si>
  <si>
    <t>支援内容及び当該支援の提供につき利用者の保護者が支払うべき額</t>
    <phoneticPr fontId="1"/>
  </si>
  <si>
    <t>利用定員</t>
    <phoneticPr fontId="1"/>
  </si>
  <si>
    <t>通常の事業の実施地域</t>
    <phoneticPr fontId="1"/>
  </si>
  <si>
    <t>事業の利用に当たっての留意事項</t>
    <phoneticPr fontId="1"/>
  </si>
  <si>
    <t>緊急時等における対応方法</t>
    <phoneticPr fontId="1"/>
  </si>
  <si>
    <t>非常災害対策</t>
    <phoneticPr fontId="1"/>
  </si>
  <si>
    <t>虐待の防止のための措置に関する事項</t>
    <phoneticPr fontId="1"/>
  </si>
  <si>
    <t>その他事業の運営に関する重要事項</t>
    <phoneticPr fontId="1"/>
  </si>
  <si>
    <t>自己点検</t>
    <rPh sb="0" eb="2">
      <t>ジコ</t>
    </rPh>
    <rPh sb="2" eb="4">
      <t>テンケン</t>
    </rPh>
    <phoneticPr fontId="1"/>
  </si>
  <si>
    <t>有・無</t>
    <rPh sb="0" eb="1">
      <t>タモツ</t>
    </rPh>
    <rPh sb="2" eb="3">
      <t>ム</t>
    </rPh>
    <phoneticPr fontId="1"/>
  </si>
  <si>
    <t>有・無・不要</t>
    <rPh sb="4" eb="6">
      <t>フヨウ</t>
    </rPh>
    <phoneticPr fontId="1"/>
  </si>
  <si>
    <t>適・否</t>
    <rPh sb="0" eb="1">
      <t>テキ</t>
    </rPh>
    <rPh sb="2" eb="3">
      <t>イナ</t>
    </rPh>
    <phoneticPr fontId="1"/>
  </si>
  <si>
    <t>適・否・該当なし</t>
    <rPh sb="4" eb="6">
      <t>ガイトウ</t>
    </rPh>
    <phoneticPr fontId="1"/>
  </si>
  <si>
    <t>(-)該当なし</t>
    <phoneticPr fontId="1"/>
  </si>
  <si>
    <t>その他(　　　)</t>
    <phoneticPr fontId="1"/>
  </si>
  <si>
    <t>浸水・土砂・該当せず</t>
  </si>
  <si>
    <t>浸水区域かつ土砂区域</t>
    <phoneticPr fontId="1"/>
  </si>
  <si>
    <t>浸水想定区域</t>
    <phoneticPr fontId="1"/>
  </si>
  <si>
    <t>土砂災害警戒区域</t>
    <phoneticPr fontId="1"/>
  </si>
  <si>
    <t>該当せず</t>
    <phoneticPr fontId="1"/>
  </si>
  <si>
    <t>浸水・土砂・該当せず</t>
    <phoneticPr fontId="1"/>
  </si>
  <si>
    <t>○</t>
    <phoneticPr fontId="1"/>
  </si>
  <si>
    <t>適・否・既存不適格</t>
    <rPh sb="0" eb="1">
      <t>テキ</t>
    </rPh>
    <rPh sb="2" eb="3">
      <t>イナ</t>
    </rPh>
    <rPh sb="4" eb="6">
      <t>キソン</t>
    </rPh>
    <rPh sb="6" eb="9">
      <t>フテキカク</t>
    </rPh>
    <phoneticPr fontId="1"/>
  </si>
  <si>
    <t>(-)既存不適格</t>
    <rPh sb="3" eb="5">
      <t>キソン</t>
    </rPh>
    <rPh sb="5" eb="8">
      <t>フテキカク</t>
    </rPh>
    <phoneticPr fontId="1"/>
  </si>
  <si>
    <t>単位数</t>
    <rPh sb="0" eb="3">
      <t>タンイスウ</t>
    </rPh>
    <phoneticPr fontId="1"/>
  </si>
  <si>
    <t>資格者</t>
    <rPh sb="0" eb="3">
      <t>シカクシャ</t>
    </rPh>
    <phoneticPr fontId="1"/>
  </si>
  <si>
    <t>※有資格者不足？</t>
    <phoneticPr fontId="1"/>
  </si>
  <si>
    <t>※①以下の内訳不足</t>
    <phoneticPr fontId="1"/>
  </si>
  <si>
    <t>※有資格者1人について重複して記載せず、主なものに人数を入れる。</t>
    <phoneticPr fontId="1"/>
  </si>
  <si>
    <t>社福等につき理事会等</t>
    <rPh sb="0" eb="1">
      <t>シャ</t>
    </rPh>
    <rPh sb="1" eb="3">
      <t>フクトウ</t>
    </rPh>
    <rPh sb="6" eb="9">
      <t>リジカイ</t>
    </rPh>
    <rPh sb="9" eb="10">
      <t>トウ</t>
    </rPh>
    <phoneticPr fontId="1"/>
  </si>
  <si>
    <t>事業計画に関すること</t>
    <phoneticPr fontId="1"/>
  </si>
  <si>
    <t>予算及び決算に関すること</t>
    <phoneticPr fontId="1"/>
  </si>
  <si>
    <t>運営委員会の役員の選任に関すること</t>
    <phoneticPr fontId="1"/>
  </si>
  <si>
    <t>職員の雇用に関すること</t>
    <phoneticPr fontId="1"/>
  </si>
  <si>
    <t>児童の入所及び退所に関すること</t>
    <phoneticPr fontId="1"/>
  </si>
  <si>
    <t>保護者及び学校関係機関との連絡調整に関すること</t>
    <phoneticPr fontId="1"/>
  </si>
  <si>
    <t>その他必要と認める事項</t>
    <phoneticPr fontId="1"/>
  </si>
  <si>
    <t>　（社会福祉法人、学校法人、特定非営利活動法人にあっては、それぞれの</t>
    <phoneticPr fontId="1"/>
  </si>
  <si>
    <t>　　法人の理事会をもって、また児童館振興協力会が運営するクラブにあっ</t>
    <phoneticPr fontId="1"/>
  </si>
  <si>
    <t>　　ては当該児童館の運営委員会をもって代えることができる）</t>
    <phoneticPr fontId="1"/>
  </si>
  <si>
    <r>
      <t>●運営委員会を設置している場合</t>
    </r>
    <r>
      <rPr>
        <sz val="10"/>
        <rFont val="ＭＳ Ｐゴシック"/>
        <family val="3"/>
        <charset val="128"/>
      </rPr>
      <t>、</t>
    </r>
    <r>
      <rPr>
        <sz val="12"/>
        <rFont val="ＭＳ Ｐゴシック"/>
        <family val="3"/>
        <charset val="128"/>
      </rPr>
      <t>地区社会福祉協議会役員</t>
    </r>
    <r>
      <rPr>
        <sz val="10"/>
        <rFont val="ＭＳ Ｐゴシック"/>
        <family val="3"/>
        <charset val="128"/>
      </rPr>
      <t>、</t>
    </r>
    <r>
      <rPr>
        <sz val="12"/>
        <rFont val="ＭＳ Ｐゴシック"/>
        <family val="3"/>
        <charset val="128"/>
      </rPr>
      <t>民生委員・児童委員</t>
    </r>
    <r>
      <rPr>
        <sz val="10"/>
        <rFont val="ＭＳ Ｐゴシック"/>
        <family val="3"/>
        <charset val="128"/>
      </rPr>
      <t>、</t>
    </r>
    <rPh sb="1" eb="3">
      <t>ウンエイ</t>
    </rPh>
    <rPh sb="3" eb="6">
      <t>イインカイ</t>
    </rPh>
    <rPh sb="7" eb="9">
      <t>セッチ</t>
    </rPh>
    <rPh sb="13" eb="15">
      <t>バアイ</t>
    </rPh>
    <rPh sb="16" eb="18">
      <t>チク</t>
    </rPh>
    <rPh sb="18" eb="20">
      <t>シャカイ</t>
    </rPh>
    <rPh sb="20" eb="22">
      <t>フクシ</t>
    </rPh>
    <rPh sb="22" eb="25">
      <t>キョウギカイ</t>
    </rPh>
    <rPh sb="25" eb="27">
      <t>ヤクイン</t>
    </rPh>
    <rPh sb="28" eb="32">
      <t>ミンセイイイン</t>
    </rPh>
    <rPh sb="33" eb="35">
      <t>ジドウ</t>
    </rPh>
    <rPh sb="35" eb="37">
      <t>イイン</t>
    </rPh>
    <phoneticPr fontId="1"/>
  </si>
  <si>
    <t>評価等</t>
    <phoneticPr fontId="1"/>
  </si>
  <si>
    <t>監査員
記入欄</t>
    <phoneticPr fontId="1"/>
  </si>
  <si>
    <t>（監査員氏名：）</t>
    <rPh sb="1" eb="4">
      <t>カンサイン</t>
    </rPh>
    <rPh sb="4" eb="6">
      <t>シメイ</t>
    </rPh>
    <phoneticPr fontId="1"/>
  </si>
  <si>
    <t>発見した事実、指導内容など</t>
    <rPh sb="0" eb="2">
      <t>ハッケン</t>
    </rPh>
    <rPh sb="4" eb="6">
      <t>ジジツ</t>
    </rPh>
    <rPh sb="7" eb="9">
      <t>シドウ</t>
    </rPh>
    <rPh sb="9" eb="11">
      <t>ナイヨウ</t>
    </rPh>
    <phoneticPr fontId="1"/>
  </si>
  <si>
    <t>●建物所有の状況</t>
    <rPh sb="1" eb="3">
      <t>タテモノ</t>
    </rPh>
    <rPh sb="3" eb="5">
      <t>ショユウ</t>
    </rPh>
    <rPh sb="6" eb="8">
      <t>ジョウキョウ</t>
    </rPh>
    <phoneticPr fontId="1"/>
  </si>
  <si>
    <t>所有</t>
    <rPh sb="0" eb="2">
      <t>ショユウ</t>
    </rPh>
    <phoneticPr fontId="1"/>
  </si>
  <si>
    <t>賃貸借</t>
    <rPh sb="0" eb="3">
      <t>チンタイシャク</t>
    </rPh>
    <phoneticPr fontId="1"/>
  </si>
  <si>
    <t>使用貸借</t>
    <rPh sb="0" eb="2">
      <t>シヨウ</t>
    </rPh>
    <rPh sb="2" eb="4">
      <t>タイシャク</t>
    </rPh>
    <phoneticPr fontId="1"/>
  </si>
  <si>
    <t>その他</t>
    <rPh sb="2" eb="3">
      <t>タ</t>
    </rPh>
    <phoneticPr fontId="1"/>
  </si>
  <si>
    <t>借受人</t>
    <rPh sb="0" eb="3">
      <t>カリウケニン</t>
    </rPh>
    <phoneticPr fontId="1"/>
  </si>
  <si>
    <t>専用ルーム</t>
    <phoneticPr fontId="1"/>
  </si>
  <si>
    <t>共用ルーム（時間専用）</t>
    <phoneticPr fontId="1"/>
  </si>
  <si>
    <t>【特記事項】</t>
    <rPh sb="0" eb="6">
      <t>トッキ</t>
    </rPh>
    <phoneticPr fontId="1"/>
  </si>
  <si>
    <t>/　/</t>
  </si>
  <si>
    <t>/　/</t>
    <phoneticPr fontId="1"/>
  </si>
  <si>
    <t>専用面積</t>
    <rPh sb="0" eb="2">
      <t>センヨウ</t>
    </rPh>
    <rPh sb="2" eb="4">
      <t>メンセキ</t>
    </rPh>
    <phoneticPr fontId="1"/>
  </si>
  <si>
    <t>㎡</t>
    <phoneticPr fontId="1"/>
  </si>
  <si>
    <t>児童数</t>
    <rPh sb="0" eb="2">
      <t>ジドウ</t>
    </rPh>
    <rPh sb="2" eb="3">
      <t>スウ</t>
    </rPh>
    <phoneticPr fontId="1"/>
  </si>
  <si>
    <t>人</t>
    <rPh sb="0" eb="1">
      <t>ニン</t>
    </rPh>
    <phoneticPr fontId="1"/>
  </si>
  <si>
    <t>支援単位児童数もチェック</t>
    <rPh sb="0" eb="2">
      <t>シエン</t>
    </rPh>
    <rPh sb="2" eb="4">
      <t>タンイ</t>
    </rPh>
    <rPh sb="4" eb="7">
      <t>ジドウスウ</t>
    </rPh>
    <phoneticPr fontId="1"/>
  </si>
  <si>
    <t>×否</t>
  </si>
  <si>
    <t>●専用区画の状況</t>
    <rPh sb="1" eb="3">
      <t>センヨウ</t>
    </rPh>
    <rPh sb="3" eb="5">
      <t>クカク</t>
    </rPh>
    <rPh sb="6" eb="8">
      <t>ジョウキョウ</t>
    </rPh>
    <phoneticPr fontId="1"/>
  </si>
  <si>
    <t>※専用区画・・・条例10条　放課後児童健全育成事業所には、遊び及び生活の場としての機能並びに静養するための機能を備えた区画(以下この条及び附則第2条において「専用区画」という。)を設けるほか、支援の提供に必要な設備及び備品等を備えなければならない。
2　専用区画の面積は、児童1人につきおおむね1.65平方メートル以上でなければならない。
3　専用区画並びに第1項に規定する設備及び備品等(次項において「専用区画等」という。)は、放課後児童健全育成事業所を開所している時間帯を通じて専ら当該放課後児童健全育成事業の用に供するものでなければならない。ただし、利用者の支援に支障がない場合は、この限りでない。</t>
    <phoneticPr fontId="1"/>
  </si>
  <si>
    <t xml:space="preserve"> (3)安全計画の策定等（令和6年3月31日まで経過措置あり）</t>
    <rPh sb="4" eb="6">
      <t>アンゼン</t>
    </rPh>
    <rPh sb="6" eb="8">
      <t>ケイカク</t>
    </rPh>
    <rPh sb="9" eb="11">
      <t>サクテイ</t>
    </rPh>
    <rPh sb="11" eb="12">
      <t>トウ</t>
    </rPh>
    <rPh sb="13" eb="15">
      <t>レイワ</t>
    </rPh>
    <rPh sb="16" eb="17">
      <t>ネン</t>
    </rPh>
    <rPh sb="18" eb="19">
      <t>ガツ</t>
    </rPh>
    <rPh sb="21" eb="22">
      <t>ニチ</t>
    </rPh>
    <rPh sb="24" eb="28">
      <t>ケイカソチ</t>
    </rPh>
    <phoneticPr fontId="1"/>
  </si>
  <si>
    <t>設備の安全点検</t>
    <rPh sb="0" eb="2">
      <t>セツビ</t>
    </rPh>
    <rPh sb="3" eb="5">
      <t>アンゼン</t>
    </rPh>
    <rPh sb="5" eb="7">
      <t>テンケン</t>
    </rPh>
    <phoneticPr fontId="1"/>
  </si>
  <si>
    <t>●下記の事項を定めた安全に関する計画を策定しているか</t>
    <rPh sb="1" eb="3">
      <t>カキ</t>
    </rPh>
    <rPh sb="4" eb="6">
      <t>ジコウ</t>
    </rPh>
    <rPh sb="7" eb="8">
      <t>サダ</t>
    </rPh>
    <rPh sb="10" eb="12">
      <t>アンゼン</t>
    </rPh>
    <rPh sb="13" eb="14">
      <t>カン</t>
    </rPh>
    <rPh sb="16" eb="18">
      <t>ケイカク</t>
    </rPh>
    <rPh sb="19" eb="21">
      <t>サクテイ</t>
    </rPh>
    <phoneticPr fontId="1"/>
  </si>
  <si>
    <t>クラブ外の活動等を含む生活における安全に関する指導</t>
    <rPh sb="3" eb="4">
      <t>ガイ</t>
    </rPh>
    <rPh sb="5" eb="7">
      <t>カツドウ</t>
    </rPh>
    <rPh sb="7" eb="8">
      <t>トウ</t>
    </rPh>
    <rPh sb="9" eb="10">
      <t>フク</t>
    </rPh>
    <rPh sb="11" eb="13">
      <t>セイカツ</t>
    </rPh>
    <rPh sb="17" eb="19">
      <t>アンゼン</t>
    </rPh>
    <rPh sb="20" eb="21">
      <t>カン</t>
    </rPh>
    <rPh sb="23" eb="25">
      <t>シドウ</t>
    </rPh>
    <phoneticPr fontId="1"/>
  </si>
  <si>
    <t>職員の研修・訓練その他の事項</t>
    <rPh sb="0" eb="2">
      <t>ショクイン</t>
    </rPh>
    <rPh sb="3" eb="5">
      <t>ケンシュウ</t>
    </rPh>
    <rPh sb="6" eb="8">
      <t>クンレン</t>
    </rPh>
    <rPh sb="10" eb="11">
      <t>タ</t>
    </rPh>
    <rPh sb="12" eb="14">
      <t>ジコウ</t>
    </rPh>
    <phoneticPr fontId="1"/>
  </si>
  <si>
    <t>●職員に対して安全計画を周知し、研修・訓練を定期的に実施しているか</t>
    <rPh sb="1" eb="3">
      <t>ショクイン</t>
    </rPh>
    <rPh sb="4" eb="5">
      <t>タイ</t>
    </rPh>
    <rPh sb="7" eb="9">
      <t>アンゼン</t>
    </rPh>
    <rPh sb="9" eb="11">
      <t>ケイカク</t>
    </rPh>
    <rPh sb="12" eb="14">
      <t>シュウチ</t>
    </rPh>
    <rPh sb="16" eb="18">
      <t>ケンシュウ</t>
    </rPh>
    <rPh sb="19" eb="21">
      <t>クンレン</t>
    </rPh>
    <rPh sb="22" eb="25">
      <t>テイキテキ</t>
    </rPh>
    <rPh sb="26" eb="28">
      <t>ジッシ</t>
    </rPh>
    <phoneticPr fontId="1"/>
  </si>
  <si>
    <t>同条第2項</t>
    <rPh sb="0" eb="1">
      <t>ドウ</t>
    </rPh>
    <rPh sb="1" eb="2">
      <t>ジョウ</t>
    </rPh>
    <rPh sb="2" eb="3">
      <t>ダイ</t>
    </rPh>
    <rPh sb="4" eb="5">
      <t>コウ</t>
    </rPh>
    <phoneticPr fontId="1"/>
  </si>
  <si>
    <t>同条第3項</t>
    <rPh sb="0" eb="1">
      <t>ドウ</t>
    </rPh>
    <rPh sb="1" eb="2">
      <t>ジョウ</t>
    </rPh>
    <rPh sb="2" eb="3">
      <t>ダイ</t>
    </rPh>
    <rPh sb="4" eb="5">
      <t>コウ</t>
    </rPh>
    <phoneticPr fontId="1"/>
  </si>
  <si>
    <t>条例第15条</t>
    <rPh sb="0" eb="2">
      <t>ジョウレイ</t>
    </rPh>
    <rPh sb="2" eb="3">
      <t>ダイ</t>
    </rPh>
    <rPh sb="5" eb="6">
      <t>ジョウ</t>
    </rPh>
    <phoneticPr fontId="1"/>
  </si>
  <si>
    <t>要綱　：金沢市放課後児童健全育成事業実施要綱（平3.10.1決裁）</t>
    <rPh sb="0" eb="1">
      <t>ヨウ</t>
    </rPh>
    <rPh sb="1" eb="2">
      <t>ツナ</t>
    </rPh>
    <rPh sb="18" eb="20">
      <t>ジッシ</t>
    </rPh>
    <rPh sb="20" eb="22">
      <t>ヨウコウ</t>
    </rPh>
    <rPh sb="23" eb="24">
      <t>ヒラ</t>
    </rPh>
    <rPh sb="30" eb="32">
      <t>ケッサイ</t>
    </rPh>
    <phoneticPr fontId="36"/>
  </si>
  <si>
    <t>法　　：児童福祉法（昭22法164）</t>
    <rPh sb="4" eb="6">
      <t>ジドウ</t>
    </rPh>
    <rPh sb="6" eb="8">
      <t>フクシ</t>
    </rPh>
    <rPh sb="10" eb="11">
      <t>アキラ</t>
    </rPh>
    <phoneticPr fontId="1"/>
  </si>
  <si>
    <t>　　　　める条例（平27条例3）</t>
    <phoneticPr fontId="36"/>
  </si>
  <si>
    <t>条例　：金沢市児童福祉法に基づく放課後児童健全育成事業の設備及び運営に関する基準を定</t>
    <rPh sb="7" eb="9">
      <t>ジドウ</t>
    </rPh>
    <rPh sb="9" eb="11">
      <t>フクシ</t>
    </rPh>
    <rPh sb="16" eb="27">
      <t>ホウカゴジドウケンゼンイクセイジギョウ</t>
    </rPh>
    <phoneticPr fontId="36"/>
  </si>
  <si>
    <t>手引き：「金沢市放課後児童クラブ会計の手引き」（令元.7発行）</t>
    <rPh sb="0" eb="2">
      <t>テビ</t>
    </rPh>
    <rPh sb="5" eb="8">
      <t>カナザワシ</t>
    </rPh>
    <rPh sb="8" eb="11">
      <t>ホウカゴ</t>
    </rPh>
    <rPh sb="11" eb="13">
      <t>ジドウ</t>
    </rPh>
    <rPh sb="16" eb="18">
      <t>カイケイ</t>
    </rPh>
    <rPh sb="19" eb="21">
      <t>テビ</t>
    </rPh>
    <rPh sb="24" eb="25">
      <t>レイ</t>
    </rPh>
    <rPh sb="25" eb="26">
      <t>ハジメ</t>
    </rPh>
    <rPh sb="28" eb="30">
      <t>ハッコウ</t>
    </rPh>
    <phoneticPr fontId="36"/>
  </si>
  <si>
    <t>条例第6条第4項</t>
    <rPh sb="0" eb="2">
      <t>ジョウレイ</t>
    </rPh>
    <rPh sb="2" eb="3">
      <t>ダイ</t>
    </rPh>
    <rPh sb="4" eb="5">
      <t>ジョウ</t>
    </rPh>
    <rPh sb="5" eb="6">
      <t>ダイ</t>
    </rPh>
    <rPh sb="7" eb="8">
      <t>コウ</t>
    </rPh>
    <phoneticPr fontId="1"/>
  </si>
  <si>
    <t>条例第7条第2項</t>
    <rPh sb="0" eb="2">
      <t>ジョウレイ</t>
    </rPh>
    <rPh sb="2" eb="3">
      <t>ダイ</t>
    </rPh>
    <rPh sb="4" eb="5">
      <t>ジョウ</t>
    </rPh>
    <rPh sb="5" eb="6">
      <t>ダイ</t>
    </rPh>
    <rPh sb="7" eb="8">
      <t>コウ</t>
    </rPh>
    <phoneticPr fontId="1"/>
  </si>
  <si>
    <t>同条第1項</t>
    <rPh sb="0" eb="1">
      <t>ドウ</t>
    </rPh>
    <rPh sb="1" eb="2">
      <t>ジョウ</t>
    </rPh>
    <rPh sb="2" eb="3">
      <t>ダイ</t>
    </rPh>
    <rPh sb="4" eb="5">
      <t>コウ</t>
    </rPh>
    <phoneticPr fontId="1"/>
  </si>
  <si>
    <t>条例第7条の2第1項</t>
    <rPh sb="0" eb="2">
      <t>ジョウレイ</t>
    </rPh>
    <rPh sb="2" eb="3">
      <t>ダイ</t>
    </rPh>
    <rPh sb="4" eb="5">
      <t>ジョウ</t>
    </rPh>
    <rPh sb="7" eb="8">
      <t>ダイ</t>
    </rPh>
    <rPh sb="9" eb="10">
      <t>コウ</t>
    </rPh>
    <phoneticPr fontId="1"/>
  </si>
  <si>
    <t>●安全計画に基づく取組内容等を保護者に対して周知しているか</t>
    <rPh sb="1" eb="3">
      <t>アンゼン</t>
    </rPh>
    <rPh sb="3" eb="5">
      <t>ケイカク</t>
    </rPh>
    <rPh sb="6" eb="7">
      <t>モト</t>
    </rPh>
    <rPh sb="9" eb="11">
      <t>トリクミ</t>
    </rPh>
    <rPh sb="11" eb="13">
      <t>ナイヨウ</t>
    </rPh>
    <rPh sb="13" eb="14">
      <t>トウ</t>
    </rPh>
    <rPh sb="15" eb="18">
      <t>ホゴシャ</t>
    </rPh>
    <rPh sb="19" eb="20">
      <t>タイ</t>
    </rPh>
    <rPh sb="22" eb="24">
      <t>シュウチ</t>
    </rPh>
    <phoneticPr fontId="1"/>
  </si>
  <si>
    <t>※感染症や非常災害の発生時に、(1)サービスの提供を継続的に実施するため、及び(2)非常時の体制で早期の業務再開を図るための計画</t>
    <phoneticPr fontId="1"/>
  </si>
  <si>
    <r>
      <t>●</t>
    </r>
    <r>
      <rPr>
        <sz val="12"/>
        <color theme="1"/>
        <rFont val="ＭＳ Ｐゴシック"/>
        <family val="3"/>
        <charset val="128"/>
      </rPr>
      <t>職員に対して業務継続計画を周知し、研修・訓練を定期的に実施しているか</t>
    </r>
    <rPh sb="1" eb="3">
      <t>ショクイン</t>
    </rPh>
    <rPh sb="4" eb="5">
      <t>タイ</t>
    </rPh>
    <rPh sb="7" eb="9">
      <t>ギョウム</t>
    </rPh>
    <rPh sb="9" eb="11">
      <t>ケイゾク</t>
    </rPh>
    <rPh sb="11" eb="13">
      <t>ケイカク</t>
    </rPh>
    <rPh sb="14" eb="16">
      <t>シュウチ</t>
    </rPh>
    <rPh sb="18" eb="20">
      <t>ケンシュウ</t>
    </rPh>
    <rPh sb="21" eb="23">
      <t>クンレン</t>
    </rPh>
    <rPh sb="24" eb="27">
      <t>テイキテキ</t>
    </rPh>
    <rPh sb="28" eb="30">
      <t>ジッシ</t>
    </rPh>
    <phoneticPr fontId="1"/>
  </si>
  <si>
    <t>同条第3項、第4項</t>
    <rPh sb="0" eb="1">
      <t>ドウ</t>
    </rPh>
    <rPh sb="1" eb="2">
      <t>ジョウ</t>
    </rPh>
    <rPh sb="2" eb="3">
      <t>ダイ</t>
    </rPh>
    <rPh sb="4" eb="5">
      <t>コウ</t>
    </rPh>
    <phoneticPr fontId="1"/>
  </si>
  <si>
    <t>条例第13条の2第1項、第3項</t>
    <rPh sb="0" eb="2">
      <t>ジョウレイ</t>
    </rPh>
    <rPh sb="2" eb="3">
      <t>ダイ</t>
    </rPh>
    <rPh sb="5" eb="6">
      <t>ジョウ</t>
    </rPh>
    <rPh sb="8" eb="9">
      <t>ダイ</t>
    </rPh>
    <rPh sb="10" eb="11">
      <t>コウ</t>
    </rPh>
    <phoneticPr fontId="1"/>
  </si>
  <si>
    <t>条例第10条第3項</t>
    <rPh sb="0" eb="2">
      <t>ジョウレイ</t>
    </rPh>
    <rPh sb="2" eb="3">
      <t>ダイ</t>
    </rPh>
    <rPh sb="5" eb="6">
      <t>ジョウ</t>
    </rPh>
    <rPh sb="6" eb="7">
      <t>ダイ</t>
    </rPh>
    <rPh sb="8" eb="9">
      <t>コウ</t>
    </rPh>
    <phoneticPr fontId="1"/>
  </si>
  <si>
    <t>条例第10条第2項</t>
    <rPh sb="0" eb="2">
      <t>ジョウレイ</t>
    </rPh>
    <rPh sb="2" eb="3">
      <t>ダイ</t>
    </rPh>
    <rPh sb="5" eb="6">
      <t>ジョウ</t>
    </rPh>
    <rPh sb="6" eb="7">
      <t>ダイ</t>
    </rPh>
    <rPh sb="8" eb="9">
      <t>コウ</t>
    </rPh>
    <phoneticPr fontId="1"/>
  </si>
  <si>
    <t>条例第11条第4項</t>
    <rPh sb="0" eb="2">
      <t>ジョウレイ</t>
    </rPh>
    <rPh sb="2" eb="3">
      <t>ダイ</t>
    </rPh>
    <rPh sb="5" eb="6">
      <t>ジョウ</t>
    </rPh>
    <rPh sb="6" eb="7">
      <t>ダイ</t>
    </rPh>
    <rPh sb="8" eb="9">
      <t>コウ</t>
    </rPh>
    <phoneticPr fontId="1"/>
  </si>
  <si>
    <t>条例第6条第5項</t>
    <rPh sb="0" eb="2">
      <t>ジョウレイ</t>
    </rPh>
    <rPh sb="2" eb="3">
      <t>ダイ</t>
    </rPh>
    <rPh sb="4" eb="5">
      <t>ジョウ</t>
    </rPh>
    <rPh sb="5" eb="6">
      <t>ダイ</t>
    </rPh>
    <rPh sb="7" eb="8">
      <t>コウ</t>
    </rPh>
    <phoneticPr fontId="1"/>
  </si>
  <si>
    <t>条例第10条第4項</t>
    <rPh sb="0" eb="2">
      <t>ジョウレイ</t>
    </rPh>
    <rPh sb="2" eb="3">
      <t>ダイ</t>
    </rPh>
    <rPh sb="5" eb="6">
      <t>ジョウ</t>
    </rPh>
    <rPh sb="6" eb="7">
      <t>ダイ</t>
    </rPh>
    <rPh sb="8" eb="9">
      <t>コウ</t>
    </rPh>
    <phoneticPr fontId="1"/>
  </si>
  <si>
    <t>条例第14条第1項</t>
    <rPh sb="0" eb="2">
      <t>ジョウレイ</t>
    </rPh>
    <rPh sb="2" eb="3">
      <t>ダイ</t>
    </rPh>
    <rPh sb="5" eb="6">
      <t>ジョウ</t>
    </rPh>
    <rPh sb="6" eb="7">
      <t>ダイ</t>
    </rPh>
    <rPh sb="8" eb="9">
      <t>コウ</t>
    </rPh>
    <phoneticPr fontId="1"/>
  </si>
  <si>
    <t>条例第14条第3項</t>
    <rPh sb="0" eb="2">
      <t>ジョウレイ</t>
    </rPh>
    <rPh sb="2" eb="3">
      <t>ダイ</t>
    </rPh>
    <rPh sb="5" eb="6">
      <t>ジョウ</t>
    </rPh>
    <rPh sb="6" eb="7">
      <t>ダイ</t>
    </rPh>
    <rPh sb="8" eb="9">
      <t>コウ</t>
    </rPh>
    <phoneticPr fontId="1"/>
  </si>
  <si>
    <t>条例第11条第1項</t>
    <rPh sb="0" eb="2">
      <t>ジョウレイ</t>
    </rPh>
    <rPh sb="2" eb="3">
      <t>ダイ</t>
    </rPh>
    <rPh sb="5" eb="6">
      <t>ジョウ</t>
    </rPh>
    <rPh sb="6" eb="7">
      <t>ダイ</t>
    </rPh>
    <rPh sb="8" eb="9">
      <t>コウ</t>
    </rPh>
    <phoneticPr fontId="1"/>
  </si>
  <si>
    <t>●職員に対して、資質向上のための研修の機会の確保に努めているか</t>
    <rPh sb="1" eb="3">
      <t>ショクイン</t>
    </rPh>
    <rPh sb="4" eb="5">
      <t>タイ</t>
    </rPh>
    <rPh sb="8" eb="10">
      <t>シシツ</t>
    </rPh>
    <rPh sb="10" eb="12">
      <t>コウジョウ</t>
    </rPh>
    <rPh sb="16" eb="18">
      <t>ケンシュウ</t>
    </rPh>
    <rPh sb="19" eb="21">
      <t>キカイ</t>
    </rPh>
    <rPh sb="22" eb="24">
      <t>カクホ</t>
    </rPh>
    <rPh sb="25" eb="26">
      <t>ツト</t>
    </rPh>
    <phoneticPr fontId="1"/>
  </si>
  <si>
    <t>「おおむね40人以下」</t>
    <rPh sb="7" eb="8">
      <t>ニン</t>
    </rPh>
    <rPh sb="8" eb="10">
      <t>イカ</t>
    </rPh>
    <phoneticPr fontId="1"/>
  </si>
  <si>
    <t>合同</t>
    <rPh sb="0" eb="2">
      <t>ゴウドウ</t>
    </rPh>
    <phoneticPr fontId="1"/>
  </si>
  <si>
    <t>単独</t>
    <rPh sb="0" eb="2">
      <t>タンドク</t>
    </rPh>
    <phoneticPr fontId="1"/>
  </si>
  <si>
    <t>●定期健康診断等の実施状況</t>
    <rPh sb="1" eb="3">
      <t>テイキ</t>
    </rPh>
    <rPh sb="3" eb="5">
      <t>ケンコウ</t>
    </rPh>
    <rPh sb="5" eb="7">
      <t>シンダン</t>
    </rPh>
    <rPh sb="7" eb="8">
      <t>トウ</t>
    </rPh>
    <rPh sb="9" eb="11">
      <t>ジッシ</t>
    </rPh>
    <rPh sb="11" eb="13">
      <t>ジョウキョウ</t>
    </rPh>
    <phoneticPr fontId="1"/>
  </si>
  <si>
    <t>●雇用主</t>
    <rPh sb="1" eb="4">
      <t>コヨウヌシ</t>
    </rPh>
    <phoneticPr fontId="1"/>
  </si>
  <si>
    <t>役職</t>
    <rPh sb="0" eb="2">
      <t>ヤクショク</t>
    </rPh>
    <phoneticPr fontId="1"/>
  </si>
  <si>
    <t>氏名</t>
    <rPh sb="0" eb="2">
      <t>シメイ</t>
    </rPh>
    <phoneticPr fontId="1"/>
  </si>
  <si>
    <t>●社会保険制度等への加入状況</t>
    <rPh sb="1" eb="3">
      <t>シャカイ</t>
    </rPh>
    <rPh sb="3" eb="5">
      <t>ホケン</t>
    </rPh>
    <rPh sb="5" eb="8">
      <t>セイドトウ</t>
    </rPh>
    <rPh sb="10" eb="12">
      <t>カニュウ</t>
    </rPh>
    <rPh sb="12" eb="14">
      <t>ジョウキョウ</t>
    </rPh>
    <phoneticPr fontId="1"/>
  </si>
  <si>
    <t>・労災保険</t>
    <rPh sb="1" eb="3">
      <t>ロウサイ</t>
    </rPh>
    <rPh sb="3" eb="5">
      <t>ホケン</t>
    </rPh>
    <phoneticPr fontId="1"/>
  </si>
  <si>
    <t>・厚生年金保険</t>
    <rPh sb="1" eb="5">
      <t>コウセイネンキン</t>
    </rPh>
    <rPh sb="5" eb="7">
      <t>ホケン</t>
    </rPh>
    <phoneticPr fontId="1"/>
  </si>
  <si>
    <t>・雇用保険</t>
    <rPh sb="1" eb="3">
      <t>コヨウ</t>
    </rPh>
    <rPh sb="3" eb="5">
      <t>ホケン</t>
    </rPh>
    <phoneticPr fontId="1"/>
  </si>
  <si>
    <t>法人又は団体</t>
    <rPh sb="0" eb="2">
      <t>ホウジン</t>
    </rPh>
    <rPh sb="2" eb="3">
      <t>マタ</t>
    </rPh>
    <rPh sb="4" eb="6">
      <t>ダンタイ</t>
    </rPh>
    <phoneticPr fontId="1"/>
  </si>
  <si>
    <t>個人</t>
    <rPh sb="0" eb="2">
      <t>コジン</t>
    </rPh>
    <phoneticPr fontId="1"/>
  </si>
  <si>
    <t>設置者</t>
    <rPh sb="0" eb="3">
      <t>セッチシャ</t>
    </rPh>
    <phoneticPr fontId="1"/>
  </si>
  <si>
    <t>運営委員長</t>
    <rPh sb="0" eb="2">
      <t>ウンエイ</t>
    </rPh>
    <rPh sb="2" eb="5">
      <t>イインチョウ</t>
    </rPh>
    <phoneticPr fontId="1"/>
  </si>
  <si>
    <t>その他</t>
    <rPh sb="2" eb="3">
      <t>タ</t>
    </rPh>
    <phoneticPr fontId="1"/>
  </si>
  <si>
    <t>●労務管理</t>
    <rPh sb="1" eb="3">
      <t>ロウム</t>
    </rPh>
    <rPh sb="3" eb="5">
      <t>カンリ</t>
    </rPh>
    <phoneticPr fontId="1"/>
  </si>
  <si>
    <t>・担当者職氏名</t>
    <rPh sb="1" eb="4">
      <t>タントウシャ</t>
    </rPh>
    <rPh sb="4" eb="5">
      <t>ショク</t>
    </rPh>
    <rPh sb="5" eb="7">
      <t>シメイ</t>
    </rPh>
    <phoneticPr fontId="1"/>
  </si>
  <si>
    <t>・委託状況</t>
    <rPh sb="1" eb="3">
      <t>イタク</t>
    </rPh>
    <rPh sb="3" eb="5">
      <t>ジョウキョウ</t>
    </rPh>
    <phoneticPr fontId="1"/>
  </si>
  <si>
    <t>→有の場合委託料年額：</t>
    <rPh sb="1" eb="2">
      <t>ア</t>
    </rPh>
    <rPh sb="3" eb="5">
      <t>バアイ</t>
    </rPh>
    <rPh sb="5" eb="8">
      <t>イタクリョウ</t>
    </rPh>
    <rPh sb="8" eb="10">
      <t>ネンガク</t>
    </rPh>
    <phoneticPr fontId="1"/>
  </si>
  <si>
    <t>申込児童数</t>
    <rPh sb="0" eb="2">
      <t>モウシコミ</t>
    </rPh>
    <rPh sb="2" eb="4">
      <t>ジドウ</t>
    </rPh>
    <rPh sb="4" eb="5">
      <t>スウ</t>
    </rPh>
    <phoneticPr fontId="1"/>
  </si>
  <si>
    <t>入所児童数</t>
    <rPh sb="0" eb="2">
      <t>ニュウショ</t>
    </rPh>
    <rPh sb="2" eb="5">
      <t>ジドウスウ</t>
    </rPh>
    <phoneticPr fontId="1"/>
  </si>
  <si>
    <t>うち</t>
    <phoneticPr fontId="1"/>
  </si>
  <si>
    <t>アレルギー児童数</t>
    <rPh sb="5" eb="7">
      <t>ジドウ</t>
    </rPh>
    <rPh sb="7" eb="8">
      <t>スウ</t>
    </rPh>
    <phoneticPr fontId="1"/>
  </si>
  <si>
    <t>外国籍児童数</t>
    <rPh sb="0" eb="3">
      <t>ガイコクセキ</t>
    </rPh>
    <rPh sb="3" eb="6">
      <t>ジドウスウ</t>
    </rPh>
    <phoneticPr fontId="1"/>
  </si>
  <si>
    <t>障害のある児童数</t>
    <rPh sb="0" eb="2">
      <t>ショウガイ</t>
    </rPh>
    <rPh sb="5" eb="8">
      <t>ジドウスウ</t>
    </rPh>
    <phoneticPr fontId="1"/>
  </si>
  <si>
    <t>各種マニュアルの整備状況</t>
    <rPh sb="0" eb="2">
      <t>カクシュ</t>
    </rPh>
    <rPh sb="8" eb="10">
      <t>セイビ</t>
    </rPh>
    <rPh sb="10" eb="12">
      <t>ジョウキョウ</t>
    </rPh>
    <phoneticPr fontId="1"/>
  </si>
  <si>
    <t>窓口責任者</t>
    <rPh sb="0" eb="2">
      <t>マドグチ</t>
    </rPh>
    <rPh sb="2" eb="5">
      <t>セキニンシャ</t>
    </rPh>
    <phoneticPr fontId="1"/>
  </si>
  <si>
    <t>周知方法</t>
    <rPh sb="0" eb="2">
      <t>シュウチ</t>
    </rPh>
    <rPh sb="2" eb="4">
      <t>ホウホウ</t>
    </rPh>
    <phoneticPr fontId="1"/>
  </si>
  <si>
    <t>●保護者と密接な連絡をとり、利用者の健康及び行動を説明し、支援内容等</t>
    <rPh sb="1" eb="4">
      <t>ホゴシャ</t>
    </rPh>
    <rPh sb="5" eb="7">
      <t>ミッセツ</t>
    </rPh>
    <rPh sb="8" eb="10">
      <t>レンラク</t>
    </rPh>
    <rPh sb="14" eb="17">
      <t>リヨウシャ</t>
    </rPh>
    <rPh sb="18" eb="20">
      <t>ケンコウ</t>
    </rPh>
    <rPh sb="20" eb="21">
      <t>オヨ</t>
    </rPh>
    <rPh sb="22" eb="24">
      <t>コウドウ</t>
    </rPh>
    <rPh sb="25" eb="27">
      <t>セツメイ</t>
    </rPh>
    <rPh sb="29" eb="31">
      <t>シエン</t>
    </rPh>
    <rPh sb="31" eb="33">
      <t>ナイヨウ</t>
    </rPh>
    <rPh sb="33" eb="34">
      <t>トウ</t>
    </rPh>
    <phoneticPr fontId="1"/>
  </si>
  <si>
    <t>　について保護者の理解及び協力が得られるよう努めているか</t>
    <rPh sb="5" eb="8">
      <t>ホゴシャ</t>
    </rPh>
    <rPh sb="9" eb="11">
      <t>リカイ</t>
    </rPh>
    <rPh sb="11" eb="12">
      <t>オヨ</t>
    </rPh>
    <rPh sb="13" eb="15">
      <t>キョウリョク</t>
    </rPh>
    <rPh sb="16" eb="17">
      <t>エ</t>
    </rPh>
    <rPh sb="22" eb="23">
      <t>ツト</t>
    </rPh>
    <phoneticPr fontId="1"/>
  </si>
  <si>
    <t>条例第6条第2項</t>
    <rPh sb="0" eb="2">
      <t>ジョウレイ</t>
    </rPh>
    <rPh sb="2" eb="3">
      <t>ダイ</t>
    </rPh>
    <rPh sb="4" eb="5">
      <t>ジョウ</t>
    </rPh>
    <rPh sb="5" eb="6">
      <t>ダイ</t>
    </rPh>
    <rPh sb="7" eb="8">
      <t>コウ</t>
    </rPh>
    <phoneticPr fontId="1"/>
  </si>
  <si>
    <t>条例第14条第2項</t>
    <rPh sb="0" eb="2">
      <t>ジョウレイ</t>
    </rPh>
    <rPh sb="2" eb="3">
      <t>ダイ</t>
    </rPh>
    <rPh sb="5" eb="6">
      <t>ジョウ</t>
    </rPh>
    <rPh sb="6" eb="7">
      <t>ダイ</t>
    </rPh>
    <rPh sb="8" eb="9">
      <t>コウ</t>
    </rPh>
    <phoneticPr fontId="1"/>
  </si>
  <si>
    <t>条例第12条</t>
    <rPh sb="0" eb="2">
      <t>ジョウレイ</t>
    </rPh>
    <rPh sb="2" eb="3">
      <t>ダイ</t>
    </rPh>
    <rPh sb="5" eb="6">
      <t>ジョウ</t>
    </rPh>
    <phoneticPr fontId="1"/>
  </si>
  <si>
    <t>条例第13条</t>
    <rPh sb="0" eb="2">
      <t>ジョウレイ</t>
    </rPh>
    <rPh sb="2" eb="3">
      <t>ダイ</t>
    </rPh>
    <rPh sb="5" eb="6">
      <t>ジョウ</t>
    </rPh>
    <phoneticPr fontId="1"/>
  </si>
  <si>
    <t>条例第17条</t>
    <rPh sb="0" eb="2">
      <t>ジョウレイ</t>
    </rPh>
    <rPh sb="2" eb="3">
      <t>ダイ</t>
    </rPh>
    <rPh sb="5" eb="6">
      <t>ジョウ</t>
    </rPh>
    <phoneticPr fontId="1"/>
  </si>
  <si>
    <t>条例第18条</t>
    <rPh sb="0" eb="2">
      <t>ジョウレイ</t>
    </rPh>
    <rPh sb="2" eb="3">
      <t>ダイ</t>
    </rPh>
    <rPh sb="5" eb="6">
      <t>ジョウ</t>
    </rPh>
    <phoneticPr fontId="1"/>
  </si>
  <si>
    <t>条例第20条</t>
    <rPh sb="0" eb="2">
      <t>ジョウレイ</t>
    </rPh>
    <rPh sb="2" eb="3">
      <t>ダイ</t>
    </rPh>
    <rPh sb="5" eb="6">
      <t>ジョウ</t>
    </rPh>
    <phoneticPr fontId="1"/>
  </si>
  <si>
    <t>条例第22条</t>
    <rPh sb="0" eb="2">
      <t>ジョウレイ</t>
    </rPh>
    <rPh sb="2" eb="3">
      <t>ダイ</t>
    </rPh>
    <rPh sb="5" eb="6">
      <t>ジョウ</t>
    </rPh>
    <phoneticPr fontId="1"/>
  </si>
  <si>
    <t>事故件数</t>
    <rPh sb="0" eb="2">
      <t>ジコ</t>
    </rPh>
    <rPh sb="2" eb="4">
      <t>ケンスウ</t>
    </rPh>
    <phoneticPr fontId="1"/>
  </si>
  <si>
    <t>件</t>
    <rPh sb="0" eb="1">
      <t>ケン</t>
    </rPh>
    <phoneticPr fontId="1"/>
  </si>
  <si>
    <t>報告が必要な事故件数</t>
    <rPh sb="0" eb="2">
      <t>ホウコク</t>
    </rPh>
    <rPh sb="3" eb="5">
      <t>ヒツヨウ</t>
    </rPh>
    <rPh sb="6" eb="8">
      <t>ジコ</t>
    </rPh>
    <rPh sb="8" eb="10">
      <t>ケンスウ</t>
    </rPh>
    <phoneticPr fontId="1"/>
  </si>
  <si>
    <t>実際の報告件数</t>
    <rPh sb="0" eb="2">
      <t>ジッサイ</t>
    </rPh>
    <rPh sb="3" eb="5">
      <t>ホウコク</t>
    </rPh>
    <rPh sb="5" eb="7">
      <t>ケンスウ</t>
    </rPh>
    <phoneticPr fontId="1"/>
  </si>
  <si>
    <t>●給与体系</t>
    <rPh sb="1" eb="3">
      <t>キュウヨ</t>
    </rPh>
    <rPh sb="3" eb="5">
      <t>タイケイ</t>
    </rPh>
    <phoneticPr fontId="1"/>
  </si>
  <si>
    <t>月給</t>
    <rPh sb="0" eb="2">
      <t>ゲッキュウ</t>
    </rPh>
    <phoneticPr fontId="1"/>
  </si>
  <si>
    <t>日給</t>
    <rPh sb="0" eb="2">
      <t>ニッキュウ</t>
    </rPh>
    <phoneticPr fontId="1"/>
  </si>
  <si>
    <t>日給月払い</t>
    <rPh sb="0" eb="2">
      <t>ニッキュウ</t>
    </rPh>
    <rPh sb="3" eb="4">
      <t>ハラ</t>
    </rPh>
    <phoneticPr fontId="1"/>
  </si>
  <si>
    <t>週給</t>
    <rPh sb="0" eb="2">
      <t>シュウキュウ</t>
    </rPh>
    <phoneticPr fontId="1"/>
  </si>
  <si>
    <t>現金</t>
    <rPh sb="0" eb="2">
      <t>ゲンキン</t>
    </rPh>
    <phoneticPr fontId="1"/>
  </si>
  <si>
    <t>通帳</t>
    <rPh sb="0" eb="2">
      <t>ツウチョウ</t>
    </rPh>
    <phoneticPr fontId="1"/>
  </si>
  <si>
    <t>金融機関印</t>
    <rPh sb="0" eb="2">
      <t>キンユウ</t>
    </rPh>
    <rPh sb="2" eb="4">
      <t>キカン</t>
    </rPh>
    <rPh sb="4" eb="5">
      <t>イン</t>
    </rPh>
    <phoneticPr fontId="1"/>
  </si>
  <si>
    <t>管理者</t>
    <rPh sb="0" eb="3">
      <t>カンリシャ</t>
    </rPh>
    <phoneticPr fontId="1"/>
  </si>
  <si>
    <t>保管方法</t>
    <rPh sb="0" eb="2">
      <t>ホカン</t>
    </rPh>
    <rPh sb="2" eb="4">
      <t>ホウホウ</t>
    </rPh>
    <phoneticPr fontId="1"/>
  </si>
  <si>
    <t>備品台帳
登載基準</t>
    <rPh sb="0" eb="2">
      <t>ビヒン</t>
    </rPh>
    <rPh sb="2" eb="4">
      <t>ダイチョウ</t>
    </rPh>
    <rPh sb="5" eb="7">
      <t>トウサイ</t>
    </rPh>
    <rPh sb="7" eb="9">
      <t>キジュン</t>
    </rPh>
    <phoneticPr fontId="1"/>
  </si>
  <si>
    <t>台帳の点検：</t>
    <rPh sb="0" eb="2">
      <t>ダイチョウ</t>
    </rPh>
    <rPh sb="3" eb="5">
      <t>テンケン</t>
    </rPh>
    <phoneticPr fontId="1"/>
  </si>
  <si>
    <t>積立金
の管理</t>
    <rPh sb="0" eb="2">
      <t>ツミタテ</t>
    </rPh>
    <rPh sb="2" eb="3">
      <t>キン</t>
    </rPh>
    <rPh sb="5" eb="7">
      <t>カンリ</t>
    </rPh>
    <phoneticPr fontId="1"/>
  </si>
  <si>
    <t>専用口座：</t>
    <rPh sb="0" eb="2">
      <t>センヨウ</t>
    </rPh>
    <rPh sb="2" eb="4">
      <t>コウザ</t>
    </rPh>
    <phoneticPr fontId="1"/>
  </si>
  <si>
    <t>積立目的：</t>
    <rPh sb="0" eb="2">
      <t>ツミタ</t>
    </rPh>
    <rPh sb="2" eb="4">
      <t>モクテキ</t>
    </rPh>
    <phoneticPr fontId="1"/>
  </si>
  <si>
    <t>算出根拠：</t>
    <rPh sb="0" eb="2">
      <t>サンシュツ</t>
    </rPh>
    <rPh sb="2" eb="4">
      <t>コンキョ</t>
    </rPh>
    <phoneticPr fontId="1"/>
  </si>
  <si>
    <t>取崩の承認：</t>
    <rPh sb="0" eb="2">
      <t>トリクズ</t>
    </rPh>
    <rPh sb="3" eb="5">
      <t>ショウニン</t>
    </rPh>
    <phoneticPr fontId="1"/>
  </si>
  <si>
    <t>一般会計へ：</t>
    <rPh sb="0" eb="2">
      <t>イッパン</t>
    </rPh>
    <rPh sb="2" eb="4">
      <t>カイケイ</t>
    </rPh>
    <phoneticPr fontId="1"/>
  </si>
  <si>
    <t>他（　　　　　　）</t>
    <rPh sb="0" eb="1">
      <t>タ</t>
    </rPh>
    <phoneticPr fontId="1"/>
  </si>
  <si>
    <t>年１回以上</t>
    <rPh sb="0" eb="1">
      <t>ネン</t>
    </rPh>
    <rPh sb="2" eb="3">
      <t>カイ</t>
    </rPh>
    <rPh sb="3" eb="5">
      <t>イジョウ</t>
    </rPh>
    <phoneticPr fontId="1"/>
  </si>
  <si>
    <t>数年に１回</t>
    <rPh sb="0" eb="2">
      <t>スウネン</t>
    </rPh>
    <rPh sb="4" eb="5">
      <t>カイ</t>
    </rPh>
    <phoneticPr fontId="1"/>
  </si>
  <si>
    <t>有</t>
    <rPh sb="0" eb="1">
      <t>タモツ</t>
    </rPh>
    <phoneticPr fontId="1"/>
  </si>
  <si>
    <t>無</t>
    <phoneticPr fontId="1"/>
  </si>
  <si>
    <t>明確</t>
    <rPh sb="0" eb="2">
      <t>メイカク</t>
    </rPh>
    <phoneticPr fontId="1"/>
  </si>
  <si>
    <t>不明確</t>
    <rPh sb="0" eb="3">
      <t>フメイカク</t>
    </rPh>
    <phoneticPr fontId="1"/>
  </si>
  <si>
    <t>承認有</t>
    <rPh sb="0" eb="2">
      <t>ショウニン</t>
    </rPh>
    <rPh sb="2" eb="3">
      <t>ア</t>
    </rPh>
    <phoneticPr fontId="1"/>
  </si>
  <si>
    <t>承認無</t>
    <rPh sb="0" eb="2">
      <t>ショウニン</t>
    </rPh>
    <rPh sb="2" eb="3">
      <t>ム</t>
    </rPh>
    <phoneticPr fontId="1"/>
  </si>
  <si>
    <t>戻入れ有</t>
    <rPh sb="0" eb="1">
      <t>モド</t>
    </rPh>
    <rPh sb="1" eb="2">
      <t>イ</t>
    </rPh>
    <rPh sb="3" eb="4">
      <t>ア</t>
    </rPh>
    <phoneticPr fontId="1"/>
  </si>
  <si>
    <t>戻入れせず</t>
    <rPh sb="0" eb="1">
      <t>モド</t>
    </rPh>
    <rPh sb="1" eb="2">
      <t>イ</t>
    </rPh>
    <phoneticPr fontId="1"/>
  </si>
  <si>
    <t>金額基準：</t>
    <rPh sb="0" eb="2">
      <t>キンガク</t>
    </rPh>
    <rPh sb="2" eb="4">
      <t>キジュン</t>
    </rPh>
    <phoneticPr fontId="1"/>
  </si>
  <si>
    <t>他基準：</t>
    <rPh sb="0" eb="1">
      <t>タ</t>
    </rPh>
    <rPh sb="1" eb="3">
      <t>キジュン</t>
    </rPh>
    <phoneticPr fontId="1"/>
  </si>
  <si>
    <t>会計責任者の氏名</t>
    <rPh sb="0" eb="5">
      <t>カイケイセキニンシャ</t>
    </rPh>
    <rPh sb="6" eb="8">
      <t>シメイ</t>
    </rPh>
    <phoneticPr fontId="1"/>
  </si>
  <si>
    <t>出納職員の氏名</t>
    <rPh sb="0" eb="2">
      <t>スイトウ</t>
    </rPh>
    <rPh sb="2" eb="4">
      <t>ショクイン</t>
    </rPh>
    <rPh sb="5" eb="7">
      <t>シメイ</t>
    </rPh>
    <phoneticPr fontId="1"/>
  </si>
  <si>
    <t>決算書等の
現金残高（期末）</t>
    <rPh sb="0" eb="3">
      <t>ケッサンショ</t>
    </rPh>
    <rPh sb="3" eb="4">
      <t>トウ</t>
    </rPh>
    <rPh sb="6" eb="8">
      <t>ゲンキン</t>
    </rPh>
    <rPh sb="8" eb="10">
      <t>ザンダカ</t>
    </rPh>
    <phoneticPr fontId="36"/>
  </si>
  <si>
    <t>出納
帳</t>
    <rPh sb="0" eb="1">
      <t>デ</t>
    </rPh>
    <rPh sb="1" eb="2">
      <t>ナン</t>
    </rPh>
    <rPh sb="3" eb="4">
      <t>チョウ</t>
    </rPh>
    <phoneticPr fontId="36"/>
  </si>
  <si>
    <t>決算書等の
現金残高（期首）</t>
    <rPh sb="0" eb="3">
      <t>ケッサンショ</t>
    </rPh>
    <rPh sb="3" eb="4">
      <t>トウ</t>
    </rPh>
    <rPh sb="6" eb="8">
      <t>ゲンキン</t>
    </rPh>
    <rPh sb="8" eb="10">
      <t>ザンダカ</t>
    </rPh>
    <rPh sb="12" eb="13">
      <t>クビ</t>
    </rPh>
    <phoneticPr fontId="36"/>
  </si>
  <si>
    <t>当日の
現金有高</t>
    <rPh sb="0" eb="2">
      <t>トウジツ</t>
    </rPh>
    <rPh sb="4" eb="6">
      <t>ゲンキン</t>
    </rPh>
    <rPh sb="6" eb="7">
      <t>ア</t>
    </rPh>
    <rPh sb="7" eb="8">
      <t>タカ</t>
    </rPh>
    <phoneticPr fontId="36"/>
  </si>
  <si>
    <t>未記帳/未支払の状況、
補給の適切さ/その他の事項</t>
    <phoneticPr fontId="1"/>
  </si>
  <si>
    <t>一致</t>
    <rPh sb="0" eb="2">
      <t>イッチ</t>
    </rPh>
    <phoneticPr fontId="1"/>
  </si>
  <si>
    <t>不一致</t>
    <rPh sb="0" eb="3">
      <t>フイッチ</t>
    </rPh>
    <phoneticPr fontId="1"/>
  </si>
  <si>
    <t>決算書等に記載なく出納帳の金額</t>
    <rPh sb="0" eb="3">
      <t>ケッサンショ</t>
    </rPh>
    <rPh sb="3" eb="4">
      <t>トウ</t>
    </rPh>
    <rPh sb="5" eb="7">
      <t>キサイ</t>
    </rPh>
    <rPh sb="9" eb="12">
      <t>スイトウチョウ</t>
    </rPh>
    <rPh sb="13" eb="15">
      <t>キンガク</t>
    </rPh>
    <phoneticPr fontId="1"/>
  </si>
  <si>
    <t>・会計責任者等が、少額なものを除く支払について内容を確認し、事前承</t>
    <rPh sb="1" eb="3">
      <t>カイケイ</t>
    </rPh>
    <rPh sb="3" eb="6">
      <t>セキニンシャ</t>
    </rPh>
    <rPh sb="6" eb="7">
      <t>トウ</t>
    </rPh>
    <rPh sb="9" eb="11">
      <t>ショウガク</t>
    </rPh>
    <rPh sb="15" eb="16">
      <t>ノゾ</t>
    </rPh>
    <rPh sb="17" eb="19">
      <t>シハライ</t>
    </rPh>
    <rPh sb="23" eb="25">
      <t>ナイヨウ</t>
    </rPh>
    <rPh sb="26" eb="28">
      <t>カクニン</t>
    </rPh>
    <rPh sb="30" eb="32">
      <t>ジゼン</t>
    </rPh>
    <rPh sb="32" eb="33">
      <t>ショウ</t>
    </rPh>
    <phoneticPr fontId="1"/>
  </si>
  <si>
    <t>　認しているか。</t>
    <phoneticPr fontId="1"/>
  </si>
  <si>
    <t>・申込期間</t>
    <rPh sb="1" eb="3">
      <t>モウシコミ</t>
    </rPh>
    <rPh sb="3" eb="5">
      <t>キカン</t>
    </rPh>
    <phoneticPr fontId="1"/>
  </si>
  <si>
    <t>・周知方法</t>
    <rPh sb="1" eb="3">
      <t>シュウチ</t>
    </rPh>
    <rPh sb="3" eb="5">
      <t>ホウホウ</t>
    </rPh>
    <phoneticPr fontId="1"/>
  </si>
  <si>
    <t>・選考基準</t>
    <rPh sb="1" eb="3">
      <t>センコウ</t>
    </rPh>
    <rPh sb="3" eb="5">
      <t>キジュン</t>
    </rPh>
    <phoneticPr fontId="1"/>
  </si>
  <si>
    <t>・選考過程</t>
    <rPh sb="1" eb="3">
      <t>センコウ</t>
    </rPh>
    <rPh sb="3" eb="5">
      <t>カテイ</t>
    </rPh>
    <phoneticPr fontId="1"/>
  </si>
  <si>
    <t>・最終決定者</t>
    <rPh sb="1" eb="3">
      <t>サイシュウ</t>
    </rPh>
    <rPh sb="3" eb="6">
      <t>ケッテイシャ</t>
    </rPh>
    <phoneticPr fontId="1"/>
  </si>
  <si>
    <t>・地区社会福祉協議会役員</t>
    <rPh sb="1" eb="5">
      <t>チクシャカイ</t>
    </rPh>
    <rPh sb="5" eb="7">
      <t>フクシ</t>
    </rPh>
    <rPh sb="7" eb="10">
      <t>キョウギカイ</t>
    </rPh>
    <rPh sb="10" eb="12">
      <t>ヤクイン</t>
    </rPh>
    <phoneticPr fontId="1"/>
  </si>
  <si>
    <t>・民生委員児童委員</t>
    <rPh sb="1" eb="5">
      <t>ミンセイイイン</t>
    </rPh>
    <rPh sb="5" eb="7">
      <t>ジドウ</t>
    </rPh>
    <rPh sb="7" eb="9">
      <t>イイン</t>
    </rPh>
    <phoneticPr fontId="1"/>
  </si>
  <si>
    <t>・自治会役員</t>
    <rPh sb="1" eb="4">
      <t>ジチカイ</t>
    </rPh>
    <rPh sb="4" eb="6">
      <t>ヤクイン</t>
    </rPh>
    <phoneticPr fontId="1"/>
  </si>
  <si>
    <t>・子供会育成委員</t>
    <rPh sb="1" eb="4">
      <t>コドモカイ</t>
    </rPh>
    <rPh sb="4" eb="6">
      <t>イクセイ</t>
    </rPh>
    <rPh sb="6" eb="8">
      <t>イイン</t>
    </rPh>
    <phoneticPr fontId="1"/>
  </si>
  <si>
    <t>・育友会役員</t>
    <rPh sb="1" eb="4">
      <t>イクユウカイ</t>
    </rPh>
    <rPh sb="4" eb="6">
      <t>ヤクイン</t>
    </rPh>
    <phoneticPr fontId="1"/>
  </si>
  <si>
    <t>・PTA委員</t>
    <rPh sb="4" eb="6">
      <t>イイン</t>
    </rPh>
    <phoneticPr fontId="1"/>
  </si>
  <si>
    <t>※各人数を入れる。</t>
    <rPh sb="1" eb="2">
      <t>カク</t>
    </rPh>
    <phoneticPr fontId="1"/>
  </si>
  <si>
    <t>上記合計</t>
    <rPh sb="0" eb="2">
      <t>ジョウキ</t>
    </rPh>
    <rPh sb="2" eb="4">
      <t>ゴウケイ</t>
    </rPh>
    <phoneticPr fontId="1"/>
  </si>
  <si>
    <t>未</t>
    <rPh sb="0" eb="1">
      <t>ミ</t>
    </rPh>
    <phoneticPr fontId="1"/>
  </si>
  <si>
    <t>●業務継続計画（※）を策定しているか（見直しを含む）</t>
    <rPh sb="19" eb="21">
      <t>ミナオ</t>
    </rPh>
    <rPh sb="23" eb="24">
      <t>フク</t>
    </rPh>
    <phoneticPr fontId="1"/>
  </si>
  <si>
    <t xml:space="preserve"> (4)業務継続計画の策定等（いずれも努力義務）</t>
    <phoneticPr fontId="1"/>
  </si>
  <si>
    <t>委員
総数</t>
    <rPh sb="0" eb="2">
      <t>イイン</t>
    </rPh>
    <rPh sb="3" eb="5">
      <t>ソウスウ</t>
    </rPh>
    <phoneticPr fontId="1"/>
  </si>
  <si>
    <t>●直近の運営委員会の開催日</t>
    <rPh sb="1" eb="3">
      <t>チョッキン</t>
    </rPh>
    <rPh sb="4" eb="6">
      <t>ウンエイ</t>
    </rPh>
    <rPh sb="6" eb="9">
      <t>イインカイ</t>
    </rPh>
    <rPh sb="10" eb="13">
      <t>カイサイビ</t>
    </rPh>
    <phoneticPr fontId="1"/>
  </si>
  <si>
    <t>年</t>
    <rPh sb="0" eb="1">
      <t>ネン</t>
    </rPh>
    <phoneticPr fontId="1"/>
  </si>
  <si>
    <t>月</t>
    <rPh sb="0" eb="1">
      <t>ツキ</t>
    </rPh>
    <phoneticPr fontId="1"/>
  </si>
  <si>
    <t>●監事による監査報告の有無</t>
    <rPh sb="1" eb="3">
      <t>カンジ</t>
    </rPh>
    <rPh sb="6" eb="8">
      <t>カンサ</t>
    </rPh>
    <rPh sb="8" eb="10">
      <t>ホウコク</t>
    </rPh>
    <rPh sb="11" eb="13">
      <t>ウム</t>
    </rPh>
    <phoneticPr fontId="1"/>
  </si>
  <si>
    <t>監事の氏名</t>
    <rPh sb="0" eb="2">
      <t>カンジ</t>
    </rPh>
    <rPh sb="3" eb="5">
      <t>シメイ</t>
    </rPh>
    <phoneticPr fontId="1"/>
  </si>
  <si>
    <t>条例第16条第1項</t>
    <rPh sb="0" eb="2">
      <t>ジョウレイ</t>
    </rPh>
    <rPh sb="2" eb="3">
      <t>ダイ</t>
    </rPh>
    <rPh sb="5" eb="6">
      <t>ジョウ</t>
    </rPh>
    <rPh sb="6" eb="7">
      <t>ダイ</t>
    </rPh>
    <rPh sb="8" eb="9">
      <t>コウ</t>
    </rPh>
    <phoneticPr fontId="1"/>
  </si>
  <si>
    <t>要綱第11条</t>
    <rPh sb="0" eb="2">
      <t>ヨウコウ</t>
    </rPh>
    <rPh sb="2" eb="3">
      <t>ダイ</t>
    </rPh>
    <rPh sb="5" eb="6">
      <t>ジョウ</t>
    </rPh>
    <phoneticPr fontId="1"/>
  </si>
  <si>
    <t>条例第19条第1項</t>
    <rPh sb="0" eb="2">
      <t>ジョウレイ</t>
    </rPh>
    <rPh sb="2" eb="3">
      <t>ダイ</t>
    </rPh>
    <rPh sb="5" eb="6">
      <t>ジョウ</t>
    </rPh>
    <rPh sb="6" eb="7">
      <t>ダイ</t>
    </rPh>
    <rPh sb="8" eb="9">
      <t>コウ</t>
    </rPh>
    <phoneticPr fontId="1"/>
  </si>
  <si>
    <t>要綱第6条第2号</t>
    <rPh sb="0" eb="2">
      <t>ヨウコウ</t>
    </rPh>
    <rPh sb="2" eb="3">
      <t>ダイ</t>
    </rPh>
    <rPh sb="4" eb="5">
      <t>ジョウ</t>
    </rPh>
    <rPh sb="5" eb="6">
      <t>ダイ</t>
    </rPh>
    <rPh sb="7" eb="8">
      <t>ゴウ</t>
    </rPh>
    <phoneticPr fontId="1"/>
  </si>
  <si>
    <t>同上</t>
    <rPh sb="0" eb="2">
      <t>ドウジョウ</t>
    </rPh>
    <phoneticPr fontId="1"/>
  </si>
  <si>
    <t>要綱第8条</t>
    <rPh sb="0" eb="2">
      <t>ヨウコウ</t>
    </rPh>
    <rPh sb="2" eb="3">
      <t>ダイ</t>
    </rPh>
    <rPh sb="4" eb="5">
      <t>ジョウ</t>
    </rPh>
    <phoneticPr fontId="1"/>
  </si>
  <si>
    <t>条例第6条第3項</t>
    <rPh sb="0" eb="2">
      <t>ジョウレイ</t>
    </rPh>
    <rPh sb="2" eb="3">
      <t>ダイ</t>
    </rPh>
    <rPh sb="4" eb="5">
      <t>ジョウ</t>
    </rPh>
    <rPh sb="5" eb="6">
      <t>ダイ</t>
    </rPh>
    <rPh sb="7" eb="8">
      <t>コウ</t>
    </rPh>
    <phoneticPr fontId="1"/>
  </si>
  <si>
    <t>★</t>
    <phoneticPr fontId="1"/>
  </si>
  <si>
    <t>●感染症又は食中毒が発生し、またはまん延しないように、職員に対し研修・訓練を</t>
    <rPh sb="1" eb="4">
      <t>カンセンショウ</t>
    </rPh>
    <rPh sb="4" eb="5">
      <t>マタ</t>
    </rPh>
    <rPh sb="6" eb="9">
      <t>ショクチュウドク</t>
    </rPh>
    <rPh sb="10" eb="12">
      <t>ハッセイ</t>
    </rPh>
    <rPh sb="19" eb="20">
      <t>エン</t>
    </rPh>
    <rPh sb="27" eb="29">
      <t>ショクイン</t>
    </rPh>
    <rPh sb="30" eb="31">
      <t>タイ</t>
    </rPh>
    <rPh sb="32" eb="34">
      <t>ケンシュウ</t>
    </rPh>
    <rPh sb="35" eb="37">
      <t>クンレン</t>
    </rPh>
    <phoneticPr fontId="1"/>
  </si>
  <si>
    <t>　定期的に実施しているか</t>
    <rPh sb="1" eb="4">
      <t>テイキテキ</t>
    </rPh>
    <rPh sb="5" eb="7">
      <t>ジッシ</t>
    </rPh>
    <phoneticPr fontId="1"/>
  </si>
  <si>
    <t>支援単位１ 利用人数</t>
    <rPh sb="0" eb="4">
      <t>シエンタンイ</t>
    </rPh>
    <phoneticPr fontId="1"/>
  </si>
  <si>
    <t>支援単位２ 利用人数</t>
    <rPh sb="0" eb="4">
      <t>シエンタンイ</t>
    </rPh>
    <phoneticPr fontId="1"/>
  </si>
  <si>
    <t>支援単位３ 利用人数</t>
    <rPh sb="0" eb="4">
      <t>シエンタンイ</t>
    </rPh>
    <phoneticPr fontId="1"/>
  </si>
  <si>
    <t>と合同</t>
    <rPh sb="1" eb="3">
      <t>ゴウドウ</t>
    </rPh>
    <phoneticPr fontId="1"/>
  </si>
  <si>
    <t>→合同相手：</t>
    <rPh sb="1" eb="3">
      <t>ゴウドウ</t>
    </rPh>
    <rPh sb="3" eb="5">
      <t>アイテ</t>
    </rPh>
    <phoneticPr fontId="1"/>
  </si>
  <si>
    <t>要件合計</t>
    <rPh sb="0" eb="2">
      <t>ヨウケン</t>
    </rPh>
    <rPh sb="2" eb="4">
      <t>ゴウケイ</t>
    </rPh>
    <phoneticPr fontId="1"/>
  </si>
  <si>
    <t>←研修受講済み数</t>
    <rPh sb="1" eb="3">
      <t>ケンシュウ</t>
    </rPh>
    <rPh sb="3" eb="5">
      <t>ジュコウ</t>
    </rPh>
    <rPh sb="5" eb="6">
      <t>ス</t>
    </rPh>
    <rPh sb="7" eb="8">
      <t>カズ</t>
    </rPh>
    <phoneticPr fontId="1"/>
  </si>
  <si>
    <t>止</t>
    <rPh sb="0" eb="1">
      <t>ト</t>
    </rPh>
    <phoneticPr fontId="1"/>
  </si>
  <si>
    <t>止</t>
    <rPh sb="0" eb="1">
      <t>ト</t>
    </rPh>
    <phoneticPr fontId="1"/>
  </si>
  <si>
    <t>条例第6条第6項、第9条第2項</t>
    <rPh sb="4" eb="5">
      <t>ジョウ</t>
    </rPh>
    <rPh sb="5" eb="6">
      <t>ダイ</t>
    </rPh>
    <rPh sb="7" eb="8">
      <t>コウ</t>
    </rPh>
    <rPh sb="9" eb="10">
      <t>ダイ</t>
    </rPh>
    <rPh sb="11" eb="12">
      <t>ジョウ</t>
    </rPh>
    <rPh sb="12" eb="13">
      <t>ダイ</t>
    </rPh>
    <rPh sb="14" eb="15">
      <t>コウ</t>
    </rPh>
    <phoneticPr fontId="1"/>
  </si>
  <si>
    <t>★(5)入所申込</t>
    <rPh sb="4" eb="6">
      <t>ニュウショ</t>
    </rPh>
    <rPh sb="6" eb="8">
      <t>モウシコミ</t>
    </rPh>
    <phoneticPr fontId="1"/>
  </si>
  <si>
    <t>全単位</t>
    <rPh sb="0" eb="1">
      <t>ゼン</t>
    </rPh>
    <rPh sb="1" eb="3">
      <t>タンイ</t>
    </rPh>
    <phoneticPr fontId="1"/>
  </si>
  <si>
    <t>単位2</t>
    <rPh sb="0" eb="2">
      <t>タンイ</t>
    </rPh>
    <phoneticPr fontId="1"/>
  </si>
  <si>
    <t>単位3</t>
    <phoneticPr fontId="1"/>
  </si>
  <si>
    <t>単位1</t>
    <phoneticPr fontId="1"/>
  </si>
  <si>
    <t>単位2</t>
    <phoneticPr fontId="1"/>
  </si>
  <si>
    <t>・クラブ開設年月日（※移転した場合は移転日）</t>
    <rPh sb="4" eb="6">
      <t>カイセツ</t>
    </rPh>
    <rPh sb="6" eb="9">
      <t>ネンガッピ</t>
    </rPh>
    <phoneticPr fontId="1"/>
  </si>
  <si>
    <t>・支援単位１</t>
    <rPh sb="1" eb="3">
      <t>シエン</t>
    </rPh>
    <rPh sb="3" eb="5">
      <t>タンイ</t>
    </rPh>
    <phoneticPr fontId="1"/>
  </si>
  <si>
    <t>・支援単位２</t>
    <rPh sb="1" eb="3">
      <t>シエン</t>
    </rPh>
    <rPh sb="3" eb="5">
      <t>タンイ</t>
    </rPh>
    <phoneticPr fontId="1"/>
  </si>
  <si>
    <t>・支援単位３</t>
    <rPh sb="1" eb="3">
      <t>シエン</t>
    </rPh>
    <rPh sb="3" eb="5">
      <t>タンイ</t>
    </rPh>
    <phoneticPr fontId="1"/>
  </si>
  <si>
    <t>→明文化：</t>
    <rPh sb="1" eb="4">
      <t>メイブンカ</t>
    </rPh>
    <phoneticPr fontId="1"/>
  </si>
  <si>
    <t>※運営委員の総数</t>
    <rPh sb="1" eb="3">
      <t>ウンエイ</t>
    </rPh>
    <rPh sb="3" eb="5">
      <t>イイン</t>
    </rPh>
    <rPh sb="6" eb="8">
      <t>ソウスウ</t>
    </rPh>
    <phoneticPr fontId="1"/>
  </si>
  <si>
    <t>点検日</t>
    <rPh sb="0" eb="2">
      <t>テンケン</t>
    </rPh>
    <phoneticPr fontId="36"/>
  </si>
  <si>
    <t>点検日：</t>
    <rPh sb="0" eb="2">
      <t>テンケン</t>
    </rPh>
    <rPh sb="2" eb="3">
      <t>ビ</t>
    </rPh>
    <phoneticPr fontId="1"/>
  </si>
  <si>
    <t>１年を超えて使用するもの</t>
    <rPh sb="1" eb="2">
      <t>ネン</t>
    </rPh>
    <rPh sb="3" eb="4">
      <t>コ</t>
    </rPh>
    <rPh sb="6" eb="8">
      <t>シヨウ</t>
    </rPh>
    <phoneticPr fontId="1"/>
  </si>
  <si>
    <t>一部否</t>
    <phoneticPr fontId="1"/>
  </si>
  <si>
    <t>令　/　　/</t>
    <rPh sb="0" eb="1">
      <t>レイ</t>
    </rPh>
    <phoneticPr fontId="1"/>
  </si>
  <si>
    <t>●土曜日で他の支援単位または併設クラブ等と合同開所した場合、合同開所</t>
    <phoneticPr fontId="1"/>
  </si>
  <si>
    <t>　した単位ごとに２名以上の放課後児童支援員を配置しているか</t>
    <phoneticPr fontId="1"/>
  </si>
  <si>
    <t>併設クラブ等</t>
    <rPh sb="0" eb="2">
      <t>ヘイセツ</t>
    </rPh>
    <rPh sb="5" eb="6">
      <t>ナド</t>
    </rPh>
    <phoneticPr fontId="1"/>
  </si>
  <si>
    <t>Ⅰ-3ad,Ⅴ-1,2</t>
    <phoneticPr fontId="1"/>
  </si>
  <si>
    <t>Ⅰ-3abd</t>
    <phoneticPr fontId="1"/>
  </si>
  <si>
    <t>Ⅶ-3</t>
    <phoneticPr fontId="1"/>
  </si>
  <si>
    <t>無</t>
    <rPh sb="0" eb="1">
      <t>ム</t>
    </rPh>
    <phoneticPr fontId="1"/>
  </si>
  <si>
    <t>Ⅶ-1,2</t>
    <phoneticPr fontId="1"/>
  </si>
  <si>
    <t>Ⅰ-1</t>
    <phoneticPr fontId="1"/>
  </si>
  <si>
    <t>総括的にⅠ-2</t>
    <rPh sb="0" eb="3">
      <t>ソウカツテキ</t>
    </rPh>
    <phoneticPr fontId="1"/>
  </si>
  <si>
    <t>Ⅰ-3b関連</t>
    <rPh sb="4" eb="6">
      <t>カンレン</t>
    </rPh>
    <phoneticPr fontId="1"/>
  </si>
  <si>
    <t>●現金出納等に複数の職員が関与しているか</t>
    <rPh sb="1" eb="3">
      <t>ゲンキン</t>
    </rPh>
    <rPh sb="3" eb="5">
      <t>スイトウ</t>
    </rPh>
    <rPh sb="5" eb="6">
      <t>トウ</t>
    </rPh>
    <rPh sb="7" eb="9">
      <t>フクスウ</t>
    </rPh>
    <rPh sb="10" eb="12">
      <t>ショクイン</t>
    </rPh>
    <rPh sb="13" eb="15">
      <t>カンヨ</t>
    </rPh>
    <phoneticPr fontId="1"/>
  </si>
  <si>
    <t>Ⅰ-3bcd</t>
    <phoneticPr fontId="1"/>
  </si>
  <si>
    <t>Ⅲ-1</t>
    <phoneticPr fontId="1"/>
  </si>
  <si>
    <t>Ⅲ-6</t>
    <phoneticPr fontId="1"/>
  </si>
  <si>
    <t>なお、Ⅲ-2,3関連</t>
    <rPh sb="8" eb="10">
      <t>カンレン</t>
    </rPh>
    <phoneticPr fontId="1"/>
  </si>
  <si>
    <t>Ⅱ-1</t>
    <phoneticPr fontId="1"/>
  </si>
  <si>
    <t>Ⅱ-2,Ⅲ-4</t>
    <phoneticPr fontId="1"/>
  </si>
  <si>
    <t>Ⅵ-2/Ⅰ-3b,Ⅲ-5</t>
    <phoneticPr fontId="1"/>
  </si>
  <si>
    <t>Ⅰ-2,Ⅳ-7</t>
    <phoneticPr fontId="1"/>
  </si>
  <si>
    <t>無</t>
    <rPh sb="0" eb="1">
      <t>ム</t>
    </rPh>
    <phoneticPr fontId="1"/>
  </si>
  <si>
    <t>Ⅰ-3cd,Ⅰ-4ab</t>
    <phoneticPr fontId="1"/>
  </si>
  <si>
    <t>Ⅰ-4c</t>
    <phoneticPr fontId="1"/>
  </si>
  <si>
    <t>Ⅵ-1</t>
    <phoneticPr fontId="1"/>
  </si>
  <si>
    <t>Ⅳ-3,4,5,6,10</t>
    <phoneticPr fontId="1"/>
  </si>
  <si>
    <t>Ⅵ-3</t>
    <phoneticPr fontId="1"/>
  </si>
  <si>
    <t>Ⅵ-4</t>
    <phoneticPr fontId="1"/>
  </si>
  <si>
    <t>Ⅴ-1,2／関連Ⅴ-3,4</t>
    <rPh sb="6" eb="8">
      <t>カンレン</t>
    </rPh>
    <phoneticPr fontId="1"/>
  </si>
  <si>
    <t>総括的にⅤ-3,4</t>
    <rPh sb="0" eb="3">
      <t>ソウカツテキ</t>
    </rPh>
    <phoneticPr fontId="1"/>
  </si>
  <si>
    <t>その他Ⅳ-8,9もここで</t>
    <rPh sb="2" eb="3">
      <t>タ</t>
    </rPh>
    <phoneticPr fontId="1"/>
  </si>
  <si>
    <t>Ⅳ-1,2</t>
    <phoneticPr fontId="1"/>
  </si>
  <si>
    <t>日以内</t>
    <rPh sb="0" eb="1">
      <t>ニチ</t>
    </rPh>
    <rPh sb="1" eb="3">
      <t>イナイ</t>
    </rPh>
    <phoneticPr fontId="1"/>
  </si>
  <si>
    <r>
      <t>※決算書等に「現金手許有高」が表示されていない場合は、期末については</t>
    </r>
    <r>
      <rPr>
        <u/>
        <sz val="10"/>
        <color rgb="FF00B0F0"/>
        <rFont val="ＭＳ Ｐ明朝"/>
        <family val="1"/>
        <charset val="128"/>
      </rPr>
      <t>決算書の「次年度繰越金」から、現場で検査する預金通帳の期末の額を引いたもの</t>
    </r>
    <r>
      <rPr>
        <sz val="10"/>
        <color theme="5"/>
        <rFont val="ＭＳ Ｐ明朝"/>
        <family val="1"/>
        <charset val="128"/>
      </rPr>
      <t>を記入する。（期首についても前年度決算書の「次年度繰越金」を用いて同様に記入する。）</t>
    </r>
    <rPh sb="1" eb="4">
      <t>ケッサンショ</t>
    </rPh>
    <rPh sb="4" eb="5">
      <t>トウ</t>
    </rPh>
    <rPh sb="7" eb="9">
      <t>ゲンキン</t>
    </rPh>
    <rPh sb="9" eb="11">
      <t>テモト</t>
    </rPh>
    <rPh sb="11" eb="13">
      <t>アリダカ</t>
    </rPh>
    <rPh sb="15" eb="17">
      <t>ヒョウジ</t>
    </rPh>
    <rPh sb="23" eb="25">
      <t>バアイ</t>
    </rPh>
    <rPh sb="27" eb="29">
      <t>キマツ</t>
    </rPh>
    <rPh sb="34" eb="37">
      <t>ケッサンショ</t>
    </rPh>
    <rPh sb="49" eb="51">
      <t>ゲンバ</t>
    </rPh>
    <rPh sb="52" eb="54">
      <t>ケンサ</t>
    </rPh>
    <rPh sb="56" eb="58">
      <t>ヨキン</t>
    </rPh>
    <rPh sb="58" eb="60">
      <t>ツウチョウ</t>
    </rPh>
    <rPh sb="61" eb="63">
      <t>キマツ</t>
    </rPh>
    <rPh sb="64" eb="65">
      <t>ガク</t>
    </rPh>
    <rPh sb="66" eb="67">
      <t>ヒ</t>
    </rPh>
    <rPh sb="72" eb="74">
      <t>キニュウ</t>
    </rPh>
    <rPh sb="78" eb="80">
      <t>キシュ</t>
    </rPh>
    <rPh sb="85" eb="88">
      <t>ゼンネンド</t>
    </rPh>
    <rPh sb="88" eb="91">
      <t>ケッサンショ</t>
    </rPh>
    <rPh sb="101" eb="102">
      <t>モチ</t>
    </rPh>
    <rPh sb="107" eb="109">
      <t>キニュウ</t>
    </rPh>
    <phoneticPr fontId="1"/>
  </si>
  <si>
    <t>←正規職員に対しては、雇用通知書ではなく就業規則の交付で足りることに注意。</t>
    <rPh sb="1" eb="3">
      <t>セイキ</t>
    </rPh>
    <rPh sb="3" eb="5">
      <t>ショクイン</t>
    </rPh>
    <rPh sb="6" eb="7">
      <t>タイ</t>
    </rPh>
    <rPh sb="11" eb="13">
      <t>コヨウ</t>
    </rPh>
    <rPh sb="13" eb="16">
      <t>ツウチショ</t>
    </rPh>
    <rPh sb="20" eb="22">
      <t>シュウギョウ</t>
    </rPh>
    <rPh sb="22" eb="24">
      <t>キソク</t>
    </rPh>
    <rPh sb="25" eb="27">
      <t>コウフ</t>
    </rPh>
    <rPh sb="28" eb="29">
      <t>タ</t>
    </rPh>
    <rPh sb="34" eb="36">
      <t>チュウイ</t>
    </rPh>
    <phoneticPr fontId="1"/>
  </si>
  <si>
    <t>●就業規則</t>
    <rPh sb="1" eb="3">
      <t>シュウギョウ</t>
    </rPh>
    <rPh sb="3" eb="5">
      <t>キソク</t>
    </rPh>
    <phoneticPr fontId="1"/>
  </si>
  <si>
    <t>・立替払をした場合、ルールに定めた期間内に精算をしているか</t>
    <rPh sb="1" eb="3">
      <t>タテカエ</t>
    </rPh>
    <rPh sb="3" eb="4">
      <t>バライ</t>
    </rPh>
    <rPh sb="7" eb="9">
      <t>バアイ</t>
    </rPh>
    <rPh sb="17" eb="19">
      <t>キカン</t>
    </rPh>
    <rPh sb="19" eb="20">
      <t>ナイ</t>
    </rPh>
    <rPh sb="21" eb="23">
      <t>セイサン</t>
    </rPh>
    <phoneticPr fontId="1"/>
  </si>
  <si>
    <t>　　※　ルールに定めた期間</t>
    <rPh sb="8" eb="9">
      <t>サダ</t>
    </rPh>
    <rPh sb="11" eb="13">
      <t>キカン</t>
    </rPh>
    <phoneticPr fontId="1"/>
  </si>
  <si>
    <t>●現金等の取り扱いに関するルール（経理規程など）を定めているか</t>
    <rPh sb="1" eb="3">
      <t>ゲンキン</t>
    </rPh>
    <rPh sb="3" eb="4">
      <t>トウ</t>
    </rPh>
    <rPh sb="5" eb="6">
      <t>ト</t>
    </rPh>
    <rPh sb="7" eb="8">
      <t>アツカ</t>
    </rPh>
    <rPh sb="10" eb="11">
      <t>カン</t>
    </rPh>
    <rPh sb="17" eb="21">
      <t>ケイリキテイ</t>
    </rPh>
    <rPh sb="25" eb="26">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</si>
</sst>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条&quot;&quot;例&quot;&quot;第&quot;0&quot;条&quot;"/>
    <numFmt numFmtId="177" formatCode="&quot;（&quot;0&quot;）&quot;"/>
    <numFmt numFmtId="178" formatCode="0&quot;.&quot;"/>
    <numFmt numFmtId="179" formatCode="#,##0_ "/>
    <numFmt numFmtId="180" formatCode="ggge&quot;年&quot;m&quot;月&quot;d&quot;日&quot;;;"/>
    <numFmt numFmtId="181" formatCode="[$-411]ggge&quot;年&quot;m&quot;月&quot;d&quot;日&quot;;@"/>
    <numFmt numFmtId="182" formatCode="&quot;調査未済&quot;\ 0\ &quot;個&quot;;;\ "/>
    <numFmt numFmtId="183" formatCode="\(0\)"/>
    <numFmt numFmtId="184" formatCode="[$-411]gge/m/d;@"/>
    <numFmt numFmtId="185" formatCode="0.00_);[Red]\(0.00\)"/>
    <numFmt numFmtId="186" formatCode="0_ ;[Red]\-0\ "/>
    <numFmt numFmtId="187" formatCode="#,##0_ ;[Red]\-#,##0\ "/>
    <numFmt numFmtId="188" formatCode="0.0_ "/>
    <numFmt numFmtId="189" formatCode="gge/m/d"/>
    <numFmt numFmtId="190" formatCode="#,##0.00_ "/>
    <numFmt numFmtId="191" formatCode="yyyy/m/d&quot;より&quot;&quot;前の&quot;&quot;開&quot;&quot;設&quot;&quot;が&quot;&quot;既&quot;&quot;存&quot;&quot;不&quot;&quot;適&quot;&quot;格&quot;"/>
  </numFmts>
  <fonts count="106">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2"/>
      <name val="ＭＳ ゴシック"/>
      <family val="3"/>
      <charset val="128"/>
    </font>
    <font>
      <sz val="10"/>
      <color theme="1"/>
      <name val="ＭＳ 明朝"/>
      <family val="1"/>
      <charset val="128"/>
    </font>
    <font>
      <sz val="10"/>
      <name val="ＭＳ 明朝"/>
      <family val="1"/>
      <charset val="128"/>
    </font>
    <font>
      <sz val="11"/>
      <color theme="1"/>
      <name val="ＭＳ ゴシック"/>
      <family val="3"/>
      <charset val="128"/>
    </font>
    <font>
      <sz val="10"/>
      <color theme="1"/>
      <name val="ＭＳ Ｐ明朝"/>
      <family val="1"/>
      <charset val="128"/>
    </font>
    <font>
      <sz val="13"/>
      <name val="ＭＳ ゴシック"/>
      <family val="3"/>
      <charset val="128"/>
    </font>
    <font>
      <sz val="12"/>
      <name val="ＭＳ Ｐゴシック"/>
      <family val="3"/>
      <charset val="128"/>
    </font>
    <font>
      <sz val="9.5"/>
      <color theme="1"/>
      <name val="ＭＳ 明朝"/>
      <family val="1"/>
      <charset val="128"/>
    </font>
    <font>
      <sz val="9.5"/>
      <color theme="1"/>
      <name val="ＭＳ Ｐゴシック"/>
      <family val="2"/>
      <charset val="128"/>
      <scheme val="minor"/>
    </font>
    <font>
      <sz val="13"/>
      <name val="ＭＳ Ｐゴシック"/>
      <family val="3"/>
      <charset val="128"/>
    </font>
    <font>
      <sz val="10"/>
      <name val="ＭＳ ゴシック"/>
      <family val="3"/>
      <charset val="128"/>
    </font>
    <font>
      <sz val="12"/>
      <color theme="1"/>
      <name val="ＭＳ Ｐゴシック"/>
      <family val="2"/>
      <charset val="128"/>
      <scheme val="minor"/>
    </font>
    <font>
      <sz val="12"/>
      <name val="ＭＳ 明朝"/>
      <family val="1"/>
      <charset val="128"/>
    </font>
    <font>
      <sz val="12"/>
      <color theme="1"/>
      <name val="ＭＳ ゴシック"/>
      <family val="3"/>
      <charset val="128"/>
    </font>
    <font>
      <sz val="12"/>
      <color theme="1"/>
      <name val="ＭＳ 明朝"/>
      <family val="1"/>
      <charset val="128"/>
    </font>
    <font>
      <u/>
      <sz val="12"/>
      <color rgb="FFFF0000"/>
      <name val="ＭＳ 明朝"/>
      <family val="1"/>
      <charset val="128"/>
    </font>
    <font>
      <u/>
      <sz val="12"/>
      <color rgb="FFFF0000"/>
      <name val="ＭＳ Ｐ明朝"/>
      <family val="1"/>
      <charset val="128"/>
    </font>
    <font>
      <u/>
      <sz val="12"/>
      <color rgb="FFFF0000"/>
      <name val="ＭＳ Ｐゴシック"/>
      <family val="2"/>
      <charset val="128"/>
      <scheme val="minor"/>
    </font>
    <font>
      <sz val="12"/>
      <color theme="1"/>
      <name val="ＭＳ Ｐ明朝"/>
      <family val="1"/>
      <charset val="128"/>
    </font>
    <font>
      <sz val="12"/>
      <name val="ＭＳ Ｐ明朝"/>
      <family val="1"/>
      <charset val="128"/>
    </font>
    <font>
      <strike/>
      <sz val="12"/>
      <name val="ＭＳ 明朝"/>
      <family val="1"/>
      <charset val="128"/>
    </font>
    <font>
      <sz val="12"/>
      <color rgb="FFFF0000"/>
      <name val="ＭＳ Ｐ明朝"/>
      <family val="1"/>
      <charset val="128"/>
    </font>
    <font>
      <sz val="12"/>
      <color theme="9" tint="-0.249977111117893"/>
      <name val="ＭＳ 明朝"/>
      <family val="1"/>
      <charset val="128"/>
    </font>
    <font>
      <sz val="12"/>
      <color rgb="FFFF0000"/>
      <name val="ＭＳ 明朝"/>
      <family val="1"/>
      <charset val="128"/>
    </font>
    <font>
      <sz val="12"/>
      <color rgb="FFFF0000"/>
      <name val="ＭＳ ゴシック"/>
      <family val="3"/>
      <charset val="128"/>
    </font>
    <font>
      <sz val="12"/>
      <color theme="9" tint="-0.249977111117893"/>
      <name val="ＭＳ Ｐ明朝"/>
      <family val="1"/>
      <charset val="128"/>
    </font>
    <font>
      <sz val="12"/>
      <color theme="9" tint="-0.499984740745262"/>
      <name val="ＭＳ 明朝"/>
      <family val="1"/>
      <charset val="128"/>
    </font>
    <font>
      <u/>
      <sz val="12"/>
      <color rgb="FFFF0000"/>
      <name val="ＭＳ ゴシック"/>
      <family val="3"/>
      <charset val="128"/>
    </font>
    <font>
      <sz val="12"/>
      <color theme="9" tint="-0.249977111117893"/>
      <name val="ＭＳ ゴシック"/>
      <family val="3"/>
      <charset val="128"/>
    </font>
    <font>
      <b/>
      <sz val="12"/>
      <name val="ＭＳ 明朝"/>
      <family val="1"/>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6"/>
      <color indexed="8"/>
      <name val="ＭＳ Ｐゴシック"/>
      <family val="3"/>
      <charset val="128"/>
    </font>
    <font>
      <sz val="9"/>
      <color theme="1"/>
      <name val="ＭＳ Ｐゴシック"/>
      <family val="3"/>
      <charset val="128"/>
      <scheme val="minor"/>
    </font>
    <font>
      <sz val="11"/>
      <color theme="0" tint="-0.249977111117893"/>
      <name val="ＭＳ Ｐゴシック"/>
      <family val="3"/>
      <charset val="128"/>
      <scheme val="minor"/>
    </font>
    <font>
      <sz val="11"/>
      <color indexed="8"/>
      <name val="ＭＳ 明朝"/>
      <family val="1"/>
      <charset val="128"/>
    </font>
    <font>
      <sz val="10"/>
      <color indexed="8"/>
      <name val="ＭＳ 明朝"/>
      <family val="1"/>
      <charset val="128"/>
    </font>
    <font>
      <sz val="9"/>
      <color rgb="FFFF0000"/>
      <name val="ＭＳ 明朝"/>
      <family val="1"/>
      <charset val="128"/>
    </font>
    <font>
      <b/>
      <sz val="9"/>
      <color indexed="81"/>
      <name val="MS P ゴシック"/>
      <family val="3"/>
      <charset val="128"/>
    </font>
    <font>
      <b/>
      <sz val="12"/>
      <color rgb="FFFF0000"/>
      <name val="ＭＳ ゴシック"/>
      <family val="3"/>
      <charset val="128"/>
    </font>
    <font>
      <sz val="9"/>
      <name val="ＭＳ Ｐゴシック"/>
      <family val="3"/>
      <charset val="128"/>
    </font>
    <font>
      <sz val="9"/>
      <color theme="1"/>
      <name val="ＭＳ Ｐゴシック"/>
      <family val="3"/>
      <charset val="128"/>
    </font>
    <font>
      <sz val="12"/>
      <color theme="0"/>
      <name val="ＭＳ ゴシック"/>
      <family val="3"/>
      <charset val="128"/>
    </font>
    <font>
      <sz val="10"/>
      <name val="ＭＳ Ｐゴシック"/>
      <family val="3"/>
      <charset val="128"/>
    </font>
    <font>
      <sz val="6.5"/>
      <name val="ＭＳ Ｐゴシック"/>
      <family val="3"/>
      <charset val="128"/>
    </font>
    <font>
      <sz val="6.5"/>
      <name val="ＭＳ ゴシック"/>
      <family val="3"/>
      <charset val="128"/>
    </font>
    <font>
      <sz val="12"/>
      <color theme="0"/>
      <name val="ＭＳ 明朝"/>
      <family val="1"/>
      <charset val="128"/>
    </font>
    <font>
      <sz val="9"/>
      <name val="ＭＳ ゴシック"/>
      <family val="3"/>
      <charset val="128"/>
    </font>
    <font>
      <sz val="11"/>
      <color rgb="FFFF0000"/>
      <name val="ＭＳ Ｐ明朝"/>
      <family val="1"/>
      <charset val="128"/>
    </font>
    <font>
      <sz val="8.5"/>
      <name val="ＭＳ Ｐゴシック"/>
      <family val="3"/>
      <charset val="128"/>
    </font>
    <font>
      <sz val="11"/>
      <name val="ＭＳ Ｐゴシック"/>
      <family val="3"/>
      <charset val="128"/>
    </font>
    <font>
      <sz val="12"/>
      <color theme="5"/>
      <name val="ＭＳ ゴシック"/>
      <family val="3"/>
      <charset val="128"/>
    </font>
    <font>
      <sz val="12"/>
      <color theme="5"/>
      <name val="ＭＳ 明朝"/>
      <family val="1"/>
      <charset val="128"/>
    </font>
    <font>
      <sz val="8.5"/>
      <color theme="1"/>
      <name val="ＭＳ Ｐ明朝"/>
      <family val="1"/>
      <charset val="128"/>
    </font>
    <font>
      <sz val="12"/>
      <color theme="5"/>
      <name val="ＭＳ Ｐ明朝"/>
      <family val="1"/>
      <charset val="128"/>
    </font>
    <font>
      <sz val="12"/>
      <color theme="5"/>
      <name val="ＭＳ Ｐゴシック"/>
      <family val="2"/>
      <charset val="128"/>
      <scheme val="minor"/>
    </font>
    <font>
      <sz val="11"/>
      <color theme="5"/>
      <name val="ＭＳ Ｐゴシック"/>
      <family val="2"/>
      <charset val="128"/>
      <scheme val="minor"/>
    </font>
    <font>
      <sz val="9"/>
      <name val="ＭＳ Ｐ明朝"/>
      <family val="1"/>
      <charset val="128"/>
    </font>
    <font>
      <sz val="12"/>
      <color theme="0" tint="-4.9989318521683403E-2"/>
      <name val="ＭＳ Ｐゴシック"/>
      <family val="2"/>
      <charset val="128"/>
      <scheme val="minor"/>
    </font>
    <font>
      <sz val="12"/>
      <color theme="0" tint="-4.9989318521683403E-2"/>
      <name val="ＭＳ Ｐゴシック"/>
      <family val="3"/>
      <charset val="128"/>
      <scheme val="minor"/>
    </font>
    <font>
      <sz val="9.5"/>
      <color theme="5"/>
      <name val="ＭＳ 明朝"/>
      <family val="1"/>
      <charset val="128"/>
    </font>
    <font>
      <sz val="10"/>
      <color theme="5"/>
      <name val="ＭＳ 明朝"/>
      <family val="1"/>
      <charset val="128"/>
    </font>
    <font>
      <sz val="10"/>
      <color rgb="FFC0504D"/>
      <name val="ＭＳ 明朝"/>
      <family val="1"/>
      <charset val="128"/>
    </font>
    <font>
      <sz val="11"/>
      <color theme="5"/>
      <name val="ＭＳ ゴシック"/>
      <family val="3"/>
      <charset val="128"/>
    </font>
    <font>
      <sz val="12"/>
      <color theme="5"/>
      <name val="ＭＳ Ｐゴシック"/>
      <family val="3"/>
      <charset val="128"/>
    </font>
    <font>
      <sz val="12"/>
      <color rgb="FFC0504D"/>
      <name val="ＭＳ 明朝"/>
      <family val="1"/>
      <charset val="128"/>
    </font>
    <font>
      <sz val="8"/>
      <color theme="5"/>
      <name val="ＭＳ 明朝"/>
      <family val="1"/>
      <charset val="128"/>
    </font>
    <font>
      <sz val="6"/>
      <color theme="5"/>
      <name val="ＭＳ Ｐ明朝"/>
      <family val="1"/>
      <charset val="128"/>
    </font>
    <font>
      <sz val="8"/>
      <color theme="5"/>
      <name val="ＭＳ Ｐ明朝"/>
      <family val="1"/>
      <charset val="128"/>
    </font>
    <font>
      <sz val="10"/>
      <color theme="5"/>
      <name val="ＭＳ Ｐ明朝"/>
      <family val="1"/>
      <charset val="128"/>
    </font>
    <font>
      <sz val="7"/>
      <color theme="5"/>
      <name val="ＭＳ Ｐ明朝"/>
      <family val="1"/>
      <charset val="128"/>
    </font>
    <font>
      <sz val="12"/>
      <color rgb="FFC0504D"/>
      <name val="ＭＳ ゴシック"/>
      <family val="3"/>
      <charset val="128"/>
    </font>
    <font>
      <sz val="9.5"/>
      <color rgb="FFC0504D"/>
      <name val="ＭＳ 明朝"/>
      <family val="1"/>
      <charset val="128"/>
    </font>
    <font>
      <sz val="11"/>
      <color rgb="FFC0504D"/>
      <name val="ＭＳ Ｐゴシック"/>
      <family val="2"/>
      <charset val="128"/>
      <scheme val="minor"/>
    </font>
    <font>
      <sz val="9"/>
      <color rgb="FFC0324D"/>
      <name val="ＭＳ Ｐゴシック"/>
      <family val="2"/>
      <charset val="128"/>
      <scheme val="minor"/>
    </font>
    <font>
      <sz val="9"/>
      <color rgb="FFC0324D"/>
      <name val="ＭＳ Ｐゴシック"/>
      <family val="3"/>
      <charset val="128"/>
      <scheme val="minor"/>
    </font>
    <font>
      <sz val="12"/>
      <name val="ＭＳ Ｐゴシック"/>
      <family val="2"/>
      <charset val="128"/>
      <scheme val="minor"/>
    </font>
    <font>
      <sz val="11"/>
      <name val="ＭＳ Ｐゴシック"/>
      <family val="2"/>
      <charset val="128"/>
      <scheme val="minor"/>
    </font>
    <font>
      <sz val="10"/>
      <name val="ＭＳ Ｐ明朝"/>
      <family val="1"/>
      <charset val="128"/>
    </font>
    <font>
      <sz val="12"/>
      <name val="ＭＳ Ｐゴシック"/>
      <family val="3"/>
      <charset val="128"/>
      <scheme val="minor"/>
    </font>
    <font>
      <sz val="12"/>
      <color theme="0" tint="-0.34998626667073579"/>
      <name val="ＭＳ ゴシック"/>
      <family val="3"/>
      <charset val="128"/>
    </font>
    <font>
      <sz val="4"/>
      <color theme="1"/>
      <name val="ＭＳ Ｐゴシック"/>
      <family val="3"/>
      <charset val="128"/>
    </font>
    <font>
      <sz val="4"/>
      <name val="ＭＳ Ｐゴシック"/>
      <family val="3"/>
      <charset val="128"/>
    </font>
    <font>
      <sz val="12"/>
      <color theme="0"/>
      <name val="ＭＳ Ｐゴシック"/>
      <family val="3"/>
      <charset val="128"/>
    </font>
    <font>
      <sz val="12"/>
      <color rgb="FFFFC000"/>
      <name val="ＭＳ Ｐゴシック"/>
      <family val="3"/>
      <charset val="128"/>
    </font>
    <font>
      <sz val="11"/>
      <name val="ＭＳ 明朝"/>
      <family val="1"/>
      <charset val="128"/>
    </font>
    <font>
      <sz val="11"/>
      <name val="ＭＳ Ｐ明朝"/>
      <family val="1"/>
      <charset val="128"/>
    </font>
    <font>
      <sz val="11"/>
      <color theme="5"/>
      <name val="ＭＳ Ｐ明朝"/>
      <family val="1"/>
      <charset val="128"/>
    </font>
    <font>
      <sz val="7"/>
      <name val="ＭＳ ゴシック"/>
      <family val="3"/>
      <charset val="128"/>
    </font>
    <font>
      <sz val="4"/>
      <name val="ＭＳ ゴシック"/>
      <family val="3"/>
      <charset val="128"/>
    </font>
    <font>
      <b/>
      <sz val="10"/>
      <color rgb="FF9933FF"/>
      <name val="ＭＳ ゴシック"/>
      <family val="3"/>
      <charset val="128"/>
    </font>
    <font>
      <sz val="13"/>
      <color rgb="FFC00000"/>
      <name val="ＭＳ 明朝"/>
      <family val="1"/>
      <charset val="128"/>
    </font>
    <font>
      <sz val="13"/>
      <color rgb="FFC00000"/>
      <name val="ＭＳ Ｐゴシック"/>
      <family val="2"/>
      <charset val="128"/>
      <scheme val="minor"/>
    </font>
    <font>
      <sz val="12"/>
      <color rgb="FFC00000"/>
      <name val="ＭＳ Ｐ明朝"/>
      <family val="1"/>
      <charset val="128"/>
    </font>
    <font>
      <sz val="11"/>
      <color rgb="FFC00000"/>
      <name val="ＭＳ Ｐ明朝"/>
      <family val="1"/>
      <charset val="128"/>
    </font>
    <font>
      <sz val="9.5"/>
      <color rgb="FFC00000"/>
      <name val="ＭＳ Ｐ明朝"/>
      <family val="1"/>
      <charset val="128"/>
    </font>
    <font>
      <sz val="11"/>
      <color rgb="FFC00000"/>
      <name val="ＭＳ 明朝"/>
      <family val="1"/>
      <charset val="128"/>
    </font>
    <font>
      <sz val="8"/>
      <name val="ＭＳ Ｐ明朝"/>
      <family val="1"/>
      <charset val="128"/>
    </font>
    <font>
      <u/>
      <sz val="10"/>
      <color rgb="FF00B0F0"/>
      <name val="ＭＳ Ｐ明朝"/>
      <family val="1"/>
      <charset val="128"/>
    </font>
    <font>
      <sz val="12"/>
      <color rgb="FFFF000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hair">
        <color auto="1"/>
      </right>
      <top/>
      <bottom/>
      <diagonal/>
    </border>
    <border>
      <left/>
      <right style="thin">
        <color auto="1"/>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hair">
        <color auto="1"/>
      </right>
      <top style="medium">
        <color indexed="64"/>
      </top>
      <bottom style="medium">
        <color indexed="64"/>
      </bottom>
      <diagonal/>
    </border>
    <border>
      <left style="medium">
        <color indexed="64"/>
      </left>
      <right style="hair">
        <color auto="1"/>
      </right>
      <top style="medium">
        <color indexed="64"/>
      </top>
      <bottom/>
      <diagonal/>
    </border>
    <border>
      <left style="medium">
        <color indexed="64"/>
      </left>
      <right style="hair">
        <color auto="1"/>
      </right>
      <top/>
      <bottom style="medium">
        <color indexed="64"/>
      </bottom>
      <diagonal/>
    </border>
    <border>
      <left/>
      <right/>
      <top style="double">
        <color indexed="64"/>
      </top>
      <bottom style="double">
        <color indexed="64"/>
      </bottom>
      <diagonal/>
    </border>
    <border>
      <left/>
      <right/>
      <top style="thin">
        <color auto="1"/>
      </top>
      <bottom style="thin">
        <color auto="1"/>
      </bottom>
      <diagonal/>
    </border>
    <border>
      <left/>
      <right style="thin">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hair">
        <color auto="1"/>
      </left>
      <right style="medium">
        <color auto="1"/>
      </right>
      <top style="medium">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medium">
        <color indexed="64"/>
      </left>
      <right style="hair">
        <color auto="1"/>
      </right>
      <top style="thin">
        <color indexed="64"/>
      </top>
      <bottom style="medium">
        <color auto="1"/>
      </bottom>
      <diagonal/>
    </border>
    <border>
      <left style="hair">
        <color auto="1"/>
      </left>
      <right style="medium">
        <color auto="1"/>
      </right>
      <top style="thin">
        <color indexed="64"/>
      </top>
      <bottom style="medium">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diagonalUp="1" diagonalDown="1">
      <left style="thin">
        <color auto="1"/>
      </left>
      <right style="thin">
        <color auto="1"/>
      </right>
      <top style="thin">
        <color auto="1"/>
      </top>
      <bottom style="thin">
        <color auto="1"/>
      </bottom>
      <diagonal style="hair">
        <color auto="1"/>
      </diagonal>
    </border>
    <border>
      <left/>
      <right style="hair">
        <color auto="1"/>
      </right>
      <top style="hair">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bottom style="thin">
        <color auto="1"/>
      </bottom>
      <diagonal/>
    </border>
    <border>
      <left/>
      <right style="hair">
        <color auto="1"/>
      </right>
      <top style="medium">
        <color auto="1"/>
      </top>
      <bottom style="hair">
        <color auto="1"/>
      </bottom>
      <diagonal/>
    </border>
    <border>
      <left style="medium">
        <color indexed="64"/>
      </left>
      <right/>
      <top style="thin">
        <color indexed="64"/>
      </top>
      <bottom style="thin">
        <color auto="1"/>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500">
    <xf numFmtId="0" fontId="0" fillId="0" borderId="0" xfId="0">
      <alignment vertical="center"/>
    </xf>
    <xf numFmtId="0" fontId="4" fillId="0" borderId="0" xfId="0" applyFont="1" applyAlignment="1">
      <alignment vertical="center"/>
    </xf>
    <xf numFmtId="0" fontId="37" fillId="0" borderId="15" xfId="0" applyFont="1" applyBorder="1" applyAlignment="1">
      <alignment horizontal="center" vertical="center"/>
    </xf>
    <xf numFmtId="0" fontId="39" fillId="0" borderId="16" xfId="0" applyFont="1" applyBorder="1" applyAlignment="1">
      <alignment vertical="top"/>
    </xf>
    <xf numFmtId="0" fontId="0" fillId="0" borderId="15" xfId="0" applyBorder="1">
      <alignment vertical="center"/>
    </xf>
    <xf numFmtId="0" fontId="40" fillId="0" borderId="0" xfId="0" applyFont="1" applyAlignment="1">
      <alignment vertical="center" wrapText="1"/>
    </xf>
    <xf numFmtId="0" fontId="7" fillId="0" borderId="0" xfId="0" applyFont="1" applyAlignment="1">
      <alignment horizontal="justify" vertical="center"/>
    </xf>
    <xf numFmtId="0" fontId="37" fillId="0" borderId="0" xfId="0" applyFont="1">
      <alignment vertical="center"/>
    </xf>
    <xf numFmtId="0" fontId="4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xf numFmtId="0" fontId="42" fillId="0" borderId="0" xfId="0" applyFont="1">
      <alignmen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horizontal="left" vertical="center"/>
    </xf>
    <xf numFmtId="0" fontId="37" fillId="0" borderId="15" xfId="0" applyFont="1" applyBorder="1" applyAlignment="1">
      <alignment horizontal="center" vertical="center" wrapText="1"/>
    </xf>
    <xf numFmtId="0" fontId="3" fillId="0" borderId="14"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protection locked="0"/>
    </xf>
    <xf numFmtId="0" fontId="16" fillId="0" borderId="0" xfId="0" applyFont="1" applyFill="1" applyAlignment="1" applyProtection="1">
      <alignment vertical="center"/>
      <protection locked="0"/>
    </xf>
    <xf numFmtId="0" fontId="27"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shrinkToFit="1"/>
      <protection locked="0"/>
    </xf>
    <xf numFmtId="0" fontId="29" fillId="0" borderId="7"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15" fillId="0" borderId="3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12" fillId="0" borderId="7" xfId="0" applyFont="1" applyBorder="1" applyAlignment="1" applyProtection="1">
      <alignment vertical="center" shrinkToFit="1"/>
    </xf>
    <xf numFmtId="0" fontId="9" fillId="0" borderId="7" xfId="0" applyFont="1" applyBorder="1" applyAlignment="1" applyProtection="1">
      <alignment horizontal="right" vertical="center"/>
    </xf>
    <xf numFmtId="0" fontId="3" fillId="0" borderId="0" xfId="0" applyFont="1" applyFill="1" applyBorder="1" applyAlignment="1" applyProtection="1">
      <alignment horizontal="center" vertical="center" shrinkToFit="1"/>
    </xf>
    <xf numFmtId="0" fontId="2" fillId="0" borderId="0" xfId="0" applyFont="1" applyAlignment="1" applyProtection="1">
      <alignment vertical="top"/>
    </xf>
    <xf numFmtId="0" fontId="2" fillId="0" borderId="21" xfId="0" applyFont="1" applyBorder="1" applyAlignment="1" applyProtection="1">
      <alignment vertical="center"/>
    </xf>
    <xf numFmtId="0" fontId="0" fillId="0" borderId="22" xfId="0" applyBorder="1" applyAlignment="1" applyProtection="1">
      <alignment horizontal="left" vertical="center"/>
    </xf>
    <xf numFmtId="0" fontId="2" fillId="0" borderId="23" xfId="0" applyFont="1" applyBorder="1" applyAlignment="1" applyProtection="1">
      <alignment vertical="center"/>
    </xf>
    <xf numFmtId="0" fontId="2" fillId="0" borderId="22" xfId="0" applyFont="1" applyBorder="1" applyAlignment="1" applyProtection="1">
      <alignment vertical="center"/>
    </xf>
    <xf numFmtId="0" fontId="2" fillId="0" borderId="0" xfId="0" applyFont="1" applyAlignment="1" applyProtection="1">
      <alignment vertical="center"/>
    </xf>
    <xf numFmtId="176" fontId="2" fillId="0" borderId="1" xfId="0" applyNumberFormat="1" applyFont="1" applyBorder="1" applyAlignment="1" applyProtection="1">
      <alignment horizontal="center" vertical="center" wrapText="1"/>
    </xf>
    <xf numFmtId="176" fontId="2" fillId="0" borderId="0" xfId="0" applyNumberFormat="1" applyFont="1" applyBorder="1" applyAlignment="1" applyProtection="1">
      <alignment horizontal="center" vertical="center" wrapText="1"/>
    </xf>
    <xf numFmtId="0" fontId="56" fillId="0" borderId="0" xfId="0" applyFont="1" applyAlignment="1" applyProtection="1">
      <alignment horizontal="center" vertical="center"/>
    </xf>
    <xf numFmtId="0" fontId="46" fillId="0" borderId="20" xfId="0" applyFont="1" applyBorder="1" applyAlignment="1" applyProtection="1">
      <alignment vertical="center"/>
    </xf>
    <xf numFmtId="0" fontId="46" fillId="0" borderId="0" xfId="0" applyFont="1" applyAlignment="1" applyProtection="1">
      <alignment vertical="center"/>
    </xf>
    <xf numFmtId="177" fontId="3" fillId="0" borderId="13" xfId="0" applyNumberFormat="1" applyFont="1" applyFill="1" applyBorder="1" applyAlignment="1" applyProtection="1">
      <alignment horizontal="left" vertical="center"/>
    </xf>
    <xf numFmtId="177" fontId="3" fillId="0" borderId="14" xfId="0" applyNumberFormat="1" applyFont="1" applyFill="1" applyBorder="1" applyAlignment="1" applyProtection="1">
      <alignment vertical="center"/>
    </xf>
    <xf numFmtId="0" fontId="3" fillId="0" borderId="14" xfId="0" applyFont="1" applyFill="1" applyBorder="1" applyAlignment="1" applyProtection="1">
      <alignment vertical="top"/>
    </xf>
    <xf numFmtId="0" fontId="14" fillId="0" borderId="14" xfId="0" applyFont="1" applyFill="1" applyBorder="1" applyAlignment="1" applyProtection="1">
      <alignment vertical="top"/>
    </xf>
    <xf numFmtId="0" fontId="3" fillId="0" borderId="11" xfId="0" applyFont="1" applyFill="1" applyBorder="1" applyAlignment="1" applyProtection="1">
      <alignment horizontal="center" vertical="center"/>
    </xf>
    <xf numFmtId="176" fontId="15" fillId="0" borderId="0" xfId="0" applyNumberFormat="1" applyFont="1" applyFill="1" applyBorder="1" applyAlignment="1" applyProtection="1">
      <alignment horizontal="left" vertical="top"/>
    </xf>
    <xf numFmtId="0" fontId="3" fillId="0" borderId="0" xfId="0" applyFont="1" applyFill="1" applyAlignment="1" applyProtection="1">
      <alignment vertical="top"/>
    </xf>
    <xf numFmtId="0" fontId="9" fillId="0" borderId="0" xfId="0" applyFont="1" applyFill="1" applyAlignment="1" applyProtection="1">
      <alignment vertical="top"/>
    </xf>
    <xf numFmtId="0" fontId="46" fillId="0" borderId="15" xfId="0" applyFont="1" applyFill="1" applyBorder="1" applyAlignment="1" applyProtection="1">
      <alignment vertical="center"/>
    </xf>
    <xf numFmtId="0" fontId="47" fillId="0" borderId="15" xfId="0" applyFont="1" applyFill="1" applyBorder="1" applyAlignment="1" applyProtection="1">
      <alignment vertical="center"/>
    </xf>
    <xf numFmtId="0" fontId="46" fillId="0" borderId="0" xfId="0" applyFont="1" applyFill="1" applyAlignment="1" applyProtection="1">
      <alignment vertical="center"/>
    </xf>
    <xf numFmtId="0" fontId="3" fillId="0" borderId="0" xfId="0" applyFont="1" applyFill="1" applyAlignment="1" applyProtection="1">
      <alignment vertical="center"/>
    </xf>
    <xf numFmtId="0" fontId="2" fillId="0" borderId="0" xfId="0" applyFont="1" applyAlignment="1" applyProtection="1">
      <alignment horizontal="center" vertical="top"/>
    </xf>
    <xf numFmtId="0" fontId="0" fillId="0" borderId="0" xfId="0" quotePrefix="1" applyAlignment="1" applyProtection="1">
      <alignment horizontal="center" vertical="top"/>
    </xf>
    <xf numFmtId="178" fontId="3" fillId="0" borderId="10" xfId="0" applyNumberFormat="1" applyFont="1" applyFill="1" applyBorder="1" applyAlignment="1" applyProtection="1">
      <alignment vertical="center"/>
    </xf>
    <xf numFmtId="177" fontId="16"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3" fillId="0" borderId="6" xfId="0" applyFont="1" applyFill="1" applyBorder="1" applyAlignment="1" applyProtection="1">
      <alignment vertical="center"/>
    </xf>
    <xf numFmtId="176" fontId="15" fillId="0" borderId="0" xfId="0" applyNumberFormat="1" applyFont="1" applyFill="1" applyBorder="1" applyAlignment="1" applyProtection="1">
      <alignment vertical="center"/>
    </xf>
    <xf numFmtId="0" fontId="34" fillId="3" borderId="1" xfId="0" applyFont="1" applyFill="1" applyBorder="1" applyAlignment="1" applyProtection="1">
      <alignment horizontal="center" vertical="center" shrinkToFit="1"/>
    </xf>
    <xf numFmtId="0" fontId="2" fillId="0" borderId="24" xfId="0" applyFont="1" applyBorder="1" applyAlignment="1" applyProtection="1">
      <alignment horizontal="center" vertical="top"/>
    </xf>
    <xf numFmtId="0" fontId="83" fillId="0" borderId="25" xfId="0" quotePrefix="1" applyFont="1" applyBorder="1" applyAlignment="1" applyProtection="1">
      <alignment horizontal="center" vertical="top"/>
    </xf>
    <xf numFmtId="0" fontId="0" fillId="3" borderId="0" xfId="0" applyFill="1" applyAlignment="1" applyProtection="1">
      <alignment vertical="top" shrinkToFit="1"/>
    </xf>
    <xf numFmtId="0" fontId="0" fillId="0" borderId="0" xfId="0" applyAlignment="1" applyProtection="1">
      <alignment horizontal="center" vertical="top"/>
    </xf>
    <xf numFmtId="178" fontId="17" fillId="0" borderId="10" xfId="0" applyNumberFormat="1" applyFont="1" applyFill="1" applyBorder="1" applyAlignment="1" applyProtection="1">
      <alignment vertical="center"/>
    </xf>
    <xf numFmtId="177" fontId="17" fillId="0" borderId="0" xfId="0" applyNumberFormat="1" applyFont="1" applyFill="1" applyBorder="1" applyAlignment="1" applyProtection="1">
      <alignment vertical="center" shrinkToFit="1"/>
    </xf>
    <xf numFmtId="183" fontId="21" fillId="0" borderId="0" xfId="0" applyNumberFormat="1" applyFont="1" applyFill="1" applyBorder="1" applyAlignment="1" applyProtection="1">
      <alignment horizontal="centerContinuous" vertical="center"/>
    </xf>
    <xf numFmtId="0" fontId="17" fillId="0" borderId="0" xfId="0" applyFont="1" applyFill="1" applyAlignment="1" applyProtection="1">
      <alignment horizontal="centerContinuous"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17" fillId="0" borderId="6" xfId="0" applyFont="1" applyFill="1" applyBorder="1" applyAlignment="1" applyProtection="1">
      <alignment vertical="center"/>
    </xf>
    <xf numFmtId="0" fontId="17" fillId="0" borderId="10" xfId="0" applyFont="1" applyFill="1" applyBorder="1" applyAlignment="1" applyProtection="1">
      <alignment vertical="center"/>
    </xf>
    <xf numFmtId="176" fontId="17" fillId="0" borderId="0" xfId="0" applyNumberFormat="1" applyFont="1" applyFill="1" applyBorder="1" applyAlignment="1" applyProtection="1">
      <alignment vertical="center"/>
    </xf>
    <xf numFmtId="0" fontId="17" fillId="0" borderId="0" xfId="0" applyFont="1" applyFill="1" applyAlignment="1" applyProtection="1">
      <alignment vertical="center"/>
    </xf>
    <xf numFmtId="0" fontId="83" fillId="0" borderId="26" xfId="0" applyFont="1" applyBorder="1" applyAlignment="1" applyProtection="1">
      <alignment horizontal="center" vertical="top"/>
    </xf>
    <xf numFmtId="0" fontId="83" fillId="0" borderId="27" xfId="0" applyFont="1" applyBorder="1" applyAlignment="1" applyProtection="1">
      <alignment horizontal="center" vertical="top"/>
    </xf>
    <xf numFmtId="0" fontId="47" fillId="0" borderId="0" xfId="0" applyFont="1" applyFill="1" applyAlignment="1" applyProtection="1">
      <alignment vertical="center"/>
    </xf>
    <xf numFmtId="178" fontId="15" fillId="0" borderId="10" xfId="0" applyNumberFormat="1" applyFont="1" applyFill="1" applyBorder="1" applyAlignment="1" applyProtection="1">
      <alignment vertical="center"/>
    </xf>
    <xf numFmtId="0" fontId="18" fillId="0" borderId="0" xfId="0" applyFont="1" applyFill="1" applyBorder="1" applyAlignment="1" applyProtection="1">
      <alignment vertical="center"/>
    </xf>
    <xf numFmtId="58" fontId="17" fillId="0" borderId="0" xfId="0" applyNumberFormat="1" applyFont="1" applyFill="1" applyBorder="1" applyAlignment="1" applyProtection="1">
      <alignment vertical="center"/>
    </xf>
    <xf numFmtId="0" fontId="47" fillId="0" borderId="0" xfId="0" applyFont="1" applyFill="1" applyBorder="1" applyAlignment="1" applyProtection="1">
      <alignment vertical="center"/>
    </xf>
    <xf numFmtId="58" fontId="17" fillId="0" borderId="6" xfId="0" applyNumberFormat="1" applyFont="1" applyFill="1" applyBorder="1" applyAlignment="1" applyProtection="1">
      <alignment vertical="center"/>
    </xf>
    <xf numFmtId="178" fontId="16" fillId="0" borderId="10" xfId="0" applyNumberFormat="1" applyFont="1" applyFill="1" applyBorder="1" applyAlignment="1" applyProtection="1">
      <alignment vertical="center"/>
    </xf>
    <xf numFmtId="0" fontId="14" fillId="0" borderId="0" xfId="0" applyFont="1" applyFill="1" applyAlignment="1" applyProtection="1">
      <alignment horizontal="centerContinuous" vertical="center"/>
    </xf>
    <xf numFmtId="176" fontId="17" fillId="0" borderId="0" xfId="0" applyNumberFormat="1" applyFont="1" applyFill="1" applyBorder="1" applyAlignment="1" applyProtection="1">
      <alignment vertical="center" shrinkToFit="1"/>
    </xf>
    <xf numFmtId="0" fontId="14" fillId="0" borderId="0" xfId="0" applyFont="1" applyFill="1" applyAlignment="1" applyProtection="1">
      <alignment vertical="center"/>
    </xf>
    <xf numFmtId="0" fontId="14" fillId="0" borderId="28"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0" xfId="0" applyFont="1" applyFill="1" applyBorder="1" applyAlignment="1" applyProtection="1">
      <alignment vertical="center"/>
    </xf>
    <xf numFmtId="0" fontId="87" fillId="0" borderId="0" xfId="0" applyFont="1" applyFill="1" applyAlignment="1" applyProtection="1">
      <alignment horizontal="right" vertical="top"/>
    </xf>
    <xf numFmtId="0" fontId="33" fillId="0" borderId="33" xfId="0" applyFont="1" applyFill="1" applyBorder="1" applyAlignment="1" applyProtection="1">
      <alignment vertical="center"/>
    </xf>
    <xf numFmtId="178" fontId="27" fillId="0" borderId="10" xfId="0" applyNumberFormat="1" applyFont="1" applyFill="1" applyBorder="1" applyAlignment="1" applyProtection="1">
      <alignment vertical="center"/>
    </xf>
    <xf numFmtId="177" fontId="3"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9" fillId="0" borderId="34" xfId="0" applyFont="1" applyFill="1" applyBorder="1" applyAlignment="1" applyProtection="1">
      <alignment vertical="center"/>
    </xf>
    <xf numFmtId="0" fontId="9" fillId="0" borderId="0" xfId="0" applyFont="1" applyFill="1" applyBorder="1" applyAlignment="1" applyProtection="1">
      <alignment vertical="center"/>
    </xf>
    <xf numFmtId="177" fontId="3" fillId="0" borderId="10" xfId="0" applyNumberFormat="1" applyFont="1" applyFill="1" applyBorder="1" applyAlignment="1" applyProtection="1">
      <alignment horizontal="left" vertical="center"/>
    </xf>
    <xf numFmtId="0" fontId="33" fillId="0" borderId="0" xfId="0" applyFont="1" applyFill="1" applyAlignment="1" applyProtection="1">
      <alignment vertical="center"/>
    </xf>
    <xf numFmtId="177" fontId="16" fillId="0" borderId="10" xfId="0" applyNumberFormat="1" applyFont="1" applyFill="1" applyBorder="1" applyAlignment="1" applyProtection="1">
      <alignment vertical="center"/>
    </xf>
    <xf numFmtId="177" fontId="3" fillId="0" borderId="0" xfId="0" applyNumberFormat="1"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6" xfId="0" applyFont="1" applyFill="1" applyBorder="1" applyAlignment="1" applyProtection="1">
      <alignment vertical="center"/>
    </xf>
    <xf numFmtId="0" fontId="34" fillId="3" borderId="30" xfId="0" applyFont="1" applyFill="1" applyBorder="1" applyAlignment="1" applyProtection="1">
      <alignment vertical="center" shrinkToFit="1"/>
    </xf>
    <xf numFmtId="0" fontId="6" fillId="0" borderId="0" xfId="0" applyFont="1" applyFill="1" applyBorder="1" applyAlignment="1" applyProtection="1">
      <alignment vertical="center"/>
    </xf>
    <xf numFmtId="0" fontId="84" fillId="0" borderId="0" xfId="0" applyFont="1" applyFill="1" applyAlignment="1" applyProtection="1">
      <alignment vertical="center"/>
    </xf>
    <xf numFmtId="0" fontId="85" fillId="0" borderId="0" xfId="0" applyFont="1" applyFill="1" applyAlignment="1" applyProtection="1">
      <alignment vertical="center"/>
    </xf>
    <xf numFmtId="177" fontId="33" fillId="0" borderId="0" xfId="0" applyNumberFormat="1" applyFont="1" applyFill="1" applyBorder="1" applyAlignment="1" applyProtection="1">
      <alignment vertical="center"/>
    </xf>
    <xf numFmtId="0" fontId="83" fillId="0" borderId="25" xfId="0" quotePrefix="1" applyFont="1" applyBorder="1" applyAlignment="1" applyProtection="1">
      <alignment horizontal="left" vertical="top"/>
    </xf>
    <xf numFmtId="177" fontId="15" fillId="0" borderId="0" xfId="0" applyNumberFormat="1" applyFont="1" applyFill="1" applyBorder="1" applyAlignment="1" applyProtection="1">
      <alignment vertical="center" shrinkToFit="1"/>
    </xf>
    <xf numFmtId="0" fontId="48" fillId="0" borderId="0" xfId="0" applyFont="1" applyFill="1" applyAlignment="1" applyProtection="1">
      <alignment vertical="center"/>
    </xf>
    <xf numFmtId="176" fontId="15" fillId="0" borderId="0" xfId="0" applyNumberFormat="1" applyFont="1" applyFill="1" applyBorder="1" applyAlignment="1" applyProtection="1">
      <alignment vertical="center" shrinkToFit="1"/>
    </xf>
    <xf numFmtId="0" fontId="88" fillId="0" borderId="0" xfId="0" applyFont="1" applyFill="1" applyAlignment="1" applyProtection="1">
      <alignment horizontal="right" vertical="top"/>
    </xf>
    <xf numFmtId="0" fontId="14" fillId="0" borderId="6" xfId="0" applyFont="1" applyFill="1" applyBorder="1" applyAlignment="1" applyProtection="1">
      <alignment vertical="center"/>
    </xf>
    <xf numFmtId="178" fontId="16" fillId="0" borderId="0" xfId="0" applyNumberFormat="1" applyFont="1" applyFill="1" applyBorder="1" applyAlignment="1" applyProtection="1">
      <alignment vertical="center"/>
    </xf>
    <xf numFmtId="178" fontId="16" fillId="0" borderId="6" xfId="0" applyNumberFormat="1" applyFont="1" applyFill="1" applyBorder="1" applyAlignment="1" applyProtection="1">
      <alignment vertical="center"/>
    </xf>
    <xf numFmtId="176" fontId="15" fillId="0" borderId="10" xfId="0" applyNumberFormat="1" applyFont="1" applyFill="1" applyBorder="1" applyAlignment="1" applyProtection="1">
      <alignment vertical="center"/>
    </xf>
    <xf numFmtId="0" fontId="88" fillId="0" borderId="0" xfId="0" applyFont="1" applyFill="1" applyBorder="1" applyAlignment="1" applyProtection="1">
      <alignment horizontal="right" vertical="top"/>
    </xf>
    <xf numFmtId="0" fontId="14" fillId="0" borderId="40" xfId="0" applyFont="1" applyFill="1" applyBorder="1" applyAlignment="1" applyProtection="1">
      <alignment vertical="center"/>
    </xf>
    <xf numFmtId="0" fontId="0" fillId="0" borderId="38" xfId="0" applyBorder="1" applyAlignment="1" applyProtection="1">
      <alignment vertical="center"/>
    </xf>
    <xf numFmtId="177" fontId="15" fillId="0" borderId="0" xfId="0" applyNumberFormat="1" applyFont="1" applyFill="1" applyBorder="1" applyAlignment="1" applyProtection="1">
      <alignment vertical="center"/>
    </xf>
    <xf numFmtId="0" fontId="50" fillId="0" borderId="0" xfId="0" applyFont="1" applyFill="1" applyAlignment="1" applyProtection="1">
      <alignment vertical="center" wrapText="1"/>
    </xf>
    <xf numFmtId="177" fontId="9" fillId="0" borderId="0" xfId="0" applyNumberFormat="1" applyFont="1" applyFill="1" applyBorder="1" applyAlignment="1" applyProtection="1">
      <alignment vertical="center"/>
    </xf>
    <xf numFmtId="0" fontId="19" fillId="0" borderId="0" xfId="0" applyFont="1" applyFill="1" applyBorder="1" applyAlignment="1" applyProtection="1">
      <alignment vertical="center"/>
    </xf>
    <xf numFmtId="58" fontId="16" fillId="0" borderId="0" xfId="0" applyNumberFormat="1" applyFont="1" applyFill="1" applyBorder="1" applyAlignment="1" applyProtection="1">
      <alignment vertical="center"/>
    </xf>
    <xf numFmtId="58" fontId="16" fillId="0" borderId="6" xfId="0" applyNumberFormat="1" applyFont="1" applyFill="1" applyBorder="1" applyAlignment="1" applyProtection="1">
      <alignment vertical="center"/>
    </xf>
    <xf numFmtId="177" fontId="57" fillId="0" borderId="10" xfId="0" applyNumberFormat="1" applyFont="1" applyFill="1" applyBorder="1" applyAlignment="1" applyProtection="1">
      <alignment vertical="center"/>
    </xf>
    <xf numFmtId="177" fontId="57" fillId="0" borderId="0" xfId="0" applyNumberFormat="1" applyFont="1" applyFill="1" applyBorder="1" applyAlignment="1" applyProtection="1">
      <alignment vertical="center"/>
    </xf>
    <xf numFmtId="0" fontId="59" fillId="0" borderId="4" xfId="0" applyFont="1" applyFill="1" applyBorder="1" applyAlignment="1" applyProtection="1">
      <alignment vertical="center" wrapText="1"/>
    </xf>
    <xf numFmtId="0" fontId="56" fillId="0" borderId="1" xfId="0" applyFont="1" applyFill="1" applyBorder="1" applyAlignment="1" applyProtection="1">
      <alignment horizontal="center" vertical="center"/>
    </xf>
    <xf numFmtId="0" fontId="82" fillId="0" borderId="0" xfId="0" applyFont="1" applyFill="1" applyAlignment="1" applyProtection="1">
      <alignment vertical="center"/>
    </xf>
    <xf numFmtId="0" fontId="64" fillId="0" borderId="0" xfId="0" applyFont="1" applyFill="1" applyAlignment="1" applyProtection="1">
      <alignment vertical="center"/>
    </xf>
    <xf numFmtId="0" fontId="65" fillId="0" borderId="0" xfId="0" applyFont="1" applyFill="1" applyAlignment="1" applyProtection="1">
      <alignment vertical="center"/>
    </xf>
    <xf numFmtId="0" fontId="9" fillId="0" borderId="7" xfId="0" applyFont="1" applyFill="1" applyBorder="1" applyAlignment="1" applyProtection="1">
      <alignment vertical="center"/>
    </xf>
    <xf numFmtId="0" fontId="20" fillId="0" borderId="0" xfId="0" applyFont="1" applyFill="1" applyBorder="1" applyAlignment="1" applyProtection="1">
      <alignment vertical="center"/>
    </xf>
    <xf numFmtId="176" fontId="22" fillId="0" borderId="0" xfId="0" applyNumberFormat="1" applyFont="1" applyFill="1" applyBorder="1" applyAlignment="1" applyProtection="1">
      <alignment vertical="center"/>
    </xf>
    <xf numFmtId="0" fontId="90" fillId="0" borderId="34" xfId="0" applyFont="1" applyFill="1" applyBorder="1" applyAlignment="1" applyProtection="1">
      <alignment vertical="center"/>
    </xf>
    <xf numFmtId="177" fontId="21" fillId="0" borderId="0" xfId="0" applyNumberFormat="1" applyFont="1" applyFill="1" applyBorder="1" applyAlignment="1" applyProtection="1">
      <alignment vertical="center"/>
    </xf>
    <xf numFmtId="0" fontId="51" fillId="0" borderId="0" xfId="0" applyFont="1" applyFill="1" applyAlignment="1" applyProtection="1">
      <alignment vertical="center" wrapText="1"/>
    </xf>
    <xf numFmtId="177" fontId="60" fillId="0" borderId="10" xfId="0" applyNumberFormat="1" applyFont="1" applyFill="1" applyBorder="1" applyAlignment="1" applyProtection="1">
      <alignment vertical="center"/>
    </xf>
    <xf numFmtId="0" fontId="82" fillId="0" borderId="0" xfId="0" applyFont="1" applyFill="1" applyBorder="1" applyAlignment="1" applyProtection="1">
      <alignment vertical="center"/>
    </xf>
    <xf numFmtId="0" fontId="3" fillId="0" borderId="0" xfId="0" applyFont="1" applyFill="1" applyAlignment="1" applyProtection="1">
      <alignment vertical="center" wrapText="1"/>
    </xf>
    <xf numFmtId="177" fontId="22" fillId="0" borderId="0" xfId="0" applyNumberFormat="1" applyFont="1" applyFill="1" applyBorder="1" applyAlignment="1" applyProtection="1">
      <alignment vertical="center"/>
    </xf>
    <xf numFmtId="0" fontId="86" fillId="0" borderId="0" xfId="0" applyFont="1" applyFill="1" applyAlignment="1" applyProtection="1">
      <alignment vertical="center" wrapText="1"/>
    </xf>
    <xf numFmtId="0" fontId="9" fillId="0" borderId="0" xfId="0" applyFont="1" applyFill="1" applyAlignment="1" applyProtection="1">
      <alignment vertical="center"/>
    </xf>
    <xf numFmtId="0" fontId="33" fillId="0" borderId="34" xfId="0" applyFont="1" applyFill="1" applyBorder="1" applyAlignment="1" applyProtection="1">
      <alignment vertical="center"/>
    </xf>
    <xf numFmtId="0" fontId="33" fillId="0" borderId="0" xfId="0" applyFont="1" applyFill="1" applyBorder="1" applyAlignment="1" applyProtection="1">
      <alignment vertical="center"/>
    </xf>
    <xf numFmtId="0" fontId="14" fillId="0" borderId="29" xfId="0" applyFont="1" applyFill="1" applyBorder="1" applyAlignment="1" applyProtection="1">
      <alignment vertical="center"/>
    </xf>
    <xf numFmtId="0" fontId="53"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176" fontId="54"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84" fillId="0" borderId="0" xfId="0" applyFont="1" applyFill="1" applyBorder="1" applyAlignment="1" applyProtection="1">
      <alignment horizontal="right" vertical="center"/>
    </xf>
    <xf numFmtId="0" fontId="84" fillId="0" borderId="0" xfId="0" applyFont="1" applyFill="1" applyBorder="1" applyAlignment="1" applyProtection="1">
      <alignment vertical="center"/>
    </xf>
    <xf numFmtId="0" fontId="3" fillId="0" borderId="1" xfId="0" applyFont="1" applyFill="1" applyBorder="1" applyAlignment="1" applyProtection="1">
      <alignment horizontal="center" vertical="center"/>
    </xf>
    <xf numFmtId="176" fontId="54" fillId="0" borderId="0" xfId="0" applyNumberFormat="1" applyFont="1" applyFill="1" applyBorder="1" applyAlignment="1" applyProtection="1">
      <alignment horizontal="left" vertical="center"/>
    </xf>
    <xf numFmtId="0" fontId="52" fillId="0" borderId="0" xfId="0" applyNumberFormat="1" applyFont="1" applyFill="1" applyBorder="1" applyAlignment="1" applyProtection="1">
      <alignment vertical="center"/>
    </xf>
    <xf numFmtId="0" fontId="33" fillId="0" borderId="25"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176" fontId="22" fillId="0" borderId="10" xfId="0" applyNumberFormat="1" applyFont="1" applyFill="1" applyBorder="1" applyAlignment="1" applyProtection="1">
      <alignment vertical="center"/>
    </xf>
    <xf numFmtId="0" fontId="33" fillId="0" borderId="27" xfId="0" applyFont="1" applyFill="1" applyBorder="1" applyAlignment="1" applyProtection="1">
      <alignment horizontal="center" vertical="center"/>
    </xf>
    <xf numFmtId="177" fontId="17" fillId="0" borderId="0" xfId="0" applyNumberFormat="1" applyFont="1" applyFill="1" applyBorder="1" applyAlignment="1" applyProtection="1">
      <alignment vertical="center"/>
    </xf>
    <xf numFmtId="177" fontId="58" fillId="0" borderId="0" xfId="0" applyNumberFormat="1" applyFont="1" applyFill="1" applyBorder="1" applyAlignment="1" applyProtection="1">
      <alignment vertical="center"/>
    </xf>
    <xf numFmtId="0" fontId="66" fillId="0" borderId="0" xfId="0" applyFont="1" applyBorder="1" applyAlignment="1" applyProtection="1">
      <alignment vertical="center" wrapText="1"/>
    </xf>
    <xf numFmtId="0" fontId="62"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0" xfId="0" applyBorder="1" applyAlignment="1" applyProtection="1">
      <alignment vertical="center" wrapText="1"/>
    </xf>
    <xf numFmtId="0" fontId="9" fillId="0" borderId="36" xfId="0" applyFont="1" applyFill="1" applyBorder="1" applyAlignment="1" applyProtection="1">
      <alignment vertical="center"/>
    </xf>
    <xf numFmtId="0" fontId="66" fillId="0" borderId="37" xfId="0" applyFont="1" applyFill="1" applyBorder="1" applyAlignment="1" applyProtection="1">
      <alignment horizontal="center" vertical="center" wrapText="1"/>
    </xf>
    <xf numFmtId="0" fontId="68" fillId="0" borderId="0" xfId="0" applyFont="1" applyBorder="1" applyAlignment="1" applyProtection="1">
      <alignment vertical="center"/>
    </xf>
    <xf numFmtId="0" fontId="68" fillId="0" borderId="0" xfId="0" applyFont="1" applyBorder="1" applyAlignment="1" applyProtection="1">
      <alignment horizontal="right" vertical="center"/>
    </xf>
    <xf numFmtId="0" fontId="61" fillId="0" borderId="0" xfId="0" applyFont="1" applyFill="1" applyAlignment="1" applyProtection="1">
      <alignment vertical="center"/>
    </xf>
    <xf numFmtId="177" fontId="58" fillId="0" borderId="0" xfId="0" applyNumberFormat="1" applyFont="1" applyFill="1" applyBorder="1" applyAlignment="1" applyProtection="1">
      <alignment horizontal="right" vertical="center"/>
    </xf>
    <xf numFmtId="177" fontId="33" fillId="0" borderId="6" xfId="0" applyNumberFormat="1" applyFont="1" applyFill="1" applyBorder="1" applyAlignment="1" applyProtection="1">
      <alignment vertical="center"/>
    </xf>
    <xf numFmtId="177" fontId="33" fillId="0" borderId="0" xfId="0" applyNumberFormat="1" applyFont="1" applyFill="1" applyBorder="1" applyAlignment="1" applyProtection="1">
      <alignment horizontal="left" vertical="center"/>
    </xf>
    <xf numFmtId="177" fontId="33" fillId="0" borderId="6" xfId="0" applyNumberFormat="1" applyFont="1" applyFill="1" applyBorder="1" applyAlignment="1" applyProtection="1">
      <alignment horizontal="left" vertical="center"/>
    </xf>
    <xf numFmtId="0" fontId="16" fillId="0" borderId="0" xfId="0" applyFont="1" applyFill="1" applyBorder="1" applyAlignment="1" applyProtection="1">
      <alignment vertical="center"/>
    </xf>
    <xf numFmtId="0" fontId="6" fillId="0" borderId="0" xfId="0" applyFont="1" applyBorder="1" applyAlignment="1" applyProtection="1">
      <alignment vertical="center" shrinkToFit="1"/>
    </xf>
    <xf numFmtId="0" fontId="91" fillId="0" borderId="0" xfId="0" applyFont="1" applyBorder="1" applyAlignment="1" applyProtection="1">
      <alignment vertical="center"/>
    </xf>
    <xf numFmtId="0" fontId="15" fillId="0" borderId="0" xfId="0" applyFont="1" applyFill="1" applyAlignment="1" applyProtection="1">
      <alignment vertical="center"/>
    </xf>
    <xf numFmtId="0" fontId="91" fillId="0" borderId="0" xfId="0" applyFont="1" applyBorder="1" applyAlignment="1" applyProtection="1">
      <alignment vertical="center" shrinkToFit="1"/>
    </xf>
    <xf numFmtId="0" fontId="69" fillId="0" borderId="0" xfId="0" applyFont="1" applyBorder="1" applyAlignment="1" applyProtection="1">
      <alignment vertical="center"/>
    </xf>
    <xf numFmtId="0" fontId="6" fillId="0" borderId="0" xfId="0" applyFont="1" applyFill="1" applyBorder="1" applyAlignment="1" applyProtection="1">
      <alignment horizontal="center" vertical="center" shrinkToFit="1"/>
    </xf>
    <xf numFmtId="0" fontId="34" fillId="0" borderId="0" xfId="0" applyFont="1" applyBorder="1" applyAlignment="1" applyProtection="1">
      <alignment vertical="center"/>
    </xf>
    <xf numFmtId="0" fontId="30" fillId="0" borderId="0" xfId="0" applyFont="1" applyFill="1" applyBorder="1" applyAlignment="1" applyProtection="1">
      <alignment vertical="center"/>
    </xf>
    <xf numFmtId="0" fontId="9" fillId="0" borderId="33" xfId="0" applyFont="1" applyFill="1" applyBorder="1" applyAlignment="1" applyProtection="1">
      <alignment vertical="center"/>
    </xf>
    <xf numFmtId="0" fontId="69" fillId="0" borderId="0" xfId="0" applyFont="1" applyBorder="1" applyAlignment="1" applyProtection="1">
      <alignment vertical="center" shrinkToFit="1"/>
    </xf>
    <xf numFmtId="177" fontId="70" fillId="0" borderId="0" xfId="0" applyNumberFormat="1" applyFont="1" applyFill="1" applyBorder="1" applyAlignment="1" applyProtection="1">
      <alignment vertical="center"/>
    </xf>
    <xf numFmtId="0" fontId="92" fillId="0" borderId="0" xfId="0" applyFont="1" applyBorder="1" applyAlignment="1" applyProtection="1">
      <alignment vertical="center"/>
    </xf>
    <xf numFmtId="0" fontId="93" fillId="0" borderId="0" xfId="0" applyFont="1" applyBorder="1" applyAlignment="1" applyProtection="1">
      <alignment vertical="center" shrinkToFit="1"/>
    </xf>
    <xf numFmtId="0" fontId="21" fillId="0" borderId="0" xfId="0" applyFont="1" applyFill="1" applyAlignment="1" applyProtection="1">
      <alignment vertical="center"/>
    </xf>
    <xf numFmtId="0" fontId="14" fillId="0" borderId="38" xfId="0" applyFont="1" applyFill="1" applyBorder="1" applyAlignment="1" applyProtection="1">
      <alignment vertical="center"/>
    </xf>
    <xf numFmtId="177" fontId="57" fillId="0" borderId="0" xfId="0" applyNumberFormat="1" applyFont="1" applyFill="1" applyBorder="1" applyAlignment="1" applyProtection="1">
      <alignment vertical="center" shrinkToFit="1"/>
    </xf>
    <xf numFmtId="0" fontId="6" fillId="0" borderId="0" xfId="0" applyFont="1" applyBorder="1" applyAlignment="1" applyProtection="1">
      <alignment vertical="center"/>
    </xf>
    <xf numFmtId="0" fontId="57" fillId="0" borderId="34" xfId="0" applyFont="1" applyFill="1" applyBorder="1" applyAlignment="1" applyProtection="1">
      <alignment vertical="center"/>
    </xf>
    <xf numFmtId="0" fontId="57" fillId="0" borderId="36" xfId="0" applyFont="1" applyFill="1" applyBorder="1" applyAlignment="1" applyProtection="1">
      <alignment vertical="center"/>
    </xf>
    <xf numFmtId="0" fontId="14" fillId="0" borderId="45"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10" xfId="0" applyFont="1" applyFill="1" applyBorder="1" applyAlignment="1" applyProtection="1">
      <alignment vertical="center"/>
    </xf>
    <xf numFmtId="0" fontId="60" fillId="0" borderId="0" xfId="0" applyFont="1" applyFill="1" applyAlignment="1" applyProtection="1">
      <alignment vertical="center"/>
    </xf>
    <xf numFmtId="0" fontId="60" fillId="0" borderId="0" xfId="0" applyFont="1" applyFill="1" applyBorder="1" applyAlignment="1" applyProtection="1">
      <alignment vertical="center"/>
    </xf>
    <xf numFmtId="0" fontId="58" fillId="0" borderId="6" xfId="0" applyFont="1" applyFill="1" applyBorder="1" applyAlignment="1" applyProtection="1">
      <alignment vertical="center"/>
    </xf>
    <xf numFmtId="0" fontId="57" fillId="0" borderId="0" xfId="0" applyFont="1" applyFill="1" applyAlignment="1" applyProtection="1">
      <alignment vertical="center"/>
    </xf>
    <xf numFmtId="0" fontId="22" fillId="0" borderId="0" xfId="0" applyFont="1" applyFill="1" applyAlignment="1" applyProtection="1">
      <alignment vertical="center"/>
    </xf>
    <xf numFmtId="178" fontId="57" fillId="0" borderId="10" xfId="0" applyNumberFormat="1" applyFont="1" applyFill="1" applyBorder="1" applyAlignment="1" applyProtection="1">
      <alignment vertical="center"/>
    </xf>
    <xf numFmtId="0" fontId="31"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6" xfId="0" applyFont="1" applyFill="1" applyBorder="1" applyAlignment="1" applyProtection="1">
      <alignment vertical="center"/>
    </xf>
    <xf numFmtId="176" fontId="25" fillId="0" borderId="0" xfId="0" applyNumberFormat="1" applyFont="1" applyFill="1" applyBorder="1" applyAlignment="1" applyProtection="1">
      <alignment vertical="center"/>
    </xf>
    <xf numFmtId="0" fontId="0" fillId="0" borderId="25" xfId="0" quotePrefix="1" applyBorder="1" applyAlignment="1" applyProtection="1">
      <alignment horizontal="center" vertical="top"/>
    </xf>
    <xf numFmtId="0" fontId="16" fillId="0" borderId="0" xfId="0" applyFont="1" applyFill="1" applyAlignment="1" applyProtection="1">
      <alignment vertical="center"/>
    </xf>
    <xf numFmtId="0" fontId="0" fillId="0" borderId="26" xfId="0" applyBorder="1" applyAlignment="1" applyProtection="1">
      <alignment horizontal="center" vertical="top"/>
    </xf>
    <xf numFmtId="0" fontId="0" fillId="0" borderId="27" xfId="0" applyBorder="1" applyAlignment="1" applyProtection="1">
      <alignment horizontal="center" vertical="top"/>
    </xf>
    <xf numFmtId="0" fontId="73" fillId="0" borderId="55" xfId="0" applyFont="1" applyFill="1" applyBorder="1" applyAlignment="1" applyProtection="1">
      <alignment vertical="center" wrapText="1"/>
    </xf>
    <xf numFmtId="0" fontId="73" fillId="0" borderId="16" xfId="0" applyFont="1" applyFill="1" applyBorder="1" applyAlignment="1" applyProtection="1">
      <alignment vertical="center" wrapText="1"/>
    </xf>
    <xf numFmtId="176" fontId="24" fillId="0" borderId="0" xfId="0" applyNumberFormat="1" applyFont="1" applyFill="1" applyBorder="1" applyAlignment="1" applyProtection="1">
      <alignment vertical="center"/>
    </xf>
    <xf numFmtId="0" fontId="58" fillId="0" borderId="0"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46" xfId="0" applyFont="1" applyFill="1" applyBorder="1" applyAlignment="1" applyProtection="1">
      <alignment vertical="center"/>
    </xf>
    <xf numFmtId="0" fontId="76" fillId="5" borderId="18" xfId="0" applyFont="1" applyFill="1" applyBorder="1" applyAlignment="1" applyProtection="1">
      <alignment horizontal="center" vertical="center" wrapText="1"/>
    </xf>
    <xf numFmtId="0" fontId="3" fillId="0" borderId="36" xfId="0" applyFont="1" applyFill="1" applyBorder="1" applyAlignment="1" applyProtection="1">
      <alignment vertical="center"/>
    </xf>
    <xf numFmtId="0" fontId="22" fillId="0" borderId="0" xfId="0" applyFont="1" applyAlignment="1" applyProtection="1">
      <alignment vertical="center"/>
    </xf>
    <xf numFmtId="0" fontId="76" fillId="4" borderId="18" xfId="0" applyFont="1" applyFill="1" applyBorder="1" applyAlignment="1" applyProtection="1">
      <alignment vertical="center" wrapText="1"/>
    </xf>
    <xf numFmtId="0" fontId="3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177" fontId="77" fillId="0" borderId="10" xfId="0" applyNumberFormat="1" applyFont="1" applyFill="1" applyBorder="1" applyAlignment="1" applyProtection="1">
      <alignment vertical="center"/>
    </xf>
    <xf numFmtId="177" fontId="71" fillId="0" borderId="0" xfId="0" applyNumberFormat="1" applyFont="1" applyFill="1" applyBorder="1" applyAlignment="1" applyProtection="1">
      <alignment vertical="center"/>
    </xf>
    <xf numFmtId="0" fontId="71" fillId="0" borderId="0" xfId="0" applyFont="1" applyFill="1" applyBorder="1" applyAlignment="1" applyProtection="1">
      <alignment vertical="center"/>
    </xf>
    <xf numFmtId="0" fontId="78" fillId="0" borderId="37" xfId="0" applyFont="1" applyFill="1" applyBorder="1" applyAlignment="1" applyProtection="1">
      <alignment horizontal="center" vertical="center" wrapText="1"/>
    </xf>
    <xf numFmtId="0" fontId="77" fillId="0" borderId="0" xfId="0" applyFont="1" applyFill="1" applyAlignment="1" applyProtection="1">
      <alignment vertical="center"/>
    </xf>
    <xf numFmtId="0" fontId="71" fillId="0" borderId="0" xfId="0" applyFont="1" applyFill="1" applyBorder="1" applyAlignment="1" applyProtection="1">
      <alignment horizontal="right" vertical="center"/>
    </xf>
    <xf numFmtId="0" fontId="18" fillId="0" borderId="6" xfId="0" applyFont="1" applyFill="1" applyBorder="1" applyAlignment="1" applyProtection="1">
      <alignment vertical="center"/>
    </xf>
    <xf numFmtId="176" fontId="24" fillId="0" borderId="0" xfId="0" applyNumberFormat="1" applyFont="1" applyFill="1" applyBorder="1" applyAlignment="1" applyProtection="1">
      <alignment vertical="center" shrinkToFit="1"/>
    </xf>
    <xf numFmtId="0" fontId="13" fillId="0" borderId="41" xfId="0" applyFont="1" applyFill="1" applyBorder="1" applyAlignment="1" applyProtection="1">
      <alignment vertical="center" wrapText="1"/>
    </xf>
    <xf numFmtId="0" fontId="33" fillId="0" borderId="57" xfId="0" applyFont="1" applyFill="1" applyBorder="1" applyAlignment="1" applyProtection="1">
      <alignment horizontal="center" vertical="center"/>
    </xf>
    <xf numFmtId="0" fontId="3" fillId="0" borderId="15" xfId="0" applyFont="1" applyFill="1" applyBorder="1" applyAlignment="1" applyProtection="1">
      <alignment vertical="center" shrinkToFit="1"/>
    </xf>
    <xf numFmtId="0" fontId="33" fillId="0" borderId="59" xfId="0" applyFont="1" applyFill="1" applyBorder="1" applyAlignment="1" applyProtection="1">
      <alignment horizontal="center" vertical="center"/>
    </xf>
    <xf numFmtId="0" fontId="49" fillId="0" borderId="60" xfId="0" applyFont="1" applyFill="1" applyBorder="1" applyAlignment="1" applyProtection="1">
      <alignment vertical="center" wrapText="1"/>
    </xf>
    <xf numFmtId="0" fontId="33" fillId="0" borderId="61" xfId="0" applyFont="1" applyFill="1" applyBorder="1" applyAlignment="1" applyProtection="1">
      <alignment horizontal="center" vertical="center"/>
    </xf>
    <xf numFmtId="177" fontId="28" fillId="0" borderId="0" xfId="0" applyNumberFormat="1" applyFont="1" applyFill="1" applyBorder="1" applyAlignment="1" applyProtection="1">
      <alignment vertical="center" textRotation="255"/>
    </xf>
    <xf numFmtId="177" fontId="25" fillId="0" borderId="0" xfId="0" applyNumberFormat="1" applyFont="1" applyFill="1" applyBorder="1" applyAlignment="1" applyProtection="1">
      <alignment vertical="center" textRotation="255"/>
    </xf>
    <xf numFmtId="183" fontId="17" fillId="0" borderId="0" xfId="0" applyNumberFormat="1" applyFont="1" applyFill="1" applyBorder="1" applyAlignment="1" applyProtection="1">
      <alignment horizontal="centerContinuous" vertical="center"/>
    </xf>
    <xf numFmtId="0" fontId="17" fillId="0" borderId="0" xfId="0" applyFont="1" applyFill="1" applyBorder="1" applyAlignment="1" applyProtection="1">
      <alignment horizontal="centerContinuous" vertical="center"/>
    </xf>
    <xf numFmtId="178" fontId="17" fillId="0" borderId="0" xfId="0" applyNumberFormat="1" applyFont="1" applyFill="1" applyBorder="1" applyAlignment="1" applyProtection="1">
      <alignment vertical="center"/>
    </xf>
    <xf numFmtId="178" fontId="58" fillId="0" borderId="0" xfId="0" applyNumberFormat="1" applyFont="1" applyFill="1" applyBorder="1" applyAlignment="1" applyProtection="1">
      <alignment vertical="center"/>
    </xf>
    <xf numFmtId="0" fontId="58" fillId="0" borderId="0"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44" xfId="0" applyFont="1" applyFill="1" applyBorder="1" applyAlignment="1" applyProtection="1">
      <alignment horizontal="center" vertical="center"/>
    </xf>
    <xf numFmtId="0" fontId="78" fillId="4" borderId="37" xfId="0" applyFont="1" applyFill="1" applyBorder="1" applyAlignment="1" applyProtection="1">
      <alignment horizontal="center" vertical="center" wrapText="1"/>
    </xf>
    <xf numFmtId="0" fontId="56" fillId="0" borderId="0" xfId="0" applyFont="1" applyAlignment="1" applyProtection="1">
      <alignment vertical="top"/>
    </xf>
    <xf numFmtId="178" fontId="3" fillId="0" borderId="12" xfId="0" applyNumberFormat="1" applyFont="1" applyFill="1" applyBorder="1" applyAlignment="1" applyProtection="1">
      <alignment vertical="center"/>
    </xf>
    <xf numFmtId="177" fontId="15" fillId="0" borderId="7" xfId="0" applyNumberFormat="1" applyFont="1" applyFill="1" applyBorder="1" applyAlignment="1" applyProtection="1">
      <alignment vertical="center" shrinkToFit="1"/>
    </xf>
    <xf numFmtId="0" fontId="17" fillId="0" borderId="7" xfId="0" applyFont="1" applyFill="1" applyBorder="1" applyAlignment="1" applyProtection="1">
      <alignment vertical="center"/>
    </xf>
    <xf numFmtId="0" fontId="17" fillId="0" borderId="5" xfId="0" applyFont="1" applyFill="1" applyBorder="1" applyAlignment="1" applyProtection="1">
      <alignment vertical="center"/>
    </xf>
    <xf numFmtId="178" fontId="2" fillId="0" borderId="0" xfId="0" applyNumberFormat="1" applyFont="1" applyBorder="1" applyAlignment="1" applyProtection="1">
      <alignment vertical="center"/>
    </xf>
    <xf numFmtId="177" fontId="2" fillId="0" borderId="0" xfId="0" applyNumberFormat="1" applyFont="1" applyBorder="1" applyAlignment="1" applyProtection="1">
      <alignment vertical="center" shrinkToFit="1"/>
    </xf>
    <xf numFmtId="0" fontId="2" fillId="0" borderId="0" xfId="0" applyFont="1" applyBorder="1" applyAlignment="1" applyProtection="1">
      <alignment vertical="center"/>
    </xf>
    <xf numFmtId="0" fontId="2" fillId="0" borderId="0" xfId="0" applyFont="1" applyAlignment="1" applyProtection="1">
      <alignment vertical="center" shrinkToFit="1"/>
    </xf>
    <xf numFmtId="176" fontId="5" fillId="0" borderId="0" xfId="0" applyNumberFormat="1" applyFont="1" applyAlignment="1" applyProtection="1">
      <alignment vertical="center" wrapText="1"/>
    </xf>
    <xf numFmtId="178" fontId="2" fillId="0" borderId="0" xfId="0" applyNumberFormat="1" applyFont="1" applyProtection="1">
      <alignment vertical="center"/>
    </xf>
    <xf numFmtId="177" fontId="2" fillId="0" borderId="0" xfId="0" applyNumberFormat="1" applyFont="1" applyBorder="1" applyAlignment="1" applyProtection="1">
      <alignment horizontal="right" vertical="top" shrinkToFit="1"/>
    </xf>
    <xf numFmtId="0" fontId="2" fillId="0" borderId="0" xfId="0" applyFont="1" applyBorder="1" applyProtection="1">
      <alignment vertical="center"/>
    </xf>
    <xf numFmtId="0" fontId="2" fillId="0" borderId="0" xfId="0" applyFont="1" applyProtection="1">
      <alignment vertical="center"/>
    </xf>
    <xf numFmtId="176" fontId="5" fillId="0" borderId="0" xfId="0" applyNumberFormat="1" applyFont="1" applyAlignment="1" applyProtection="1">
      <alignment horizontal="left" vertical="top" wrapText="1"/>
    </xf>
    <xf numFmtId="177" fontId="2" fillId="0" borderId="0" xfId="0" applyNumberFormat="1" applyFont="1" applyAlignment="1" applyProtection="1">
      <alignment horizontal="right" vertical="top" shrinkToFit="1"/>
    </xf>
    <xf numFmtId="0" fontId="56"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69" fillId="0" borderId="0" xfId="0" applyFont="1" applyBorder="1" applyAlignment="1" applyProtection="1">
      <alignment vertical="center"/>
      <protection locked="0"/>
    </xf>
    <xf numFmtId="0" fontId="57" fillId="0" borderId="0" xfId="0" applyFont="1" applyFill="1" applyBorder="1" applyAlignment="1" applyProtection="1">
      <alignment vertical="center" shrinkToFit="1"/>
      <protection locked="0"/>
    </xf>
    <xf numFmtId="0" fontId="82" fillId="0" borderId="37" xfId="0" applyFont="1" applyFill="1" applyBorder="1" applyAlignment="1" applyProtection="1">
      <alignment vertical="center"/>
      <protection locked="0"/>
    </xf>
    <xf numFmtId="0" fontId="82" fillId="0" borderId="0" xfId="0" applyFont="1" applyFill="1" applyBorder="1" applyAlignment="1" applyProtection="1">
      <alignment horizontal="right" vertical="center"/>
    </xf>
    <xf numFmtId="176" fontId="54" fillId="0" borderId="29" xfId="0" applyNumberFormat="1" applyFont="1" applyFill="1" applyBorder="1" applyAlignment="1" applyProtection="1">
      <alignment vertical="center" wrapText="1"/>
    </xf>
    <xf numFmtId="0" fontId="33" fillId="0" borderId="62"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89" fillId="0" borderId="66" xfId="0" applyFont="1" applyFill="1" applyBorder="1" applyAlignment="1" applyProtection="1">
      <alignment horizontal="center" vertical="center"/>
    </xf>
    <xf numFmtId="14" fontId="95" fillId="0" borderId="0" xfId="0" applyNumberFormat="1" applyFont="1" applyAlignment="1" applyProtection="1">
      <alignment vertical="top"/>
    </xf>
    <xf numFmtId="0" fontId="94" fillId="0" borderId="0" xfId="0" applyFont="1" applyAlignment="1" applyProtection="1">
      <alignment vertical="top"/>
    </xf>
    <xf numFmtId="189" fontId="9" fillId="0" borderId="15" xfId="0" applyNumberFormat="1" applyFont="1" applyBorder="1" applyAlignment="1" applyProtection="1">
      <alignment horizontal="center" vertical="center" shrinkToFit="1"/>
      <protection locked="0"/>
    </xf>
    <xf numFmtId="0" fontId="96" fillId="0" borderId="0" xfId="0" applyFont="1" applyAlignment="1" applyProtection="1">
      <alignment vertical="top" wrapText="1"/>
    </xf>
    <xf numFmtId="177" fontId="22" fillId="0" borderId="10" xfId="0" applyNumberFormat="1" applyFont="1" applyFill="1" applyBorder="1" applyAlignment="1" applyProtection="1">
      <alignment vertical="center"/>
    </xf>
    <xf numFmtId="0" fontId="83" fillId="0" borderId="67" xfId="0" applyFont="1" applyBorder="1" applyAlignment="1" applyProtection="1">
      <alignment horizontal="center" vertical="top"/>
    </xf>
    <xf numFmtId="0" fontId="45" fillId="0" borderId="2" xfId="0" applyNumberFormat="1" applyFont="1" applyFill="1" applyBorder="1" applyAlignment="1" applyProtection="1">
      <alignment vertical="center"/>
    </xf>
    <xf numFmtId="0" fontId="17" fillId="0" borderId="14" xfId="0" applyFont="1" applyFill="1" applyBorder="1" applyAlignment="1" applyProtection="1">
      <alignment vertical="center"/>
    </xf>
    <xf numFmtId="0" fontId="3" fillId="0" borderId="14" xfId="0" applyFont="1" applyFill="1" applyBorder="1" applyAlignment="1" applyProtection="1">
      <alignment vertical="center"/>
    </xf>
    <xf numFmtId="186" fontId="45" fillId="0" borderId="2" xfId="0" applyNumberFormat="1" applyFont="1" applyFill="1" applyBorder="1" applyAlignment="1" applyProtection="1">
      <alignment vertical="center"/>
    </xf>
    <xf numFmtId="0" fontId="9" fillId="0" borderId="46" xfId="0" applyFont="1" applyFill="1" applyBorder="1" applyAlignment="1" applyProtection="1">
      <alignment vertical="center"/>
    </xf>
    <xf numFmtId="0" fontId="0" fillId="0" borderId="67" xfId="0" applyBorder="1" applyAlignment="1" applyProtection="1">
      <alignment horizontal="center" vertical="top"/>
    </xf>
    <xf numFmtId="0" fontId="2" fillId="0" borderId="71" xfId="0" applyFont="1" applyBorder="1" applyAlignment="1" applyProtection="1">
      <alignment horizontal="center" vertical="top"/>
    </xf>
    <xf numFmtId="182" fontId="43" fillId="5" borderId="70" xfId="0" applyNumberFormat="1" applyFont="1" applyFill="1" applyBorder="1" applyAlignment="1" applyProtection="1">
      <alignment horizontal="center" vertical="center"/>
    </xf>
    <xf numFmtId="182" fontId="43" fillId="0" borderId="70" xfId="0" applyNumberFormat="1" applyFont="1" applyFill="1" applyBorder="1" applyAlignment="1" applyProtection="1">
      <alignment horizontal="center" vertical="center"/>
    </xf>
    <xf numFmtId="182" fontId="43" fillId="5" borderId="72" xfId="0" applyNumberFormat="1" applyFont="1" applyFill="1" applyBorder="1" applyAlignment="1" applyProtection="1">
      <alignment horizontal="center" vertical="center"/>
    </xf>
    <xf numFmtId="182" fontId="43" fillId="0" borderId="0" xfId="0" applyNumberFormat="1" applyFont="1" applyFill="1" applyBorder="1" applyAlignment="1" applyProtection="1">
      <alignment vertical="center"/>
    </xf>
    <xf numFmtId="0" fontId="99" fillId="0" borderId="37" xfId="0" applyFont="1" applyFill="1" applyBorder="1" applyAlignment="1" applyProtection="1">
      <alignment horizontal="center" vertical="center"/>
      <protection locked="0"/>
    </xf>
    <xf numFmtId="0" fontId="99" fillId="0" borderId="44" xfId="0" applyFont="1" applyFill="1" applyBorder="1" applyAlignment="1" applyProtection="1">
      <alignment horizontal="center" vertical="center"/>
      <protection locked="0"/>
    </xf>
    <xf numFmtId="0" fontId="101" fillId="0" borderId="37" xfId="0" applyFont="1" applyFill="1" applyBorder="1" applyAlignment="1" applyProtection="1">
      <alignment horizontal="center" vertical="center" wrapText="1"/>
      <protection locked="0"/>
    </xf>
    <xf numFmtId="0" fontId="102" fillId="0" borderId="37" xfId="0" applyFont="1" applyFill="1" applyBorder="1" applyAlignment="1" applyProtection="1">
      <alignment horizontal="center" vertical="center" shrinkToFit="1"/>
      <protection locked="0"/>
    </xf>
    <xf numFmtId="0" fontId="3" fillId="6" borderId="20" xfId="0" applyFont="1" applyFill="1" applyBorder="1" applyAlignment="1" applyProtection="1">
      <alignment vertical="center" shrinkToFit="1"/>
      <protection locked="0"/>
    </xf>
    <xf numFmtId="0" fontId="3" fillId="6" borderId="15" xfId="0" applyFont="1" applyFill="1" applyBorder="1" applyAlignment="1" applyProtection="1">
      <alignment vertical="center" shrinkToFit="1"/>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6" fontId="15" fillId="0" borderId="9" xfId="0" applyNumberFormat="1" applyFont="1" applyFill="1" applyBorder="1" applyAlignment="1" applyProtection="1">
      <alignment horizontal="left" vertical="top"/>
      <protection locked="0"/>
    </xf>
    <xf numFmtId="0" fontId="3" fillId="0" borderId="1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176" fontId="15" fillId="0" borderId="4" xfId="0" applyNumberFormat="1" applyFont="1" applyFill="1" applyBorder="1" applyAlignment="1" applyProtection="1">
      <alignment vertical="center"/>
      <protection locked="0"/>
    </xf>
    <xf numFmtId="0" fontId="17" fillId="0" borderId="10" xfId="0" applyFont="1" applyFill="1" applyBorder="1" applyAlignment="1" applyProtection="1">
      <alignment vertical="center"/>
      <protection locked="0"/>
    </xf>
    <xf numFmtId="0" fontId="17" fillId="0" borderId="6" xfId="0" applyFont="1" applyFill="1" applyBorder="1" applyAlignment="1" applyProtection="1">
      <alignment vertical="center"/>
      <protection locked="0"/>
    </xf>
    <xf numFmtId="176" fontId="17" fillId="0" borderId="4" xfId="0" applyNumberFormat="1" applyFont="1" applyFill="1" applyBorder="1" applyAlignment="1" applyProtection="1">
      <alignment vertical="center"/>
      <protection locked="0"/>
    </xf>
    <xf numFmtId="176" fontId="17" fillId="0" borderId="4" xfId="0" applyNumberFormat="1" applyFont="1" applyFill="1" applyBorder="1" applyAlignment="1" applyProtection="1">
      <alignment vertical="center" shrinkToFit="1"/>
      <protection locked="0"/>
    </xf>
    <xf numFmtId="0" fontId="21" fillId="0" borderId="6" xfId="0" applyFont="1" applyFill="1" applyBorder="1" applyAlignment="1" applyProtection="1">
      <alignment vertical="center"/>
      <protection locked="0"/>
    </xf>
    <xf numFmtId="176" fontId="17" fillId="0" borderId="6" xfId="0" applyNumberFormat="1"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3" fillId="0" borderId="6" xfId="0"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shrinkToFit="1"/>
      <protection locked="0"/>
    </xf>
    <xf numFmtId="0" fontId="15" fillId="0" borderId="10" xfId="0" applyFont="1" applyFill="1" applyBorder="1" applyAlignment="1" applyProtection="1">
      <alignment vertical="center"/>
      <protection locked="0"/>
    </xf>
    <xf numFmtId="0" fontId="15" fillId="0" borderId="6" xfId="0" applyFont="1" applyFill="1" applyBorder="1" applyAlignment="1" applyProtection="1">
      <alignment vertical="center"/>
      <protection locked="0"/>
    </xf>
    <xf numFmtId="176" fontId="17" fillId="0" borderId="6" xfId="0" applyNumberFormat="1" applyFont="1" applyFill="1" applyBorder="1" applyAlignment="1" applyProtection="1">
      <alignment vertical="center" shrinkToFit="1"/>
      <protection locked="0"/>
    </xf>
    <xf numFmtId="176" fontId="22" fillId="0" borderId="4" xfId="0" applyNumberFormat="1" applyFont="1" applyFill="1" applyBorder="1" applyAlignment="1" applyProtection="1">
      <alignment vertical="center"/>
      <protection locked="0"/>
    </xf>
    <xf numFmtId="176" fontId="63" fillId="0" borderId="4" xfId="0" applyNumberFormat="1" applyFont="1" applyFill="1" applyBorder="1" applyAlignment="1" applyProtection="1">
      <alignment vertical="top"/>
      <protection locked="0"/>
    </xf>
    <xf numFmtId="176" fontId="15" fillId="0" borderId="4" xfId="0" applyNumberFormat="1" applyFont="1" applyFill="1" applyBorder="1" applyAlignment="1" applyProtection="1">
      <alignment vertical="center" shrinkToFit="1"/>
      <protection locked="0"/>
    </xf>
    <xf numFmtId="0" fontId="21" fillId="0" borderId="10" xfId="0" applyFont="1" applyFill="1" applyBorder="1" applyAlignment="1" applyProtection="1">
      <alignment vertical="center"/>
      <protection locked="0"/>
    </xf>
    <xf numFmtId="176" fontId="58" fillId="0" borderId="4" xfId="0" applyNumberFormat="1" applyFont="1" applyFill="1" applyBorder="1" applyAlignment="1" applyProtection="1">
      <alignment vertical="center"/>
      <protection locked="0"/>
    </xf>
    <xf numFmtId="0" fontId="58" fillId="0" borderId="10" xfId="0" applyFont="1" applyFill="1" applyBorder="1" applyAlignment="1" applyProtection="1">
      <alignment vertical="center"/>
      <protection locked="0"/>
    </xf>
    <xf numFmtId="0" fontId="58" fillId="0" borderId="6" xfId="0" applyFont="1" applyFill="1" applyBorder="1" applyAlignment="1" applyProtection="1">
      <alignment vertical="center"/>
      <protection locked="0"/>
    </xf>
    <xf numFmtId="176" fontId="58" fillId="0" borderId="6" xfId="0" applyNumberFormat="1" applyFont="1" applyFill="1" applyBorder="1" applyAlignment="1" applyProtection="1">
      <alignment vertical="center" shrinkToFit="1"/>
      <protection locked="0"/>
    </xf>
    <xf numFmtId="0" fontId="25" fillId="0" borderId="10" xfId="0" applyFont="1" applyFill="1" applyBorder="1" applyAlignment="1" applyProtection="1">
      <alignment vertical="center"/>
      <protection locked="0"/>
    </xf>
    <xf numFmtId="0" fontId="25" fillId="0" borderId="6" xfId="0" applyFont="1" applyFill="1" applyBorder="1" applyAlignment="1" applyProtection="1">
      <alignment vertical="center"/>
      <protection locked="0"/>
    </xf>
    <xf numFmtId="176" fontId="25" fillId="0" borderId="6" xfId="0" applyNumberFormat="1" applyFont="1" applyFill="1" applyBorder="1" applyAlignment="1" applyProtection="1">
      <alignment vertical="center"/>
      <protection locked="0"/>
    </xf>
    <xf numFmtId="0" fontId="15" fillId="0" borderId="6" xfId="0" applyFont="1" applyFill="1" applyBorder="1" applyAlignment="1" applyProtection="1">
      <alignment vertical="center" textRotation="255"/>
      <protection locked="0"/>
    </xf>
    <xf numFmtId="176" fontId="24" fillId="0" borderId="6" xfId="0" applyNumberFormat="1"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26" fillId="0" borderId="6" xfId="0" applyFont="1" applyFill="1" applyBorder="1" applyAlignment="1" applyProtection="1">
      <alignment vertical="center"/>
      <protection locked="0"/>
    </xf>
    <xf numFmtId="176" fontId="24" fillId="0" borderId="6" xfId="0" applyNumberFormat="1" applyFont="1" applyFill="1" applyBorder="1" applyAlignment="1" applyProtection="1">
      <alignment vertical="center" shrinkToFit="1"/>
      <protection locked="0"/>
    </xf>
    <xf numFmtId="0" fontId="52" fillId="0" borderId="6"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0" fontId="16" fillId="0" borderId="38" xfId="0" applyFont="1" applyFill="1" applyBorder="1" applyAlignment="1" applyProtection="1">
      <alignment vertical="center"/>
    </xf>
    <xf numFmtId="0" fontId="14"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92" fillId="0" borderId="0" xfId="0" applyFont="1" applyFill="1" applyAlignment="1" applyProtection="1">
      <alignment horizontal="left" vertical="center"/>
    </xf>
    <xf numFmtId="188" fontId="103" fillId="0" borderId="0" xfId="0" applyNumberFormat="1" applyFont="1" applyFill="1" applyBorder="1" applyAlignment="1" applyProtection="1">
      <alignment vertical="center"/>
    </xf>
    <xf numFmtId="0" fontId="76" fillId="5" borderId="73" xfId="0" applyFont="1" applyFill="1" applyBorder="1" applyAlignment="1" applyProtection="1">
      <alignment horizontal="center" vertical="center" wrapText="1"/>
    </xf>
    <xf numFmtId="0" fontId="66" fillId="0" borderId="37" xfId="0" applyFont="1" applyFill="1" applyBorder="1" applyAlignment="1" applyProtection="1">
      <alignment horizontal="center" vertical="center" wrapText="1"/>
    </xf>
    <xf numFmtId="0" fontId="105" fillId="0" borderId="0" xfId="0" applyFont="1" applyFill="1" applyBorder="1" applyAlignment="1" applyProtection="1">
      <alignment vertical="center"/>
    </xf>
    <xf numFmtId="191" fontId="84" fillId="0" borderId="0" xfId="0" applyNumberFormat="1" applyFont="1" applyFill="1" applyBorder="1" applyAlignment="1" applyProtection="1">
      <alignment horizontal="left" vertical="center" shrinkToFit="1"/>
    </xf>
    <xf numFmtId="0" fontId="0" fillId="0" borderId="15" xfId="0" applyBorder="1">
      <alignment vertical="center"/>
    </xf>
    <xf numFmtId="0" fontId="35" fillId="0" borderId="0" xfId="0" applyFont="1" applyAlignment="1">
      <alignment horizontal="center" vertical="center" shrinkToFit="1"/>
    </xf>
    <xf numFmtId="180" fontId="38" fillId="0" borderId="15" xfId="0" applyNumberFormat="1"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14" fillId="0" borderId="68" xfId="0" applyFont="1" applyFill="1" applyBorder="1" applyAlignment="1" applyProtection="1">
      <alignment horizontal="left" vertical="center"/>
    </xf>
    <xf numFmtId="0" fontId="14" fillId="0" borderId="69"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0" fontId="3" fillId="2" borderId="7" xfId="0" applyFont="1" applyFill="1" applyBorder="1" applyAlignment="1" applyProtection="1">
      <alignment horizontal="center" vertical="center" shrinkToFit="1"/>
      <protection locked="0"/>
    </xf>
    <xf numFmtId="182" fontId="43" fillId="0" borderId="68" xfId="0" applyNumberFormat="1" applyFont="1" applyFill="1" applyBorder="1" applyAlignment="1" applyProtection="1">
      <alignment vertical="center"/>
    </xf>
    <xf numFmtId="182" fontId="43" fillId="0" borderId="69" xfId="0" applyNumberFormat="1" applyFont="1" applyFill="1" applyBorder="1" applyAlignment="1" applyProtection="1">
      <alignment vertical="center"/>
    </xf>
    <xf numFmtId="182" fontId="43" fillId="0" borderId="20" xfId="0" applyNumberFormat="1" applyFont="1" applyFill="1" applyBorder="1" applyAlignment="1" applyProtection="1">
      <alignment vertical="center"/>
    </xf>
    <xf numFmtId="0" fontId="14" fillId="0" borderId="32" xfId="0" applyFont="1" applyFill="1" applyBorder="1" applyAlignment="1" applyProtection="1">
      <alignment vertical="center"/>
    </xf>
    <xf numFmtId="0" fontId="14" fillId="0" borderId="31" xfId="0" applyFont="1" applyFill="1" applyBorder="1" applyAlignment="1" applyProtection="1">
      <alignment vertical="center"/>
    </xf>
    <xf numFmtId="0" fontId="55" fillId="0" borderId="42" xfId="0" applyFont="1" applyFill="1" applyBorder="1" applyAlignment="1" applyProtection="1">
      <alignment horizontal="center" vertical="center" textRotation="255"/>
    </xf>
    <xf numFmtId="0" fontId="55" fillId="0" borderId="35" xfId="0" applyFont="1" applyFill="1" applyBorder="1" applyAlignment="1" applyProtection="1">
      <alignment horizontal="center" vertical="center" textRotation="255"/>
    </xf>
    <xf numFmtId="0" fontId="55" fillId="0" borderId="43" xfId="0" applyFont="1" applyFill="1" applyBorder="1" applyAlignment="1" applyProtection="1">
      <alignment horizontal="center" vertical="center" textRotation="255"/>
    </xf>
    <xf numFmtId="0" fontId="0" fillId="0" borderId="31" xfId="0" applyBorder="1" applyAlignment="1" applyProtection="1">
      <alignment vertical="center"/>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0" fontId="3" fillId="0" borderId="20" xfId="0" applyFont="1" applyFill="1" applyBorder="1" applyAlignment="1" applyProtection="1">
      <alignment vertical="center"/>
    </xf>
    <xf numFmtId="0" fontId="14" fillId="0" borderId="32" xfId="0" applyFont="1" applyFill="1" applyBorder="1" applyAlignment="1" applyProtection="1">
      <alignment horizontal="left" vertical="center"/>
    </xf>
    <xf numFmtId="0" fontId="14" fillId="0" borderId="36" xfId="0" applyFont="1" applyFill="1" applyBorder="1" applyAlignment="1" applyProtection="1">
      <alignment horizontal="left" vertical="center"/>
    </xf>
    <xf numFmtId="0" fontId="14" fillId="0" borderId="31" xfId="0" applyFont="1" applyFill="1" applyBorder="1" applyAlignment="1" applyProtection="1">
      <alignment horizontal="left" vertical="center"/>
    </xf>
    <xf numFmtId="0" fontId="100" fillId="0" borderId="37" xfId="0" applyFont="1" applyFill="1" applyBorder="1" applyAlignment="1" applyProtection="1">
      <alignment vertical="center"/>
      <protection locked="0"/>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8"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0" fillId="0" borderId="0" xfId="0" applyBorder="1" applyAlignment="1" applyProtection="1">
      <alignment vertical="center" wrapText="1"/>
    </xf>
    <xf numFmtId="181" fontId="8" fillId="2" borderId="7" xfId="0" applyNumberFormat="1" applyFont="1" applyFill="1" applyBorder="1" applyAlignment="1" applyProtection="1">
      <alignment horizontal="center" vertical="center" shrinkToFit="1"/>
      <protection locked="0"/>
    </xf>
    <xf numFmtId="184" fontId="15" fillId="0" borderId="37" xfId="0" quotePrefix="1" applyNumberFormat="1" applyFont="1" applyFill="1" applyBorder="1" applyAlignment="1" applyProtection="1">
      <alignment horizontal="center" vertical="center"/>
      <protection locked="0"/>
    </xf>
    <xf numFmtId="184" fontId="15" fillId="0" borderId="37" xfId="0" applyNumberFormat="1" applyFont="1" applyFill="1" applyBorder="1" applyAlignment="1" applyProtection="1">
      <alignment horizontal="center" vertical="center"/>
      <protection locked="0"/>
    </xf>
    <xf numFmtId="190" fontId="82" fillId="0" borderId="37" xfId="0" applyNumberFormat="1" applyFont="1" applyFill="1" applyBorder="1" applyAlignment="1" applyProtection="1">
      <alignment horizontal="right" vertical="center"/>
      <protection locked="0"/>
    </xf>
    <xf numFmtId="190" fontId="83" fillId="0" borderId="37" xfId="0" applyNumberFormat="1" applyFont="1" applyFill="1" applyBorder="1" applyAlignment="1" applyProtection="1">
      <alignment horizontal="right" vertical="center"/>
      <protection locked="0"/>
    </xf>
    <xf numFmtId="185" fontId="82" fillId="0" borderId="37" xfId="0" applyNumberFormat="1" applyFont="1" applyFill="1" applyBorder="1" applyAlignment="1" applyProtection="1">
      <alignment horizontal="right" vertical="center" shrinkToFit="1"/>
    </xf>
    <xf numFmtId="185" fontId="83" fillId="0" borderId="37" xfId="0" applyNumberFormat="1" applyFont="1" applyFill="1" applyBorder="1" applyAlignment="1" applyProtection="1">
      <alignment horizontal="right" vertical="center" shrinkToFit="1"/>
    </xf>
    <xf numFmtId="0" fontId="9" fillId="0" borderId="7" xfId="0" applyFont="1" applyBorder="1" applyAlignment="1" applyProtection="1">
      <alignment horizontal="right" vertical="center" shrinkToFit="1"/>
    </xf>
    <xf numFmtId="0" fontId="17" fillId="0" borderId="0" xfId="0" applyFont="1" applyFill="1" applyBorder="1" applyAlignment="1" applyProtection="1">
      <alignment horizontal="left" vertical="top" wrapText="1"/>
    </xf>
    <xf numFmtId="0" fontId="17" fillId="0" borderId="6" xfId="0" applyFont="1" applyFill="1" applyBorder="1" applyAlignment="1" applyProtection="1">
      <alignment horizontal="left" vertical="top" wrapText="1"/>
    </xf>
    <xf numFmtId="0" fontId="0" fillId="0" borderId="37" xfId="0" applyFill="1" applyBorder="1" applyAlignment="1" applyProtection="1">
      <alignment horizontal="center" vertical="center"/>
    </xf>
    <xf numFmtId="0" fontId="58" fillId="0" borderId="37" xfId="0" applyFont="1" applyFill="1" applyBorder="1" applyAlignment="1" applyProtection="1">
      <alignment horizontal="center" vertical="center"/>
    </xf>
    <xf numFmtId="0" fontId="58" fillId="0" borderId="37" xfId="0" applyFont="1" applyFill="1" applyBorder="1" applyAlignment="1" applyProtection="1">
      <alignment horizontal="center" vertical="center" shrinkToFit="1"/>
    </xf>
    <xf numFmtId="0" fontId="80" fillId="0" borderId="0" xfId="0" applyFont="1" applyFill="1" applyAlignment="1" applyProtection="1">
      <alignment horizontal="left" vertical="top" wrapText="1"/>
    </xf>
    <xf numFmtId="0" fontId="81" fillId="0" borderId="6" xfId="0" applyFont="1" applyFill="1" applyBorder="1" applyAlignment="1" applyProtection="1">
      <alignment horizontal="left" vertical="top" wrapText="1"/>
    </xf>
    <xf numFmtId="0" fontId="58" fillId="0" borderId="0" xfId="0" applyFont="1" applyFill="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67" fillId="0" borderId="55"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58" fillId="0" borderId="56" xfId="0" applyFont="1" applyFill="1" applyBorder="1" applyAlignment="1" applyProtection="1">
      <alignment horizontal="center" vertical="center"/>
    </xf>
    <xf numFmtId="0" fontId="58" fillId="0" borderId="39" xfId="0" applyFont="1" applyFill="1" applyBorder="1" applyAlignment="1" applyProtection="1">
      <alignment horizontal="center" vertical="center"/>
    </xf>
    <xf numFmtId="0" fontId="14" fillId="0" borderId="36" xfId="0" applyFont="1" applyFill="1" applyBorder="1" applyAlignment="1" applyProtection="1">
      <alignment vertical="center"/>
    </xf>
    <xf numFmtId="182" fontId="43" fillId="0" borderId="68" xfId="0" applyNumberFormat="1" applyFont="1" applyFill="1" applyBorder="1" applyAlignment="1" applyProtection="1">
      <alignment horizontal="left" vertical="center"/>
    </xf>
    <xf numFmtId="182" fontId="43" fillId="0" borderId="69" xfId="0" applyNumberFormat="1" applyFont="1" applyFill="1" applyBorder="1" applyAlignment="1" applyProtection="1">
      <alignment horizontal="left" vertical="center"/>
    </xf>
    <xf numFmtId="182" fontId="43" fillId="0" borderId="20" xfId="0" applyNumberFormat="1" applyFont="1" applyFill="1" applyBorder="1" applyAlignment="1" applyProtection="1">
      <alignment horizontal="left" vertical="center"/>
    </xf>
    <xf numFmtId="176" fontId="54" fillId="0" borderId="32" xfId="0" applyNumberFormat="1" applyFont="1" applyFill="1" applyBorder="1" applyAlignment="1" applyProtection="1">
      <alignment horizontal="left" vertical="center"/>
    </xf>
    <xf numFmtId="176" fontId="54" fillId="0" borderId="36" xfId="0" applyNumberFormat="1" applyFont="1" applyFill="1" applyBorder="1" applyAlignment="1" applyProtection="1">
      <alignment horizontal="left" vertical="center"/>
    </xf>
    <xf numFmtId="176" fontId="54" fillId="0" borderId="31" xfId="0" applyNumberFormat="1" applyFont="1" applyFill="1" applyBorder="1" applyAlignment="1" applyProtection="1">
      <alignment horizontal="left" vertical="center"/>
    </xf>
    <xf numFmtId="0" fontId="14" fillId="0" borderId="32"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14" fillId="0" borderId="68" xfId="0" applyFont="1" applyFill="1" applyBorder="1" applyAlignment="1" applyProtection="1">
      <alignment vertical="center"/>
    </xf>
    <xf numFmtId="0" fontId="14" fillId="0" borderId="69" xfId="0" applyFont="1" applyFill="1" applyBorder="1" applyAlignment="1" applyProtection="1">
      <alignment vertical="center"/>
    </xf>
    <xf numFmtId="0" fontId="14" fillId="0" borderId="20" xfId="0" applyFont="1" applyFill="1" applyBorder="1" applyAlignment="1" applyProtection="1">
      <alignment vertical="center"/>
    </xf>
    <xf numFmtId="0" fontId="0" fillId="0" borderId="36" xfId="0" applyBorder="1" applyAlignment="1" applyProtection="1">
      <alignment vertical="center"/>
    </xf>
    <xf numFmtId="0" fontId="9" fillId="0" borderId="42" xfId="0" applyFont="1" applyFill="1" applyBorder="1" applyAlignment="1" applyProtection="1">
      <alignment horizontal="center" vertical="center" textRotation="255"/>
    </xf>
    <xf numFmtId="0" fontId="9" fillId="0" borderId="35" xfId="0" applyFont="1" applyFill="1" applyBorder="1" applyAlignment="1" applyProtection="1">
      <alignment horizontal="center" vertical="center" textRotation="255"/>
    </xf>
    <xf numFmtId="0" fontId="58" fillId="4" borderId="37" xfId="0" applyFont="1" applyFill="1" applyBorder="1" applyAlignment="1" applyProtection="1">
      <alignment vertical="center"/>
    </xf>
    <xf numFmtId="0" fontId="62" fillId="4" borderId="37" xfId="0" applyFont="1" applyFill="1" applyBorder="1" applyAlignment="1" applyProtection="1">
      <alignment vertical="center"/>
    </xf>
    <xf numFmtId="0" fontId="58" fillId="4" borderId="37" xfId="0" applyFont="1" applyFill="1" applyBorder="1" applyAlignment="1" applyProtection="1">
      <alignment horizontal="left" vertical="center"/>
    </xf>
    <xf numFmtId="0" fontId="62" fillId="0" borderId="37" xfId="0" applyFont="1" applyBorder="1" applyAlignment="1" applyProtection="1">
      <alignment horizontal="left" vertical="center"/>
    </xf>
    <xf numFmtId="179" fontId="97" fillId="0" borderId="37" xfId="0" applyNumberFormat="1" applyFont="1" applyFill="1" applyBorder="1" applyAlignment="1" applyProtection="1">
      <alignment horizontal="right" vertical="center"/>
      <protection locked="0"/>
    </xf>
    <xf numFmtId="179" fontId="98" fillId="0" borderId="37" xfId="0" applyNumberFormat="1" applyFont="1" applyFill="1" applyBorder="1" applyAlignment="1" applyProtection="1">
      <alignment horizontal="right" vertical="center"/>
      <protection locked="0"/>
    </xf>
    <xf numFmtId="187" fontId="75" fillId="4" borderId="16" xfId="0" applyNumberFormat="1" applyFont="1" applyFill="1" applyBorder="1" applyAlignment="1" applyProtection="1">
      <alignment horizontal="center" vertical="center" wrapText="1" shrinkToFit="1"/>
    </xf>
    <xf numFmtId="187" fontId="75" fillId="4" borderId="17" xfId="0" applyNumberFormat="1" applyFont="1" applyFill="1" applyBorder="1" applyAlignment="1" applyProtection="1">
      <alignment horizontal="center" vertical="center" wrapText="1" shrinkToFit="1"/>
    </xf>
    <xf numFmtId="0" fontId="58" fillId="0" borderId="18" xfId="0" applyFont="1" applyFill="1" applyBorder="1" applyAlignment="1" applyProtection="1">
      <alignment horizontal="center" vertical="center"/>
    </xf>
    <xf numFmtId="0" fontId="58" fillId="0" borderId="15" xfId="0" applyFont="1" applyFill="1" applyBorder="1" applyAlignment="1" applyProtection="1">
      <alignment horizontal="center" vertical="center"/>
    </xf>
    <xf numFmtId="0" fontId="72" fillId="0" borderId="39" xfId="0" applyFont="1" applyFill="1" applyBorder="1" applyAlignment="1" applyProtection="1">
      <alignment horizontal="center" vertical="center" shrinkToFit="1"/>
    </xf>
    <xf numFmtId="0" fontId="72" fillId="0" borderId="15" xfId="0" applyFont="1" applyFill="1" applyBorder="1" applyAlignment="1" applyProtection="1">
      <alignment horizontal="center" vertical="center" shrinkToFit="1"/>
    </xf>
    <xf numFmtId="0" fontId="74" fillId="0" borderId="16" xfId="0" applyFont="1" applyFill="1" applyBorder="1" applyAlignment="1" applyProtection="1">
      <alignment horizontal="center" vertical="center" wrapText="1"/>
    </xf>
    <xf numFmtId="0" fontId="74" fillId="0" borderId="17"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8" xfId="0" applyFont="1" applyFill="1" applyBorder="1" applyAlignment="1" applyProtection="1">
      <alignment horizontal="center" vertical="center" wrapText="1"/>
    </xf>
    <xf numFmtId="0" fontId="58" fillId="0" borderId="50" xfId="0" applyFont="1" applyFill="1" applyBorder="1" applyAlignment="1" applyProtection="1">
      <alignment vertical="center"/>
    </xf>
    <xf numFmtId="0" fontId="58" fillId="0" borderId="19" xfId="0" applyFont="1" applyFill="1" applyBorder="1" applyAlignment="1" applyProtection="1">
      <alignment vertical="center"/>
    </xf>
    <xf numFmtId="0" fontId="58" fillId="0" borderId="51" xfId="0" applyFont="1" applyFill="1" applyBorder="1" applyAlignment="1" applyProtection="1">
      <alignment vertical="center"/>
    </xf>
    <xf numFmtId="0" fontId="58" fillId="0" borderId="52" xfId="0" applyFont="1" applyFill="1" applyBorder="1" applyAlignment="1" applyProtection="1">
      <alignment vertical="center"/>
    </xf>
    <xf numFmtId="0" fontId="58" fillId="0" borderId="53" xfId="0" applyFont="1" applyFill="1" applyBorder="1" applyAlignment="1" applyProtection="1">
      <alignment vertical="center"/>
    </xf>
    <xf numFmtId="0" fontId="58" fillId="0" borderId="54" xfId="0" applyFont="1" applyFill="1" applyBorder="1" applyAlignment="1" applyProtection="1">
      <alignment vertical="center"/>
    </xf>
    <xf numFmtId="0" fontId="58" fillId="4" borderId="37" xfId="0" applyFont="1" applyFill="1" applyBorder="1" applyAlignment="1" applyProtection="1">
      <alignment horizontal="right" vertical="center"/>
    </xf>
    <xf numFmtId="0" fontId="0" fillId="4" borderId="37" xfId="0" applyFill="1" applyBorder="1" applyAlignment="1" applyProtection="1">
      <alignment horizontal="right" vertical="center"/>
    </xf>
    <xf numFmtId="0" fontId="71" fillId="0" borderId="37" xfId="0" applyFont="1" applyFill="1" applyBorder="1" applyAlignment="1" applyProtection="1">
      <alignment horizontal="left" vertical="center"/>
    </xf>
    <xf numFmtId="0" fontId="79" fillId="0" borderId="37" xfId="0" applyFont="1" applyFill="1" applyBorder="1" applyAlignment="1" applyProtection="1">
      <alignment horizontal="left" vertical="center"/>
    </xf>
    <xf numFmtId="0" fontId="75" fillId="0" borderId="28" xfId="0" applyFont="1" applyFill="1" applyBorder="1" applyAlignment="1" applyProtection="1">
      <alignment horizontal="left" vertical="center" wrapText="1"/>
    </xf>
    <xf numFmtId="0" fontId="75" fillId="0" borderId="0" xfId="0" applyFont="1" applyFill="1" applyBorder="1" applyAlignment="1" applyProtection="1">
      <alignment horizontal="left" vertical="center" wrapText="1"/>
    </xf>
    <xf numFmtId="0" fontId="75" fillId="0" borderId="6" xfId="0" applyFont="1" applyFill="1" applyBorder="1" applyAlignment="1" applyProtection="1">
      <alignment horizontal="left" vertical="center" wrapText="1"/>
    </xf>
    <xf numFmtId="179" fontId="97" fillId="0" borderId="37" xfId="0" applyNumberFormat="1" applyFont="1" applyFill="1" applyBorder="1" applyAlignment="1" applyProtection="1">
      <alignment horizontal="center" vertical="center"/>
      <protection locked="0"/>
    </xf>
    <xf numFmtId="0" fontId="58" fillId="4" borderId="44" xfId="0" applyFont="1" applyFill="1" applyBorder="1" applyAlignment="1" applyProtection="1">
      <alignment horizontal="center" vertical="center"/>
    </xf>
    <xf numFmtId="0" fontId="15" fillId="0" borderId="37" xfId="0" applyNumberFormat="1" applyFont="1" applyFill="1" applyBorder="1" applyAlignment="1" applyProtection="1">
      <alignment horizontal="center" vertical="center"/>
      <protection locked="0"/>
    </xf>
    <xf numFmtId="0" fontId="0" fillId="0" borderId="37" xfId="0" applyNumberFormat="1" applyFill="1" applyBorder="1" applyAlignment="1" applyProtection="1">
      <alignment horizontal="center" vertical="center"/>
      <protection locked="0"/>
    </xf>
    <xf numFmtId="187" fontId="76" fillId="0" borderId="16" xfId="0" applyNumberFormat="1" applyFont="1" applyFill="1" applyBorder="1" applyAlignment="1" applyProtection="1">
      <alignment horizontal="center" vertical="center" wrapText="1" shrinkToFit="1"/>
    </xf>
    <xf numFmtId="187" fontId="76" fillId="0" borderId="17" xfId="0" applyNumberFormat="1" applyFont="1" applyFill="1" applyBorder="1" applyAlignment="1" applyProtection="1">
      <alignment horizontal="center" vertical="center" wrapText="1" shrinkToFit="1"/>
    </xf>
    <xf numFmtId="187" fontId="75" fillId="4" borderId="17" xfId="0" applyNumberFormat="1" applyFont="1" applyFill="1" applyBorder="1" applyAlignment="1" applyProtection="1">
      <alignment horizontal="left" vertical="center" wrapText="1" shrinkToFit="1"/>
    </xf>
    <xf numFmtId="187" fontId="75" fillId="4" borderId="18" xfId="0" applyNumberFormat="1" applyFont="1" applyFill="1" applyBorder="1" applyAlignment="1" applyProtection="1">
      <alignment horizontal="left" vertical="center" wrapText="1" shrinkToFit="1"/>
    </xf>
    <xf numFmtId="184" fontId="71" fillId="0" borderId="37" xfId="0" quotePrefix="1" applyNumberFormat="1" applyFont="1" applyFill="1" applyBorder="1" applyAlignment="1" applyProtection="1">
      <alignment horizontal="center" vertical="center"/>
    </xf>
    <xf numFmtId="184" fontId="71" fillId="0" borderId="37" xfId="0" applyNumberFormat="1" applyFont="1" applyFill="1" applyBorder="1" applyAlignment="1" applyProtection="1">
      <alignment horizontal="center" vertical="center"/>
    </xf>
    <xf numFmtId="0" fontId="75" fillId="5" borderId="16" xfId="0" applyFont="1" applyFill="1" applyBorder="1" applyAlignment="1" applyProtection="1">
      <alignment horizontal="center" vertical="center" wrapText="1" shrinkToFit="1"/>
    </xf>
    <xf numFmtId="0" fontId="75" fillId="5" borderId="17" xfId="0" applyFont="1" applyFill="1" applyBorder="1" applyAlignment="1" applyProtection="1">
      <alignment horizontal="center" vertical="center" wrapText="1" shrinkToFit="1"/>
    </xf>
    <xf numFmtId="0" fontId="102" fillId="0" borderId="3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83" fillId="0" borderId="37" xfId="0" applyFont="1" applyFill="1" applyBorder="1" applyAlignment="1" applyProtection="1">
      <alignment horizontal="center" vertical="center" shrinkToFit="1"/>
      <protection locked="0"/>
    </xf>
    <xf numFmtId="0" fontId="83" fillId="0" borderId="44" xfId="0" applyFont="1" applyFill="1" applyBorder="1" applyAlignment="1" applyProtection="1">
      <alignment horizontal="center" vertical="center" shrinkToFit="1"/>
      <protection locked="0"/>
    </xf>
    <xf numFmtId="0" fontId="66" fillId="0" borderId="37" xfId="0" applyFont="1"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58" fillId="0" borderId="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37" xfId="0" applyFont="1" applyFill="1" applyBorder="1" applyAlignment="1" applyProtection="1">
      <alignment horizontal="center" vertical="center" shrinkToFit="1"/>
    </xf>
    <xf numFmtId="0" fontId="58" fillId="0" borderId="37" xfId="0" applyFont="1" applyFill="1" applyBorder="1" applyAlignment="1" applyProtection="1">
      <alignment vertical="center" shrinkToFit="1"/>
    </xf>
    <xf numFmtId="0" fontId="14" fillId="0" borderId="37" xfId="0" applyFont="1" applyFill="1" applyBorder="1" applyAlignment="1" applyProtection="1">
      <alignment vertical="center" shrinkToFit="1"/>
    </xf>
    <xf numFmtId="0" fontId="69" fillId="0" borderId="37" xfId="0" applyFont="1" applyFill="1" applyBorder="1" applyAlignment="1" applyProtection="1">
      <alignment vertical="center"/>
    </xf>
    <xf numFmtId="0" fontId="62" fillId="0" borderId="37" xfId="0" applyFont="1" applyFill="1" applyBorder="1" applyAlignment="1" applyProtection="1">
      <alignment vertical="center"/>
    </xf>
    <xf numFmtId="0" fontId="61" fillId="0" borderId="37" xfId="0" applyFont="1" applyFill="1" applyBorder="1" applyAlignment="1" applyProtection="1">
      <alignment horizontal="right" vertical="center"/>
    </xf>
    <xf numFmtId="0" fontId="62" fillId="0" borderId="37" xfId="0" applyFont="1" applyFill="1" applyBorder="1" applyAlignment="1" applyProtection="1">
      <alignment horizontal="right" vertical="center"/>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6" xfId="0" applyFont="1" applyBorder="1" applyAlignment="1" applyProtection="1">
      <alignment vertical="center" wrapText="1"/>
    </xf>
    <xf numFmtId="0" fontId="14" fillId="0" borderId="38"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58" fillId="0" borderId="48" xfId="0" applyFont="1" applyFill="1" applyBorder="1" applyAlignment="1" applyProtection="1">
      <alignment vertical="center"/>
    </xf>
    <xf numFmtId="0" fontId="58" fillId="0" borderId="49" xfId="0" applyFont="1" applyFill="1" applyBorder="1" applyAlignment="1" applyProtection="1">
      <alignment vertical="center"/>
    </xf>
    <xf numFmtId="182" fontId="43" fillId="0" borderId="32" xfId="0" applyNumberFormat="1" applyFont="1" applyFill="1" applyBorder="1" applyAlignment="1" applyProtection="1">
      <alignment horizontal="left" vertical="center"/>
    </xf>
    <xf numFmtId="182" fontId="43" fillId="0" borderId="36" xfId="0" applyNumberFormat="1" applyFont="1" applyFill="1" applyBorder="1" applyAlignment="1" applyProtection="1">
      <alignment horizontal="left" vertical="center"/>
    </xf>
    <xf numFmtId="182" fontId="43" fillId="0" borderId="31" xfId="0" applyNumberFormat="1" applyFont="1" applyFill="1" applyBorder="1" applyAlignment="1" applyProtection="1">
      <alignment horizontal="left" vertical="center"/>
    </xf>
    <xf numFmtId="0" fontId="58" fillId="0" borderId="47" xfId="0" applyFont="1" applyFill="1" applyBorder="1" applyAlignment="1" applyProtection="1">
      <alignment vertical="center"/>
    </xf>
  </cellXfs>
  <cellStyles count="1">
    <cellStyle name="標準" xfId="0" builtinId="0"/>
  </cellStyles>
  <dxfs count="89">
    <dxf>
      <font>
        <b/>
        <i val="0"/>
      </font>
      <fill>
        <patternFill>
          <bgColor theme="5" tint="0.39994506668294322"/>
        </patternFill>
      </fill>
    </dxf>
    <dxf>
      <fill>
        <patternFill>
          <bgColor rgb="FFFFFF00"/>
        </patternFill>
      </fill>
    </dxf>
    <dxf>
      <fill>
        <patternFill>
          <bgColor rgb="FFFFFF00"/>
        </patternFill>
      </fill>
    </dxf>
    <dxf>
      <font>
        <b/>
        <i val="0"/>
        <color theme="9" tint="-0.24994659260841701"/>
      </font>
    </dxf>
    <dxf>
      <font>
        <b/>
        <i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color theme="9" tint="-0.24994659260841701"/>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ont>
        <b/>
        <i val="0"/>
        <color theme="9" tint="-0.24994659260841701"/>
      </font>
    </dxf>
    <dxf>
      <font>
        <b/>
        <i val="0"/>
        <color theme="9" tint="-0.24994659260841701"/>
      </font>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bottom/>
      </border>
    </dxf>
    <dxf>
      <fill>
        <patternFill>
          <bgColor rgb="FFFFFF00"/>
        </patternFill>
      </fill>
    </dxf>
    <dxf>
      <font>
        <color theme="0"/>
      </font>
      <fill>
        <patternFill patternType="none">
          <bgColor auto="1"/>
        </patternFill>
      </fill>
      <border>
        <bottom/>
      </border>
    </dxf>
    <dxf>
      <fill>
        <patternFill>
          <bgColor rgb="FFFFFF00"/>
        </patternFill>
      </fill>
    </dxf>
    <dxf>
      <fill>
        <patternFill>
          <bgColor rgb="FFFFFF00"/>
        </patternFill>
      </fill>
    </dxf>
    <dxf>
      <fill>
        <patternFill>
          <bgColor rgb="FFFFFF00"/>
        </patternFill>
      </fill>
    </dxf>
    <dxf>
      <font>
        <b/>
        <i val="0"/>
        <color theme="9" tint="-0.24994659260841701"/>
      </font>
    </dxf>
    <dxf>
      <fill>
        <patternFill>
          <bgColor rgb="FFFFFF00"/>
        </patternFill>
      </fill>
    </dxf>
    <dxf>
      <fill>
        <patternFill>
          <bgColor rgb="FFFFFFCC"/>
        </patternFill>
      </fill>
    </dxf>
    <dxf>
      <fill>
        <patternFill>
          <bgColor rgb="FFFFFFCC"/>
        </patternFill>
      </fill>
    </dxf>
    <dxf>
      <font>
        <color theme="0"/>
      </font>
      <fill>
        <patternFill patternType="none">
          <bgColor auto="1"/>
        </patternFill>
      </fill>
      <border>
        <bottom/>
      </border>
    </dxf>
    <dxf>
      <fill>
        <patternFill>
          <bgColor rgb="FFFFFF00"/>
        </patternFill>
      </fill>
    </dxf>
    <dxf>
      <fill>
        <patternFill patternType="solid">
          <bgColor rgb="FFFFFF00"/>
        </patternFill>
      </fill>
    </dxf>
    <dxf>
      <fill>
        <patternFill>
          <bgColor rgb="FFFFFF00"/>
        </patternFill>
      </fill>
    </dxf>
    <dxf>
      <font>
        <color theme="0"/>
      </font>
      <fill>
        <patternFill patternType="none">
          <bgColor auto="1"/>
        </patternFill>
      </fill>
      <border>
        <bottom/>
      </border>
    </dxf>
    <dxf>
      <fill>
        <patternFill>
          <bgColor rgb="FFFFFF00"/>
        </patternFill>
      </fill>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
      <font>
        <b/>
        <i val="0"/>
        <color rgb="FFFF0000"/>
      </font>
      <fill>
        <patternFill>
          <bgColor rgb="FFFFC000"/>
        </patternFill>
      </fill>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s>
  <tableStyles count="0" defaultTableStyle="TableStyleMedium2" defaultPivotStyle="PivotStyleLight16"/>
  <colors>
    <mruColors>
      <color rgb="FFFFFFCC"/>
      <color rgb="FF9933FF"/>
      <color rgb="FFFF66FF"/>
      <color rgb="FFC0324D"/>
      <color rgb="FFC0504D"/>
      <color rgb="FFC0524D"/>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362" t="s">
        <v>134</v>
      </c>
      <c r="B1" s="362"/>
      <c r="C1" s="362"/>
      <c r="D1" s="362"/>
      <c r="E1" s="362"/>
    </row>
    <row r="2" spans="1:7" ht="30" customHeight="1">
      <c r="A2" t="s">
        <v>124</v>
      </c>
    </row>
    <row r="3" spans="1:7" ht="45" customHeight="1">
      <c r="A3" s="2" t="s">
        <v>388</v>
      </c>
      <c r="B3" s="363"/>
      <c r="C3" s="363"/>
      <c r="D3" s="363"/>
      <c r="E3" s="363"/>
    </row>
    <row r="4" spans="1:7" ht="24" customHeight="1"/>
    <row r="5" spans="1:7" ht="45" customHeight="1">
      <c r="A5" s="2" t="s">
        <v>135</v>
      </c>
      <c r="B5" s="361"/>
      <c r="C5" s="361"/>
      <c r="D5" s="361"/>
      <c r="E5" s="361"/>
    </row>
    <row r="6" spans="1:7" ht="45" customHeight="1">
      <c r="A6" s="16" t="s">
        <v>136</v>
      </c>
      <c r="B6" s="361"/>
      <c r="C6" s="361"/>
      <c r="D6" s="361"/>
      <c r="E6" s="361"/>
    </row>
    <row r="7" spans="1:7" ht="45" customHeight="1">
      <c r="A7" s="2" t="s">
        <v>128</v>
      </c>
      <c r="B7" s="3" t="s">
        <v>125</v>
      </c>
      <c r="C7" s="364"/>
      <c r="D7" s="364"/>
      <c r="E7" s="365"/>
    </row>
    <row r="8" spans="1:7" ht="45" customHeight="1">
      <c r="A8" s="2" t="s">
        <v>129</v>
      </c>
      <c r="B8" s="361"/>
      <c r="C8" s="361"/>
      <c r="D8" s="361"/>
      <c r="E8" s="361"/>
    </row>
    <row r="9" spans="1:7" ht="45" customHeight="1">
      <c r="A9" s="2" t="s">
        <v>130</v>
      </c>
      <c r="B9" s="361"/>
      <c r="C9" s="361"/>
      <c r="D9" s="2" t="s">
        <v>131</v>
      </c>
      <c r="E9" s="4"/>
    </row>
    <row r="10" spans="1:7" ht="45" customHeight="1">
      <c r="A10" s="2" t="s">
        <v>132</v>
      </c>
      <c r="B10" s="2" t="s">
        <v>126</v>
      </c>
      <c r="C10" s="4"/>
      <c r="D10" s="2" t="s">
        <v>127</v>
      </c>
      <c r="E10" s="4"/>
    </row>
    <row r="11" spans="1:7" ht="24" customHeight="1"/>
    <row r="12" spans="1:7" ht="24" customHeight="1">
      <c r="G12" s="5"/>
    </row>
    <row r="13" spans="1:7" ht="13.5" customHeight="1">
      <c r="A13" s="6" t="s">
        <v>133</v>
      </c>
      <c r="B13" s="7"/>
      <c r="C13" s="7"/>
      <c r="D13" s="7"/>
      <c r="E13" s="7"/>
      <c r="G13" s="5"/>
    </row>
    <row r="14" spans="1:7" ht="13.5" customHeight="1">
      <c r="A14" s="8" t="s">
        <v>226</v>
      </c>
      <c r="B14" s="9"/>
      <c r="C14" s="7"/>
      <c r="D14" s="7"/>
      <c r="E14" s="7"/>
    </row>
    <row r="15" spans="1:7" ht="13.5" customHeight="1">
      <c r="A15" s="8" t="s">
        <v>228</v>
      </c>
      <c r="B15" s="9"/>
      <c r="C15" s="7"/>
      <c r="D15" s="7"/>
      <c r="E15" s="7"/>
    </row>
    <row r="16" spans="1:7" ht="13.5" customHeight="1">
      <c r="A16" s="8" t="s">
        <v>227</v>
      </c>
      <c r="B16" s="9"/>
      <c r="C16" s="7"/>
      <c r="D16" s="7"/>
      <c r="E16" s="7"/>
    </row>
    <row r="17" spans="1:5" ht="13.5" customHeight="1">
      <c r="A17" s="8" t="s">
        <v>225</v>
      </c>
      <c r="B17" s="9"/>
      <c r="C17" s="7"/>
      <c r="D17" s="7"/>
      <c r="E17" s="7"/>
    </row>
    <row r="18" spans="1:5" ht="13.5" customHeight="1">
      <c r="A18" s="8" t="s">
        <v>229</v>
      </c>
      <c r="B18" s="9"/>
      <c r="C18" s="7"/>
      <c r="D18" s="7"/>
      <c r="E18" s="7"/>
    </row>
    <row r="19" spans="1:5" ht="13.5" customHeight="1">
      <c r="A19" s="10"/>
      <c r="B19" s="9"/>
      <c r="C19" s="7"/>
      <c r="D19" s="7"/>
      <c r="E19" s="7"/>
    </row>
    <row r="20" spans="1:5" ht="13.5" customHeight="1">
      <c r="A20" s="12"/>
      <c r="B20" s="7"/>
      <c r="C20" s="7"/>
      <c r="D20" s="7"/>
      <c r="E20" s="7"/>
    </row>
    <row r="21" spans="1:5" ht="13.5" customHeight="1">
      <c r="A21" s="13"/>
      <c r="B21" s="1"/>
      <c r="C21" s="1"/>
      <c r="D21" s="1"/>
      <c r="E21" s="1"/>
    </row>
    <row r="22" spans="1:5">
      <c r="A22" s="10"/>
    </row>
    <row r="23" spans="1:5">
      <c r="A23" s="12"/>
    </row>
    <row r="24" spans="1:5">
      <c r="A24" s="12"/>
    </row>
    <row r="25" spans="1:5">
      <c r="A25" s="14"/>
    </row>
    <row r="26" spans="1:5">
      <c r="A26" s="13"/>
    </row>
    <row r="27" spans="1:5">
      <c r="A27" s="10"/>
    </row>
    <row r="28" spans="1:5">
      <c r="A28" s="12"/>
    </row>
    <row r="29" spans="1:5">
      <c r="A29" s="13"/>
    </row>
    <row r="30" spans="1:5">
      <c r="A30" s="10"/>
    </row>
    <row r="31" spans="1:5">
      <c r="A31" s="13"/>
    </row>
    <row r="32" spans="1:5">
      <c r="A32" s="15"/>
    </row>
    <row r="34" spans="1:1">
      <c r="A34" s="11"/>
    </row>
    <row r="35" spans="1:1">
      <c r="A35" s="11"/>
    </row>
    <row r="36" spans="1:1">
      <c r="A36" s="11"/>
    </row>
  </sheetData>
  <mergeCells count="7">
    <mergeCell ref="B8:E8"/>
    <mergeCell ref="B9:C9"/>
    <mergeCell ref="A1:E1"/>
    <mergeCell ref="B3:E3"/>
    <mergeCell ref="B5:E5"/>
    <mergeCell ref="C7:E7"/>
    <mergeCell ref="B6:E6"/>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自己点検シート!$AD$1</xm:f>
          </x14:formula1>
          <xm:sqref>B3:E3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275"/>
  <sheetViews>
    <sheetView zoomScale="90" zoomScaleNormal="90" zoomScaleSheetLayoutView="90" workbookViewId="0">
      <pane ySplit="2" topLeftCell="A3" activePane="bottomLeft" state="frozen"/>
      <selection pane="bottomLeft" activeCell="A3" sqref="A3"/>
    </sheetView>
  </sheetViews>
  <sheetFormatPr defaultColWidth="9" defaultRowHeight="13"/>
  <cols>
    <col min="1" max="1" width="3.6328125" style="269" customWidth="1"/>
    <col min="2" max="2" width="3.6328125" style="274" customWidth="1"/>
    <col min="3" max="4" width="3.6328125" style="272" customWidth="1"/>
    <col min="5" max="19" width="3.6328125" style="43" customWidth="1"/>
    <col min="20" max="23" width="3.6328125" style="272" customWidth="1"/>
    <col min="24" max="24" width="3.6328125" style="43" customWidth="1"/>
    <col min="25" max="25" width="3.6328125" style="267" customWidth="1"/>
    <col min="26" max="26" width="3.6328125" style="43" customWidth="1"/>
    <col min="27" max="27" width="20.6328125" style="273" customWidth="1"/>
    <col min="28" max="28" width="3.1796875" style="273" hidden="1" customWidth="1"/>
    <col min="29" max="29" width="17" style="38" hidden="1" customWidth="1"/>
    <col min="30" max="30" width="13" style="259" hidden="1" customWidth="1"/>
    <col min="31" max="31" width="36.1796875" style="38" hidden="1" customWidth="1"/>
    <col min="32" max="38" width="5.6328125" style="38" hidden="1" customWidth="1"/>
    <col min="39" max="40" width="9.08984375" style="38" hidden="1" customWidth="1"/>
    <col min="41" max="47" width="9.08984375" style="43" hidden="1" customWidth="1"/>
    <col min="48" max="52" width="9" style="43" hidden="1" customWidth="1"/>
    <col min="53" max="16384" width="9" style="43"/>
  </cols>
  <sheetData>
    <row r="1" spans="1:61" ht="29.25" customHeight="1" thickTop="1" thickBot="1">
      <c r="A1" s="411" t="s">
        <v>20</v>
      </c>
      <c r="B1" s="411"/>
      <c r="C1" s="411"/>
      <c r="D1" s="411"/>
      <c r="E1" s="411"/>
      <c r="F1" s="411"/>
      <c r="G1" s="411"/>
      <c r="H1" s="411"/>
      <c r="I1" s="411"/>
      <c r="J1" s="411"/>
      <c r="K1" s="411"/>
      <c r="L1" s="411"/>
      <c r="M1" s="411"/>
      <c r="N1" s="411"/>
      <c r="O1" s="411"/>
      <c r="P1" s="35"/>
      <c r="Q1" s="35"/>
      <c r="R1" s="36" t="s">
        <v>389</v>
      </c>
      <c r="S1" s="395" t="str">
        <f>IF(フェイスシート!B3="","",フェイスシート!B3)</f>
        <v/>
      </c>
      <c r="T1" s="395"/>
      <c r="U1" s="395"/>
      <c r="V1" s="395"/>
      <c r="W1" s="395"/>
      <c r="X1" s="402" t="s">
        <v>11</v>
      </c>
      <c r="Y1" s="402"/>
      <c r="Z1" s="369" t="str">
        <f>IF(フェイスシート!B6="","",フェイスシート!B6)</f>
        <v/>
      </c>
      <c r="AA1" s="369"/>
      <c r="AB1" s="37"/>
      <c r="AC1" s="291" t="s">
        <v>194</v>
      </c>
      <c r="AD1" s="290" t="s">
        <v>392</v>
      </c>
      <c r="AE1" s="275" t="s">
        <v>195</v>
      </c>
      <c r="AF1" s="288">
        <f ca="1">TODAY()</f>
        <v>45163</v>
      </c>
      <c r="AG1" s="289" t="s">
        <v>392</v>
      </c>
      <c r="AM1" s="39" t="s">
        <v>160</v>
      </c>
      <c r="AN1" s="40"/>
      <c r="AO1" s="40"/>
      <c r="AP1" s="41"/>
      <c r="AQ1" s="39" t="s">
        <v>138</v>
      </c>
      <c r="AR1" s="42"/>
      <c r="AS1" s="42"/>
      <c r="AT1" s="42"/>
      <c r="AU1" s="41"/>
    </row>
    <row r="2" spans="1:61" ht="20.25" customHeight="1" thickBot="1">
      <c r="A2" s="386" t="s">
        <v>19</v>
      </c>
      <c r="B2" s="387"/>
      <c r="C2" s="387"/>
      <c r="D2" s="387"/>
      <c r="E2" s="387"/>
      <c r="F2" s="387"/>
      <c r="G2" s="387"/>
      <c r="H2" s="387"/>
      <c r="I2" s="387"/>
      <c r="J2" s="387"/>
      <c r="K2" s="387"/>
      <c r="L2" s="387"/>
      <c r="M2" s="387"/>
      <c r="N2" s="387"/>
      <c r="O2" s="387"/>
      <c r="P2" s="387"/>
      <c r="Q2" s="387"/>
      <c r="R2" s="387"/>
      <c r="S2" s="387"/>
      <c r="T2" s="387"/>
      <c r="U2" s="387"/>
      <c r="V2" s="387"/>
      <c r="W2" s="388"/>
      <c r="X2" s="389" t="s">
        <v>21</v>
      </c>
      <c r="Y2" s="390"/>
      <c r="Z2" s="391"/>
      <c r="AA2" s="44" t="s">
        <v>0</v>
      </c>
      <c r="AB2" s="45"/>
      <c r="AD2" s="46" t="s">
        <v>193</v>
      </c>
      <c r="AE2" s="46" t="s">
        <v>196</v>
      </c>
      <c r="AM2" s="47" t="s">
        <v>13</v>
      </c>
      <c r="AN2" s="47" t="s">
        <v>44</v>
      </c>
      <c r="AO2" s="47" t="s">
        <v>44</v>
      </c>
      <c r="AP2" s="48"/>
      <c r="AQ2" s="48" t="s">
        <v>163</v>
      </c>
      <c r="AR2" s="48" t="s">
        <v>161</v>
      </c>
      <c r="AS2" s="48" t="s">
        <v>174</v>
      </c>
      <c r="AT2" s="48" t="s">
        <v>178</v>
      </c>
      <c r="AU2" s="48" t="s">
        <v>163</v>
      </c>
    </row>
    <row r="3" spans="1:61" s="60" customFormat="1" ht="25" customHeight="1" thickBot="1">
      <c r="A3" s="49" t="s">
        <v>22</v>
      </c>
      <c r="B3" s="50"/>
      <c r="C3" s="51"/>
      <c r="D3" s="52"/>
      <c r="E3" s="52"/>
      <c r="F3" s="52"/>
      <c r="G3" s="52"/>
      <c r="H3" s="52"/>
      <c r="I3" s="52"/>
      <c r="J3" s="52"/>
      <c r="K3" s="52"/>
      <c r="L3" s="52"/>
      <c r="M3" s="52"/>
      <c r="N3" s="52"/>
      <c r="O3" s="52"/>
      <c r="P3" s="52"/>
      <c r="Q3" s="52"/>
      <c r="R3" s="52"/>
      <c r="S3" s="52"/>
      <c r="T3" s="52"/>
      <c r="U3" s="52"/>
      <c r="V3" s="52"/>
      <c r="W3" s="53"/>
      <c r="X3" s="311"/>
      <c r="Y3" s="17"/>
      <c r="Z3" s="312"/>
      <c r="AA3" s="313"/>
      <c r="AB3" s="54"/>
      <c r="AC3" s="55"/>
      <c r="AD3" s="56"/>
      <c r="AE3" s="55"/>
      <c r="AF3" s="55"/>
      <c r="AG3" s="55"/>
      <c r="AH3" s="55"/>
      <c r="AI3" s="55"/>
      <c r="AJ3" s="55"/>
      <c r="AK3" s="55"/>
      <c r="AL3" s="55"/>
      <c r="AM3" s="57" t="s">
        <v>14</v>
      </c>
      <c r="AN3" s="58" t="s">
        <v>92</v>
      </c>
      <c r="AO3" s="58" t="s">
        <v>347</v>
      </c>
      <c r="AP3" s="59"/>
      <c r="AQ3" s="48" t="s">
        <v>139</v>
      </c>
      <c r="AR3" s="48" t="s">
        <v>142</v>
      </c>
      <c r="AS3" s="48" t="s">
        <v>139</v>
      </c>
      <c r="AT3" s="48" t="s">
        <v>179</v>
      </c>
      <c r="AU3" s="48" t="s">
        <v>139</v>
      </c>
      <c r="BH3" s="61"/>
      <c r="BI3" s="62"/>
    </row>
    <row r="4" spans="1:61" s="60" customFormat="1" ht="25" customHeight="1" thickBot="1">
      <c r="A4" s="63"/>
      <c r="B4" s="64" t="s">
        <v>12</v>
      </c>
      <c r="C4" s="65"/>
      <c r="D4" s="66"/>
      <c r="E4" s="66"/>
      <c r="F4" s="66"/>
      <c r="G4" s="66"/>
      <c r="H4" s="66"/>
      <c r="I4" s="66"/>
      <c r="J4" s="66"/>
      <c r="K4" s="66"/>
      <c r="L4" s="66"/>
      <c r="M4" s="66"/>
      <c r="N4" s="66"/>
      <c r="O4" s="66"/>
      <c r="P4" s="66"/>
      <c r="Q4" s="66"/>
      <c r="R4" s="66"/>
      <c r="S4" s="66"/>
      <c r="T4" s="66"/>
      <c r="U4" s="66"/>
      <c r="V4" s="66"/>
      <c r="W4" s="67"/>
      <c r="X4" s="314"/>
      <c r="Y4" s="18"/>
      <c r="Z4" s="315"/>
      <c r="AA4" s="316" t="s">
        <v>224</v>
      </c>
      <c r="AB4" s="68"/>
      <c r="AD4" s="69" t="s">
        <v>163</v>
      </c>
      <c r="AE4" s="302">
        <f>COUNTBLANK(AD5:AD16)</f>
        <v>11</v>
      </c>
      <c r="AF4" s="300" t="s">
        <v>173</v>
      </c>
      <c r="AG4" s="70" t="s">
        <v>146</v>
      </c>
      <c r="AH4" s="70" t="s">
        <v>147</v>
      </c>
      <c r="AI4" s="71" t="s">
        <v>148</v>
      </c>
      <c r="AJ4" s="72"/>
      <c r="AK4" s="72"/>
      <c r="AL4" s="72"/>
      <c r="AM4" s="58" t="s">
        <v>45</v>
      </c>
      <c r="AN4" s="58" t="s">
        <v>45</v>
      </c>
      <c r="AO4" s="59"/>
      <c r="AP4" s="59"/>
      <c r="AQ4" s="59" t="s">
        <v>140</v>
      </c>
      <c r="AR4" s="59" t="s">
        <v>143</v>
      </c>
      <c r="AS4" s="59" t="s">
        <v>175</v>
      </c>
      <c r="AT4" s="59"/>
      <c r="AU4" s="59" t="s">
        <v>213</v>
      </c>
      <c r="AW4" s="304"/>
      <c r="AX4" s="304"/>
      <c r="AY4" s="304"/>
      <c r="AZ4" s="304"/>
      <c r="BA4" s="304"/>
      <c r="BH4" s="73"/>
      <c r="BI4" s="73"/>
    </row>
    <row r="5" spans="1:61" s="83" customFormat="1" ht="25" customHeight="1" thickBot="1">
      <c r="A5" s="74"/>
      <c r="B5" s="75"/>
      <c r="C5" s="76">
        <v>1</v>
      </c>
      <c r="D5" s="77"/>
      <c r="E5" s="78" t="s">
        <v>149</v>
      </c>
      <c r="F5" s="79"/>
      <c r="G5" s="79"/>
      <c r="H5" s="79"/>
      <c r="I5" s="79"/>
      <c r="J5" s="79"/>
      <c r="K5" s="79"/>
      <c r="L5" s="79"/>
      <c r="M5" s="79"/>
      <c r="N5" s="79"/>
      <c r="O5" s="79"/>
      <c r="P5" s="79"/>
      <c r="Q5" s="79"/>
      <c r="R5" s="79"/>
      <c r="S5" s="79"/>
      <c r="T5" s="79"/>
      <c r="U5" s="79"/>
      <c r="V5" s="79"/>
      <c r="W5" s="80"/>
      <c r="X5" s="317"/>
      <c r="Y5" s="32"/>
      <c r="Z5" s="318"/>
      <c r="AA5" s="319"/>
      <c r="AB5" s="82"/>
      <c r="AD5" s="282"/>
      <c r="AE5" s="370"/>
      <c r="AF5" s="293">
        <f>COUNTIF(AD5:AD16,AF4)</f>
        <v>0</v>
      </c>
      <c r="AG5" s="84">
        <f>COUNTIF(AD5:AD16,AG4)</f>
        <v>0</v>
      </c>
      <c r="AH5" s="84">
        <f>COUNTIF(AD5:AD16,AH4)</f>
        <v>0</v>
      </c>
      <c r="AI5" s="85">
        <f>AG5+AH5</f>
        <v>0</v>
      </c>
      <c r="AM5" s="86"/>
      <c r="AN5" s="86" t="s">
        <v>391</v>
      </c>
      <c r="AO5" s="86"/>
      <c r="AP5" s="86"/>
      <c r="AQ5" s="59" t="s">
        <v>141</v>
      </c>
      <c r="AR5" s="59" t="s">
        <v>144</v>
      </c>
      <c r="AS5" s="59" t="s">
        <v>140</v>
      </c>
      <c r="AT5" s="86"/>
      <c r="AU5" s="86" t="s">
        <v>181</v>
      </c>
      <c r="AX5" s="304"/>
      <c r="AY5" s="304"/>
      <c r="AZ5" s="304"/>
      <c r="BA5" s="304"/>
    </row>
    <row r="6" spans="1:61" s="83" customFormat="1" ht="25" customHeight="1" thickBot="1">
      <c r="A6" s="87"/>
      <c r="B6" s="75"/>
      <c r="C6" s="76">
        <v>2</v>
      </c>
      <c r="D6" s="77"/>
      <c r="E6" s="78" t="s">
        <v>150</v>
      </c>
      <c r="F6" s="88"/>
      <c r="G6" s="88"/>
      <c r="H6" s="88"/>
      <c r="I6" s="88"/>
      <c r="J6" s="88"/>
      <c r="K6" s="88"/>
      <c r="L6" s="88"/>
      <c r="M6" s="89"/>
      <c r="N6" s="89"/>
      <c r="O6" s="89"/>
      <c r="P6" s="89"/>
      <c r="Q6" s="89"/>
      <c r="R6" s="89"/>
      <c r="S6" s="89"/>
      <c r="T6" s="89"/>
      <c r="U6" s="89"/>
      <c r="V6" s="89"/>
      <c r="W6" s="89"/>
      <c r="X6" s="317"/>
      <c r="Y6" s="32"/>
      <c r="Z6" s="318"/>
      <c r="AA6" s="318"/>
      <c r="AB6" s="79"/>
      <c r="AD6" s="283"/>
      <c r="AE6" s="371"/>
      <c r="AF6" s="294">
        <f>MAX(C5:C16)</f>
        <v>11</v>
      </c>
      <c r="AM6" s="90"/>
      <c r="AN6" s="86"/>
      <c r="AO6" s="86"/>
      <c r="AP6" s="86"/>
      <c r="AQ6" s="86" t="s">
        <v>166</v>
      </c>
      <c r="AR6" s="86" t="s">
        <v>145</v>
      </c>
      <c r="AS6" s="86" t="s">
        <v>213</v>
      </c>
      <c r="AT6" s="86"/>
      <c r="AU6" s="86"/>
    </row>
    <row r="7" spans="1:61" s="83" customFormat="1" ht="25" customHeight="1" thickBot="1">
      <c r="A7" s="74"/>
      <c r="B7" s="75"/>
      <c r="C7" s="76">
        <v>3</v>
      </c>
      <c r="D7" s="77"/>
      <c r="E7" s="78" t="s">
        <v>151</v>
      </c>
      <c r="F7" s="88"/>
      <c r="G7" s="88"/>
      <c r="H7" s="88"/>
      <c r="I7" s="88"/>
      <c r="J7" s="88"/>
      <c r="K7" s="88"/>
      <c r="L7" s="88"/>
      <c r="M7" s="89"/>
      <c r="N7" s="89"/>
      <c r="O7" s="89"/>
      <c r="P7" s="89"/>
      <c r="Q7" s="89"/>
      <c r="R7" s="89"/>
      <c r="S7" s="89"/>
      <c r="T7" s="89"/>
      <c r="U7" s="89"/>
      <c r="V7" s="89"/>
      <c r="W7" s="91"/>
      <c r="X7" s="317"/>
      <c r="Y7" s="32"/>
      <c r="Z7" s="318"/>
      <c r="AA7" s="319"/>
      <c r="AB7" s="82"/>
      <c r="AD7" s="283"/>
      <c r="AE7" s="371"/>
      <c r="AF7" s="295"/>
      <c r="AM7" s="86"/>
      <c r="AN7" s="86"/>
      <c r="AO7" s="86"/>
      <c r="AP7" s="86"/>
      <c r="AQ7" s="86" t="s">
        <v>165</v>
      </c>
      <c r="AR7" s="86" t="s">
        <v>162</v>
      </c>
      <c r="AS7" s="86"/>
      <c r="AT7" s="86"/>
      <c r="AU7" s="86"/>
    </row>
    <row r="8" spans="1:61" s="83" customFormat="1" ht="25" customHeight="1" thickBot="1">
      <c r="A8" s="87"/>
      <c r="B8" s="75"/>
      <c r="C8" s="76">
        <v>4</v>
      </c>
      <c r="D8" s="77"/>
      <c r="E8" s="78" t="s">
        <v>152</v>
      </c>
      <c r="F8" s="79"/>
      <c r="G8" s="79"/>
      <c r="H8" s="79"/>
      <c r="I8" s="79"/>
      <c r="J8" s="79"/>
      <c r="K8" s="79"/>
      <c r="L8" s="79"/>
      <c r="M8" s="79"/>
      <c r="N8" s="79"/>
      <c r="O8" s="79"/>
      <c r="P8" s="79"/>
      <c r="Q8" s="79"/>
      <c r="R8" s="79"/>
      <c r="S8" s="79"/>
      <c r="T8" s="79"/>
      <c r="U8" s="79"/>
      <c r="V8" s="79"/>
      <c r="W8" s="80"/>
      <c r="X8" s="317"/>
      <c r="Y8" s="32"/>
      <c r="Z8" s="318"/>
      <c r="AA8" s="318"/>
      <c r="AB8" s="79"/>
      <c r="AD8" s="283"/>
      <c r="AE8" s="371"/>
      <c r="AF8" s="79"/>
      <c r="AM8" s="90"/>
      <c r="AN8" s="86"/>
      <c r="AO8" s="86"/>
      <c r="AP8" s="86"/>
      <c r="AQ8" s="86" t="s">
        <v>164</v>
      </c>
      <c r="AR8" s="86"/>
      <c r="AS8" s="86"/>
      <c r="AT8" s="86"/>
      <c r="AU8" s="86"/>
    </row>
    <row r="9" spans="1:61" s="95" customFormat="1" ht="25" customHeight="1" thickBot="1">
      <c r="A9" s="92"/>
      <c r="B9" s="75"/>
      <c r="C9" s="76">
        <v>5</v>
      </c>
      <c r="D9" s="93"/>
      <c r="E9" s="78" t="s">
        <v>153</v>
      </c>
      <c r="F9" s="79"/>
      <c r="G9" s="79"/>
      <c r="H9" s="79"/>
      <c r="I9" s="79"/>
      <c r="J9" s="79"/>
      <c r="K9" s="79"/>
      <c r="L9" s="79"/>
      <c r="M9" s="79"/>
      <c r="N9" s="79"/>
      <c r="O9" s="79"/>
      <c r="P9" s="79"/>
      <c r="Q9" s="79"/>
      <c r="R9" s="79"/>
      <c r="S9" s="79"/>
      <c r="T9" s="79"/>
      <c r="U9" s="79"/>
      <c r="V9" s="79"/>
      <c r="W9" s="80"/>
      <c r="X9" s="317"/>
      <c r="Y9" s="33"/>
      <c r="Z9" s="318"/>
      <c r="AA9" s="320"/>
      <c r="AB9" s="94"/>
      <c r="AD9" s="283"/>
      <c r="AE9" s="371"/>
      <c r="AF9" s="66"/>
      <c r="AM9" s="66"/>
    </row>
    <row r="10" spans="1:61" s="95" customFormat="1" ht="25" customHeight="1" thickBot="1">
      <c r="A10" s="63"/>
      <c r="B10" s="75"/>
      <c r="C10" s="76">
        <v>6</v>
      </c>
      <c r="D10" s="93"/>
      <c r="E10" s="78" t="s">
        <v>154</v>
      </c>
      <c r="F10" s="79"/>
      <c r="G10" s="79"/>
      <c r="H10" s="79"/>
      <c r="I10" s="79"/>
      <c r="J10" s="79"/>
      <c r="K10" s="79"/>
      <c r="L10" s="79"/>
      <c r="M10" s="79"/>
      <c r="N10" s="79"/>
      <c r="O10" s="79"/>
      <c r="P10" s="79"/>
      <c r="Q10" s="79"/>
      <c r="R10" s="79"/>
      <c r="S10" s="79"/>
      <c r="T10" s="79"/>
      <c r="U10" s="79"/>
      <c r="V10" s="79"/>
      <c r="W10" s="80"/>
      <c r="X10" s="317"/>
      <c r="Y10" s="33"/>
      <c r="Z10" s="318"/>
      <c r="AA10" s="321"/>
      <c r="AB10" s="98"/>
      <c r="AD10" s="283"/>
      <c r="AE10" s="371"/>
      <c r="AF10" s="66"/>
      <c r="AM10" s="66"/>
    </row>
    <row r="11" spans="1:61" s="95" customFormat="1" ht="25" customHeight="1" thickBot="1">
      <c r="A11" s="63"/>
      <c r="B11" s="75"/>
      <c r="C11" s="76">
        <v>7</v>
      </c>
      <c r="D11" s="93"/>
      <c r="E11" s="78" t="s">
        <v>155</v>
      </c>
      <c r="F11" s="79"/>
      <c r="G11" s="79"/>
      <c r="H11" s="79"/>
      <c r="I11" s="79"/>
      <c r="J11" s="79"/>
      <c r="K11" s="79"/>
      <c r="L11" s="79"/>
      <c r="M11" s="79"/>
      <c r="N11" s="79"/>
      <c r="O11" s="79"/>
      <c r="P11" s="79"/>
      <c r="Q11" s="79"/>
      <c r="R11" s="79"/>
      <c r="S11" s="79"/>
      <c r="T11" s="79"/>
      <c r="U11" s="79"/>
      <c r="V11" s="79"/>
      <c r="W11" s="80"/>
      <c r="X11" s="317"/>
      <c r="Y11" s="33"/>
      <c r="Z11" s="318"/>
      <c r="AA11" s="321"/>
      <c r="AB11" s="98"/>
      <c r="AD11" s="283"/>
      <c r="AE11" s="371"/>
      <c r="AF11" s="66"/>
      <c r="AM11" s="66"/>
    </row>
    <row r="12" spans="1:61" s="95" customFormat="1" ht="25" customHeight="1" thickBot="1">
      <c r="A12" s="63"/>
      <c r="B12" s="75"/>
      <c r="C12" s="76">
        <v>8</v>
      </c>
      <c r="D12" s="93"/>
      <c r="E12" s="78" t="s">
        <v>156</v>
      </c>
      <c r="F12" s="79"/>
      <c r="G12" s="79"/>
      <c r="H12" s="79"/>
      <c r="I12" s="79"/>
      <c r="J12" s="79"/>
      <c r="K12" s="79"/>
      <c r="L12" s="79"/>
      <c r="M12" s="79"/>
      <c r="N12" s="79"/>
      <c r="O12" s="79"/>
      <c r="P12" s="79"/>
      <c r="Q12" s="79"/>
      <c r="R12" s="79"/>
      <c r="S12" s="79"/>
      <c r="T12" s="79"/>
      <c r="U12" s="79"/>
      <c r="V12" s="79"/>
      <c r="W12" s="80"/>
      <c r="X12" s="317"/>
      <c r="Y12" s="33"/>
      <c r="Z12" s="318"/>
      <c r="AA12" s="321"/>
      <c r="AB12" s="98"/>
      <c r="AD12" s="283"/>
      <c r="AE12" s="371"/>
      <c r="AF12" s="66"/>
      <c r="AM12" s="66"/>
    </row>
    <row r="13" spans="1:61" s="95" customFormat="1" ht="25" customHeight="1" thickBot="1">
      <c r="A13" s="63"/>
      <c r="B13" s="75"/>
      <c r="C13" s="76">
        <v>9</v>
      </c>
      <c r="D13" s="93"/>
      <c r="E13" s="78" t="s">
        <v>157</v>
      </c>
      <c r="F13" s="79"/>
      <c r="G13" s="79"/>
      <c r="H13" s="79"/>
      <c r="I13" s="79"/>
      <c r="J13" s="79"/>
      <c r="K13" s="79"/>
      <c r="L13" s="79"/>
      <c r="M13" s="79"/>
      <c r="N13" s="79"/>
      <c r="O13" s="79"/>
      <c r="P13" s="79"/>
      <c r="Q13" s="79"/>
      <c r="R13" s="79"/>
      <c r="S13" s="79"/>
      <c r="T13" s="79"/>
      <c r="U13" s="79"/>
      <c r="V13" s="79"/>
      <c r="W13" s="80"/>
      <c r="X13" s="317"/>
      <c r="Y13" s="33"/>
      <c r="Z13" s="318"/>
      <c r="AA13" s="321"/>
      <c r="AB13" s="98"/>
      <c r="AD13" s="283"/>
      <c r="AE13" s="371"/>
      <c r="AF13" s="66"/>
      <c r="AM13" s="66"/>
    </row>
    <row r="14" spans="1:61" s="95" customFormat="1" ht="25" customHeight="1" thickBot="1">
      <c r="A14" s="63"/>
      <c r="B14" s="75"/>
      <c r="C14" s="76">
        <v>10</v>
      </c>
      <c r="D14" s="93"/>
      <c r="E14" s="78" t="s">
        <v>158</v>
      </c>
      <c r="F14" s="79"/>
      <c r="G14" s="79"/>
      <c r="H14" s="79"/>
      <c r="I14" s="79"/>
      <c r="J14" s="79"/>
      <c r="K14" s="79"/>
      <c r="L14" s="79"/>
      <c r="M14" s="79"/>
      <c r="N14" s="79"/>
      <c r="O14" s="79"/>
      <c r="P14" s="79"/>
      <c r="Q14" s="79"/>
      <c r="R14" s="79"/>
      <c r="S14" s="79"/>
      <c r="T14" s="79"/>
      <c r="U14" s="79"/>
      <c r="V14" s="79"/>
      <c r="W14" s="80"/>
      <c r="X14" s="317"/>
      <c r="Y14" s="33"/>
      <c r="Z14" s="318"/>
      <c r="AA14" s="321"/>
      <c r="AB14" s="98"/>
      <c r="AD14" s="283"/>
      <c r="AE14" s="371"/>
      <c r="AF14" s="66"/>
      <c r="AM14" s="66"/>
    </row>
    <row r="15" spans="1:61" s="95" customFormat="1" ht="25" customHeight="1" thickBot="1">
      <c r="A15" s="63"/>
      <c r="B15" s="75"/>
      <c r="C15" s="76">
        <v>11</v>
      </c>
      <c r="D15" s="93"/>
      <c r="E15" s="78" t="s">
        <v>159</v>
      </c>
      <c r="F15" s="79"/>
      <c r="G15" s="79"/>
      <c r="H15" s="79"/>
      <c r="I15" s="79"/>
      <c r="J15" s="79"/>
      <c r="K15" s="79"/>
      <c r="L15" s="79"/>
      <c r="M15" s="79"/>
      <c r="N15" s="79"/>
      <c r="O15" s="79"/>
      <c r="P15" s="79"/>
      <c r="Q15" s="79"/>
      <c r="R15" s="79"/>
      <c r="S15" s="79"/>
      <c r="T15" s="79"/>
      <c r="U15" s="79"/>
      <c r="V15" s="79"/>
      <c r="W15" s="80"/>
      <c r="X15" s="317"/>
      <c r="Y15" s="33"/>
      <c r="Z15" s="318"/>
      <c r="AA15" s="321"/>
      <c r="AB15" s="98"/>
      <c r="AD15" s="283"/>
      <c r="AE15" s="372"/>
      <c r="AF15" s="66"/>
      <c r="AM15" s="66"/>
    </row>
    <row r="16" spans="1:61" s="95" customFormat="1" ht="25" customHeight="1" thickBot="1">
      <c r="A16" s="63"/>
      <c r="B16" s="75"/>
      <c r="C16" s="79"/>
      <c r="D16" s="79"/>
      <c r="E16" s="79"/>
      <c r="F16" s="79"/>
      <c r="G16" s="79"/>
      <c r="H16" s="79"/>
      <c r="I16" s="79"/>
      <c r="J16" s="79"/>
      <c r="K16" s="79"/>
      <c r="L16" s="79"/>
      <c r="M16" s="79"/>
      <c r="N16" s="79"/>
      <c r="O16" s="79"/>
      <c r="P16" s="79"/>
      <c r="Q16" s="79"/>
      <c r="R16" s="79"/>
      <c r="S16" s="79"/>
      <c r="T16" s="79"/>
      <c r="U16" s="79"/>
      <c r="V16" s="79"/>
      <c r="W16" s="80"/>
      <c r="X16" s="317"/>
      <c r="Y16" s="19"/>
      <c r="Z16" s="318"/>
      <c r="AA16" s="321"/>
      <c r="AB16" s="98"/>
      <c r="AD16" s="99" t="s">
        <v>373</v>
      </c>
      <c r="AM16" s="66"/>
    </row>
    <row r="17" spans="1:40" s="95" customFormat="1" ht="25" customHeight="1" thickBot="1">
      <c r="A17" s="63"/>
      <c r="B17" s="64" t="s">
        <v>16</v>
      </c>
      <c r="C17" s="79"/>
      <c r="D17" s="79"/>
      <c r="E17" s="79"/>
      <c r="F17" s="79"/>
      <c r="G17" s="79"/>
      <c r="H17" s="79"/>
      <c r="I17" s="79"/>
      <c r="J17" s="79"/>
      <c r="K17" s="79"/>
      <c r="L17" s="79"/>
      <c r="M17" s="79"/>
      <c r="N17" s="79"/>
      <c r="O17" s="79"/>
      <c r="P17" s="79"/>
      <c r="Q17" s="79"/>
      <c r="R17" s="79"/>
      <c r="S17" s="79"/>
      <c r="T17" s="79"/>
      <c r="U17" s="79"/>
      <c r="V17" s="79"/>
      <c r="W17" s="80"/>
      <c r="X17" s="317"/>
      <c r="Y17" s="33"/>
      <c r="Z17" s="318"/>
      <c r="AA17" s="321"/>
      <c r="AB17" s="98"/>
      <c r="AD17" s="69" t="s">
        <v>163</v>
      </c>
      <c r="AE17" s="373"/>
      <c r="AM17" s="66"/>
    </row>
    <row r="18" spans="1:40" s="95" customFormat="1" ht="25" customHeight="1" thickBot="1">
      <c r="A18" s="63"/>
      <c r="B18" s="66"/>
      <c r="C18" s="79"/>
      <c r="D18" s="79"/>
      <c r="E18" s="79"/>
      <c r="F18" s="79"/>
      <c r="G18" s="79"/>
      <c r="H18" s="79"/>
      <c r="I18" s="79"/>
      <c r="J18" s="79"/>
      <c r="K18" s="79"/>
      <c r="L18" s="79"/>
      <c r="M18" s="79"/>
      <c r="N18" s="79"/>
      <c r="O18" s="79"/>
      <c r="P18" s="79"/>
      <c r="Q18" s="79"/>
      <c r="R18" s="79"/>
      <c r="S18" s="79"/>
      <c r="T18" s="79"/>
      <c r="U18" s="79"/>
      <c r="V18" s="79"/>
      <c r="W18" s="80"/>
      <c r="X18" s="317"/>
      <c r="Y18" s="19"/>
      <c r="Z18" s="318"/>
      <c r="AA18" s="321"/>
      <c r="AB18" s="98"/>
      <c r="AD18" s="100"/>
      <c r="AE18" s="378"/>
      <c r="AM18" s="66"/>
    </row>
    <row r="19" spans="1:40" s="95" customFormat="1" ht="25" customHeight="1" thickBot="1">
      <c r="A19" s="63"/>
      <c r="B19" s="64" t="s">
        <v>15</v>
      </c>
      <c r="C19" s="79"/>
      <c r="D19" s="79"/>
      <c r="E19" s="79"/>
      <c r="F19" s="79"/>
      <c r="G19" s="79"/>
      <c r="H19" s="79"/>
      <c r="I19" s="79"/>
      <c r="J19" s="79"/>
      <c r="K19" s="79"/>
      <c r="L19" s="79"/>
      <c r="M19" s="79"/>
      <c r="N19" s="79"/>
      <c r="O19" s="79"/>
      <c r="P19" s="79"/>
      <c r="Q19" s="79"/>
      <c r="R19" s="79"/>
      <c r="S19" s="79"/>
      <c r="T19" s="79"/>
      <c r="U19" s="79"/>
      <c r="V19" s="79"/>
      <c r="W19" s="80"/>
      <c r="X19" s="317"/>
      <c r="Y19" s="33"/>
      <c r="Z19" s="318"/>
      <c r="AA19" s="321" t="s">
        <v>17</v>
      </c>
      <c r="AB19" s="98"/>
      <c r="AD19" s="69" t="s">
        <v>164</v>
      </c>
      <c r="AE19" s="373"/>
      <c r="AM19" s="66"/>
    </row>
    <row r="20" spans="1:40" s="95" customFormat="1" ht="25" customHeight="1" thickBot="1">
      <c r="A20" s="63"/>
      <c r="B20" s="75"/>
      <c r="C20" s="79"/>
      <c r="D20" s="79"/>
      <c r="E20" s="79"/>
      <c r="F20" s="79"/>
      <c r="G20" s="79"/>
      <c r="H20" s="79"/>
      <c r="I20" s="79"/>
      <c r="J20" s="79"/>
      <c r="K20" s="79"/>
      <c r="L20" s="79"/>
      <c r="M20" s="79"/>
      <c r="N20" s="79"/>
      <c r="O20" s="79"/>
      <c r="P20" s="79"/>
      <c r="Q20" s="79"/>
      <c r="R20" s="79"/>
      <c r="S20" s="79"/>
      <c r="T20" s="79"/>
      <c r="U20" s="79"/>
      <c r="V20" s="79"/>
      <c r="W20" s="80"/>
      <c r="X20" s="317"/>
      <c r="Y20" s="19"/>
      <c r="Z20" s="318"/>
      <c r="AA20" s="318"/>
      <c r="AB20" s="79"/>
      <c r="AD20" s="100"/>
      <c r="AE20" s="374"/>
      <c r="AM20" s="66"/>
    </row>
    <row r="21" spans="1:40" s="95" customFormat="1" ht="25" customHeight="1" thickBot="1">
      <c r="A21" s="101"/>
      <c r="B21" s="102" t="s">
        <v>18</v>
      </c>
      <c r="C21" s="103"/>
      <c r="D21" s="103"/>
      <c r="E21" s="103"/>
      <c r="F21" s="103"/>
      <c r="G21" s="103"/>
      <c r="H21" s="103"/>
      <c r="I21" s="103"/>
      <c r="J21" s="103"/>
      <c r="K21" s="103"/>
      <c r="L21" s="103"/>
      <c r="M21" s="103"/>
      <c r="N21" s="103"/>
      <c r="O21" s="103"/>
      <c r="P21" s="103"/>
      <c r="Q21" s="103"/>
      <c r="R21" s="103"/>
      <c r="S21" s="103"/>
      <c r="T21" s="103"/>
      <c r="U21" s="98"/>
      <c r="V21" s="98"/>
      <c r="W21" s="97"/>
      <c r="X21" s="317"/>
      <c r="Y21" s="33"/>
      <c r="Z21" s="318"/>
      <c r="AA21" s="319" t="s">
        <v>230</v>
      </c>
      <c r="AB21" s="82"/>
      <c r="AD21" s="69" t="s">
        <v>163</v>
      </c>
      <c r="AE21" s="373"/>
      <c r="AM21" s="66"/>
    </row>
    <row r="22" spans="1:40" s="95" customFormat="1" ht="25" customHeight="1">
      <c r="A22" s="63"/>
      <c r="B22" s="75"/>
      <c r="C22" s="98"/>
      <c r="D22" s="98"/>
      <c r="E22" s="98"/>
      <c r="F22" s="98"/>
      <c r="G22" s="98"/>
      <c r="H22" s="98"/>
      <c r="I22" s="98"/>
      <c r="J22" s="98"/>
      <c r="K22" s="98"/>
      <c r="L22" s="98"/>
      <c r="M22" s="98"/>
      <c r="N22" s="98"/>
      <c r="O22" s="98"/>
      <c r="P22" s="98"/>
      <c r="Q22" s="98"/>
      <c r="R22" s="98"/>
      <c r="S22" s="98"/>
      <c r="T22" s="98"/>
      <c r="U22" s="98"/>
      <c r="V22" s="98"/>
      <c r="W22" s="97"/>
      <c r="X22" s="317"/>
      <c r="Y22" s="30"/>
      <c r="Z22" s="318"/>
      <c r="AA22" s="322"/>
      <c r="AB22" s="82"/>
      <c r="AD22" s="104"/>
      <c r="AE22" s="374"/>
      <c r="AM22" s="66"/>
    </row>
    <row r="23" spans="1:40" s="95" customFormat="1" ht="25" customHeight="1">
      <c r="A23" s="63"/>
      <c r="B23" s="75"/>
      <c r="C23" s="98"/>
      <c r="D23" s="98"/>
      <c r="E23" s="98"/>
      <c r="F23" s="98"/>
      <c r="G23" s="98"/>
      <c r="H23" s="98"/>
      <c r="I23" s="98"/>
      <c r="J23" s="98"/>
      <c r="K23" s="98"/>
      <c r="L23" s="98"/>
      <c r="M23" s="98"/>
      <c r="N23" s="98"/>
      <c r="O23" s="98"/>
      <c r="P23" s="98"/>
      <c r="Q23" s="98"/>
      <c r="R23" s="98"/>
      <c r="S23" s="98"/>
      <c r="T23" s="98"/>
      <c r="U23" s="98"/>
      <c r="V23" s="98"/>
      <c r="W23" s="98"/>
      <c r="X23" s="317"/>
      <c r="Y23" s="19"/>
      <c r="Z23" s="318"/>
      <c r="AA23" s="322"/>
      <c r="AB23" s="82"/>
      <c r="AD23" s="105"/>
      <c r="AE23" s="66"/>
      <c r="AM23" s="66"/>
    </row>
    <row r="24" spans="1:40" s="95" customFormat="1" ht="25" customHeight="1">
      <c r="A24" s="106" t="s">
        <v>23</v>
      </c>
      <c r="B24" s="75"/>
      <c r="C24" s="79"/>
      <c r="D24" s="79"/>
      <c r="E24" s="79"/>
      <c r="F24" s="79"/>
      <c r="G24" s="79"/>
      <c r="H24" s="79"/>
      <c r="I24" s="79"/>
      <c r="J24" s="79"/>
      <c r="K24" s="79"/>
      <c r="L24" s="79"/>
      <c r="M24" s="79"/>
      <c r="N24" s="79"/>
      <c r="O24" s="79"/>
      <c r="P24" s="79"/>
      <c r="Q24" s="79"/>
      <c r="R24" s="79"/>
      <c r="S24" s="79"/>
      <c r="T24" s="79"/>
      <c r="U24" s="79"/>
      <c r="V24" s="79"/>
      <c r="W24" s="80"/>
      <c r="X24" s="317"/>
      <c r="Y24" s="19"/>
      <c r="Z24" s="318"/>
      <c r="AA24" s="318"/>
      <c r="AB24" s="79"/>
      <c r="AD24" s="107"/>
      <c r="AM24" s="66"/>
    </row>
    <row r="25" spans="1:40" s="60" customFormat="1" ht="25" customHeight="1" thickBot="1">
      <c r="A25" s="108" t="s">
        <v>24</v>
      </c>
      <c r="B25" s="109"/>
      <c r="C25" s="110"/>
      <c r="D25" s="66"/>
      <c r="E25" s="66"/>
      <c r="F25" s="66"/>
      <c r="G25" s="66"/>
      <c r="H25" s="66"/>
      <c r="I25" s="66"/>
      <c r="J25" s="66"/>
      <c r="K25" s="66"/>
      <c r="L25" s="66"/>
      <c r="M25" s="66"/>
      <c r="N25" s="66"/>
      <c r="O25" s="66"/>
      <c r="P25" s="66"/>
      <c r="Q25" s="66"/>
      <c r="R25" s="66"/>
      <c r="S25" s="66"/>
      <c r="T25" s="66"/>
      <c r="U25" s="66"/>
      <c r="V25" s="66"/>
      <c r="W25" s="111"/>
      <c r="X25" s="323"/>
      <c r="Y25" s="20"/>
      <c r="Z25" s="324"/>
      <c r="AA25" s="325"/>
      <c r="AB25" s="68"/>
      <c r="AD25" s="112" t="s">
        <v>167</v>
      </c>
      <c r="AE25" s="113"/>
      <c r="AF25" s="114" t="s">
        <v>168</v>
      </c>
      <c r="AG25" s="114" t="s">
        <v>169</v>
      </c>
      <c r="AH25" s="114" t="s">
        <v>170</v>
      </c>
      <c r="AI25" s="114" t="s">
        <v>171</v>
      </c>
      <c r="AJ25" s="114" t="s">
        <v>172</v>
      </c>
      <c r="AK25" s="115"/>
      <c r="AL25" s="115"/>
      <c r="AM25" s="113"/>
      <c r="AN25" s="95"/>
    </row>
    <row r="26" spans="1:40" s="60" customFormat="1" ht="25" customHeight="1" thickBot="1">
      <c r="A26" s="63"/>
      <c r="B26" s="116" t="s">
        <v>25</v>
      </c>
      <c r="C26" s="110"/>
      <c r="D26" s="66"/>
      <c r="E26" s="66"/>
      <c r="F26" s="66"/>
      <c r="G26" s="66"/>
      <c r="H26" s="66"/>
      <c r="I26" s="66"/>
      <c r="J26" s="66"/>
      <c r="K26" s="66"/>
      <c r="L26" s="66"/>
      <c r="M26" s="66"/>
      <c r="N26" s="66"/>
      <c r="O26" s="66"/>
      <c r="P26" s="66"/>
      <c r="Q26" s="66"/>
      <c r="R26" s="66"/>
      <c r="S26" s="66"/>
      <c r="T26" s="66"/>
      <c r="U26" s="66"/>
      <c r="V26" s="66"/>
      <c r="W26" s="111"/>
      <c r="X26" s="323"/>
      <c r="Y26" s="20"/>
      <c r="Z26" s="324"/>
      <c r="AA26" s="325" t="s">
        <v>231</v>
      </c>
      <c r="AB26" s="68"/>
      <c r="AD26" s="69" t="s">
        <v>163</v>
      </c>
      <c r="AE26" s="301">
        <f>COUNTBLANK(AD27:AD34)</f>
        <v>7</v>
      </c>
      <c r="AF26" s="300" t="s">
        <v>173</v>
      </c>
      <c r="AG26" s="70" t="s">
        <v>146</v>
      </c>
      <c r="AH26" s="70" t="s">
        <v>147</v>
      </c>
      <c r="AI26" s="117" t="s">
        <v>148</v>
      </c>
      <c r="AN26" s="95"/>
    </row>
    <row r="27" spans="1:40" s="60" customFormat="1" ht="25" customHeight="1" thickBot="1">
      <c r="A27" s="63"/>
      <c r="B27" s="118"/>
      <c r="C27" s="119">
        <v>1</v>
      </c>
      <c r="D27" s="110" t="s">
        <v>26</v>
      </c>
      <c r="E27" s="110"/>
      <c r="F27" s="110"/>
      <c r="G27" s="110"/>
      <c r="H27" s="110"/>
      <c r="I27" s="110"/>
      <c r="J27" s="110"/>
      <c r="K27" s="110"/>
      <c r="L27" s="110"/>
      <c r="M27" s="110"/>
      <c r="N27" s="110"/>
      <c r="O27" s="110"/>
      <c r="P27" s="110"/>
      <c r="Q27" s="110"/>
      <c r="R27" s="110"/>
      <c r="S27" s="110"/>
      <c r="T27" s="110"/>
      <c r="U27" s="110"/>
      <c r="V27" s="110"/>
      <c r="W27" s="111"/>
      <c r="X27" s="323"/>
      <c r="Y27" s="33"/>
      <c r="Z27" s="324"/>
      <c r="AA27" s="326"/>
      <c r="AB27" s="120"/>
      <c r="AD27" s="282"/>
      <c r="AE27" s="379"/>
      <c r="AF27" s="293">
        <f>COUNTIF(AD27:AD34,AF26)</f>
        <v>0</v>
      </c>
      <c r="AG27" s="84">
        <f>COUNTIF(AD27:AD34,AG26)</f>
        <v>0</v>
      </c>
      <c r="AH27" s="84">
        <f>COUNTIF(AD27:AD34,AH26)</f>
        <v>0</v>
      </c>
      <c r="AI27" s="85">
        <f>AG27+AH27</f>
        <v>0</v>
      </c>
      <c r="AN27" s="95"/>
    </row>
    <row r="28" spans="1:40" s="60" customFormat="1" ht="25" customHeight="1" thickBot="1">
      <c r="A28" s="63"/>
      <c r="B28" s="118"/>
      <c r="C28" s="119">
        <v>2</v>
      </c>
      <c r="D28" s="110" t="s">
        <v>27</v>
      </c>
      <c r="E28" s="110"/>
      <c r="F28" s="110"/>
      <c r="G28" s="110"/>
      <c r="H28" s="110"/>
      <c r="I28" s="110"/>
      <c r="J28" s="110"/>
      <c r="K28" s="110"/>
      <c r="L28" s="110"/>
      <c r="M28" s="110"/>
      <c r="N28" s="110"/>
      <c r="O28" s="110"/>
      <c r="P28" s="110"/>
      <c r="Q28" s="110"/>
      <c r="R28" s="110"/>
      <c r="S28" s="110"/>
      <c r="T28" s="110"/>
      <c r="U28" s="110"/>
      <c r="V28" s="110"/>
      <c r="W28" s="111"/>
      <c r="X28" s="323"/>
      <c r="Y28" s="33"/>
      <c r="Z28" s="324"/>
      <c r="AA28" s="325"/>
      <c r="AB28" s="68"/>
      <c r="AD28" s="283"/>
      <c r="AE28" s="380"/>
      <c r="AF28" s="294">
        <f>MAX(C27:C34)-COUNTIF(AD27:AD34,AR6)</f>
        <v>7</v>
      </c>
      <c r="AG28" s="83"/>
      <c r="AH28" s="83"/>
      <c r="AI28" s="83"/>
      <c r="AN28" s="95"/>
    </row>
    <row r="29" spans="1:40" s="60" customFormat="1" ht="25" customHeight="1" thickBot="1">
      <c r="A29" s="63"/>
      <c r="B29" s="118"/>
      <c r="C29" s="119">
        <v>3</v>
      </c>
      <c r="D29" s="110" t="s">
        <v>71</v>
      </c>
      <c r="E29" s="110"/>
      <c r="F29" s="110"/>
      <c r="G29" s="110"/>
      <c r="H29" s="110"/>
      <c r="I29" s="110"/>
      <c r="J29" s="110"/>
      <c r="K29" s="110"/>
      <c r="L29" s="110"/>
      <c r="M29" s="110"/>
      <c r="N29" s="110"/>
      <c r="O29" s="110"/>
      <c r="P29" s="110"/>
      <c r="Q29" s="110"/>
      <c r="R29" s="110"/>
      <c r="S29" s="110"/>
      <c r="T29" s="110"/>
      <c r="U29" s="110"/>
      <c r="V29" s="110"/>
      <c r="W29" s="111"/>
      <c r="X29" s="323"/>
      <c r="Y29" s="33"/>
      <c r="Z29" s="324"/>
      <c r="AA29" s="325"/>
      <c r="AB29" s="68"/>
      <c r="AD29" s="283"/>
      <c r="AE29" s="380"/>
      <c r="AF29" s="296"/>
      <c r="AN29" s="95"/>
    </row>
    <row r="30" spans="1:40" s="60" customFormat="1" ht="25" customHeight="1" thickBot="1">
      <c r="A30" s="63"/>
      <c r="B30" s="118"/>
      <c r="C30" s="119">
        <v>4</v>
      </c>
      <c r="D30" s="110" t="s">
        <v>31</v>
      </c>
      <c r="E30" s="110"/>
      <c r="F30" s="110"/>
      <c r="G30" s="110"/>
      <c r="H30" s="110"/>
      <c r="I30" s="110"/>
      <c r="J30" s="110"/>
      <c r="K30" s="110"/>
      <c r="L30" s="110"/>
      <c r="M30" s="110"/>
      <c r="N30" s="110"/>
      <c r="O30" s="110"/>
      <c r="P30" s="110"/>
      <c r="Q30" s="110"/>
      <c r="R30" s="110"/>
      <c r="S30" s="110"/>
      <c r="T30" s="110"/>
      <c r="U30" s="110"/>
      <c r="V30" s="110"/>
      <c r="W30" s="111"/>
      <c r="X30" s="323"/>
      <c r="Y30" s="33"/>
      <c r="Z30" s="324"/>
      <c r="AA30" s="325"/>
      <c r="AB30" s="68"/>
      <c r="AD30" s="283"/>
      <c r="AE30" s="380"/>
      <c r="AF30" s="65"/>
      <c r="AN30" s="95"/>
    </row>
    <row r="31" spans="1:40" s="60" customFormat="1" ht="25" customHeight="1" thickBot="1">
      <c r="A31" s="63"/>
      <c r="B31" s="118"/>
      <c r="C31" s="119">
        <v>5</v>
      </c>
      <c r="D31" s="110" t="s">
        <v>29</v>
      </c>
      <c r="E31" s="110"/>
      <c r="F31" s="110"/>
      <c r="G31" s="110"/>
      <c r="H31" s="110"/>
      <c r="I31" s="110"/>
      <c r="J31" s="110"/>
      <c r="K31" s="110"/>
      <c r="L31" s="110"/>
      <c r="M31" s="110"/>
      <c r="N31" s="110"/>
      <c r="O31" s="110"/>
      <c r="P31" s="110"/>
      <c r="Q31" s="110"/>
      <c r="R31" s="110"/>
      <c r="S31" s="110"/>
      <c r="T31" s="110"/>
      <c r="U31" s="110"/>
      <c r="V31" s="110"/>
      <c r="W31" s="111"/>
      <c r="X31" s="323"/>
      <c r="Y31" s="33"/>
      <c r="Z31" s="324"/>
      <c r="AA31" s="325"/>
      <c r="AB31" s="68"/>
      <c r="AD31" s="283"/>
      <c r="AE31" s="380"/>
      <c r="AF31" s="65"/>
      <c r="AN31" s="95"/>
    </row>
    <row r="32" spans="1:40" s="60" customFormat="1" ht="25" customHeight="1" thickBot="1">
      <c r="A32" s="63"/>
      <c r="B32" s="118"/>
      <c r="C32" s="119">
        <v>6</v>
      </c>
      <c r="D32" s="110" t="s">
        <v>100</v>
      </c>
      <c r="E32" s="110"/>
      <c r="F32" s="110"/>
      <c r="G32" s="110"/>
      <c r="H32" s="110"/>
      <c r="I32" s="110"/>
      <c r="J32" s="110"/>
      <c r="K32" s="110"/>
      <c r="L32" s="110"/>
      <c r="M32" s="110"/>
      <c r="N32" s="110"/>
      <c r="O32" s="110"/>
      <c r="P32" s="110"/>
      <c r="Q32" s="110"/>
      <c r="R32" s="110"/>
      <c r="S32" s="110"/>
      <c r="T32" s="110"/>
      <c r="U32" s="110"/>
      <c r="V32" s="110"/>
      <c r="W32" s="111"/>
      <c r="X32" s="327"/>
      <c r="Y32" s="33"/>
      <c r="Z32" s="328"/>
      <c r="AA32" s="326"/>
      <c r="AB32" s="120"/>
      <c r="AD32" s="283"/>
      <c r="AE32" s="380"/>
      <c r="AF32" s="65"/>
      <c r="AN32" s="95"/>
    </row>
    <row r="33" spans="1:41" s="60" customFormat="1" ht="25" customHeight="1" thickBot="1">
      <c r="A33" s="63"/>
      <c r="B33" s="118"/>
      <c r="C33" s="119">
        <v>7</v>
      </c>
      <c r="D33" s="110" t="s">
        <v>28</v>
      </c>
      <c r="E33" s="110"/>
      <c r="F33" s="110"/>
      <c r="G33" s="110"/>
      <c r="H33" s="110"/>
      <c r="I33" s="110"/>
      <c r="J33" s="110"/>
      <c r="K33" s="110"/>
      <c r="L33" s="110"/>
      <c r="M33" s="110"/>
      <c r="N33" s="110"/>
      <c r="O33" s="110"/>
      <c r="P33" s="110"/>
      <c r="Q33" s="110"/>
      <c r="R33" s="110"/>
      <c r="S33" s="110"/>
      <c r="T33" s="110"/>
      <c r="U33" s="110"/>
      <c r="V33" s="110"/>
      <c r="W33" s="111"/>
      <c r="X33" s="323"/>
      <c r="Y33" s="33"/>
      <c r="Z33" s="324"/>
      <c r="AA33" s="325"/>
      <c r="AB33" s="68"/>
      <c r="AD33" s="283"/>
      <c r="AE33" s="381"/>
      <c r="AF33" s="65"/>
      <c r="AN33" s="95"/>
    </row>
    <row r="34" spans="1:41" s="60" customFormat="1" ht="25" customHeight="1" thickBot="1">
      <c r="A34" s="63"/>
      <c r="B34" s="118"/>
      <c r="C34" s="110"/>
      <c r="D34" s="110"/>
      <c r="E34" s="110"/>
      <c r="F34" s="110"/>
      <c r="G34" s="110"/>
      <c r="H34" s="110"/>
      <c r="I34" s="110"/>
      <c r="J34" s="110"/>
      <c r="K34" s="110"/>
      <c r="L34" s="110"/>
      <c r="M34" s="110"/>
      <c r="N34" s="110"/>
      <c r="O34" s="110"/>
      <c r="P34" s="110"/>
      <c r="Q34" s="110"/>
      <c r="R34" s="110"/>
      <c r="S34" s="110"/>
      <c r="T34" s="110"/>
      <c r="U34" s="110"/>
      <c r="V34" s="110"/>
      <c r="W34" s="111"/>
      <c r="X34" s="327"/>
      <c r="Y34" s="19"/>
      <c r="Z34" s="328"/>
      <c r="AA34" s="329"/>
      <c r="AB34" s="94"/>
      <c r="AD34" s="121" t="s">
        <v>373</v>
      </c>
      <c r="AO34" s="95"/>
    </row>
    <row r="35" spans="1:41" s="60" customFormat="1" ht="25" customHeight="1" thickBot="1">
      <c r="A35" s="63"/>
      <c r="B35" s="102" t="s">
        <v>30</v>
      </c>
      <c r="C35" s="110"/>
      <c r="D35" s="110"/>
      <c r="E35" s="110"/>
      <c r="F35" s="110"/>
      <c r="G35" s="110"/>
      <c r="H35" s="110"/>
      <c r="I35" s="110"/>
      <c r="J35" s="110"/>
      <c r="K35" s="110"/>
      <c r="L35" s="110"/>
      <c r="M35" s="110"/>
      <c r="N35" s="110"/>
      <c r="O35" s="110"/>
      <c r="P35" s="110"/>
      <c r="Q35" s="110"/>
      <c r="R35" s="110"/>
      <c r="S35" s="110"/>
      <c r="T35" s="110"/>
      <c r="U35" s="110"/>
      <c r="V35" s="110"/>
      <c r="W35" s="111"/>
      <c r="X35" s="323"/>
      <c r="Y35" s="33"/>
      <c r="Z35" s="324"/>
      <c r="AA35" s="325" t="s">
        <v>237</v>
      </c>
      <c r="AB35" s="68"/>
      <c r="AD35" s="69" t="s">
        <v>163</v>
      </c>
      <c r="AE35" s="373"/>
      <c r="AN35" s="95"/>
    </row>
    <row r="36" spans="1:41" s="60" customFormat="1" ht="25" customHeight="1">
      <c r="A36" s="63"/>
      <c r="B36" s="102"/>
      <c r="C36" s="110"/>
      <c r="D36" s="110"/>
      <c r="E36" s="110"/>
      <c r="F36" s="110"/>
      <c r="G36" s="110"/>
      <c r="H36" s="110"/>
      <c r="I36" s="110"/>
      <c r="J36" s="110"/>
      <c r="K36" s="110"/>
      <c r="L36" s="110"/>
      <c r="M36" s="110"/>
      <c r="N36" s="110"/>
      <c r="O36" s="110"/>
      <c r="P36" s="110"/>
      <c r="Q36" s="110"/>
      <c r="R36" s="110"/>
      <c r="S36" s="110"/>
      <c r="T36" s="110"/>
      <c r="U36" s="110"/>
      <c r="V36" s="110"/>
      <c r="W36" s="111"/>
      <c r="X36" s="323"/>
      <c r="Y36" s="18"/>
      <c r="Z36" s="324"/>
      <c r="AA36" s="325"/>
      <c r="AB36" s="68"/>
      <c r="AD36" s="104"/>
      <c r="AE36" s="374"/>
      <c r="AN36" s="95"/>
    </row>
    <row r="37" spans="1:41" s="95" customFormat="1" ht="25" customHeight="1" thickBot="1">
      <c r="A37" s="108" t="s">
        <v>32</v>
      </c>
      <c r="B37" s="98"/>
      <c r="C37" s="98"/>
      <c r="D37" s="98"/>
      <c r="E37" s="98"/>
      <c r="F37" s="98"/>
      <c r="G37" s="66"/>
      <c r="H37" s="66"/>
      <c r="I37" s="66"/>
      <c r="J37" s="66"/>
      <c r="K37" s="66"/>
      <c r="L37" s="66"/>
      <c r="M37" s="66"/>
      <c r="N37" s="66"/>
      <c r="O37" s="66"/>
      <c r="P37" s="66"/>
      <c r="Q37" s="66"/>
      <c r="R37" s="66"/>
      <c r="S37" s="66"/>
      <c r="T37" s="66"/>
      <c r="U37" s="66"/>
      <c r="V37" s="66"/>
      <c r="W37" s="122"/>
      <c r="X37" s="317"/>
      <c r="Y37" s="21"/>
      <c r="Z37" s="318"/>
      <c r="AA37" s="322"/>
      <c r="AB37" s="82"/>
      <c r="AD37" s="107"/>
    </row>
    <row r="38" spans="1:41" s="95" customFormat="1" ht="25" customHeight="1" thickBot="1">
      <c r="A38" s="92"/>
      <c r="B38" s="64" t="s">
        <v>33</v>
      </c>
      <c r="C38" s="79"/>
      <c r="D38" s="66"/>
      <c r="E38" s="66"/>
      <c r="F38" s="66"/>
      <c r="G38" s="66"/>
      <c r="H38" s="66"/>
      <c r="I38" s="66"/>
      <c r="J38" s="66"/>
      <c r="K38" s="66"/>
      <c r="L38" s="66"/>
      <c r="M38" s="66"/>
      <c r="N38" s="66"/>
      <c r="O38" s="66"/>
      <c r="P38" s="66"/>
      <c r="Q38" s="66"/>
      <c r="R38" s="66"/>
      <c r="S38" s="66"/>
      <c r="T38" s="66"/>
      <c r="U38" s="66"/>
      <c r="V38" s="66"/>
      <c r="W38" s="80"/>
      <c r="X38" s="317"/>
      <c r="Y38" s="33"/>
      <c r="Z38" s="318"/>
      <c r="AA38" s="325" t="s">
        <v>232</v>
      </c>
      <c r="AB38" s="68"/>
      <c r="AD38" s="69" t="s">
        <v>163</v>
      </c>
      <c r="AE38" s="373"/>
    </row>
    <row r="39" spans="1:41" s="95" customFormat="1" ht="25" customHeight="1" thickBot="1">
      <c r="A39" s="92"/>
      <c r="B39" s="64"/>
      <c r="C39" s="79"/>
      <c r="D39" s="79"/>
      <c r="E39" s="79"/>
      <c r="F39" s="79"/>
      <c r="G39" s="79"/>
      <c r="H39" s="79"/>
      <c r="I39" s="79"/>
      <c r="J39" s="79"/>
      <c r="K39" s="79"/>
      <c r="L39" s="79"/>
      <c r="M39" s="79"/>
      <c r="N39" s="79"/>
      <c r="O39" s="79"/>
      <c r="P39" s="79"/>
      <c r="Q39" s="79"/>
      <c r="R39" s="79"/>
      <c r="S39" s="79"/>
      <c r="T39" s="79"/>
      <c r="U39" s="79"/>
      <c r="V39" s="79"/>
      <c r="W39" s="80"/>
      <c r="X39" s="317"/>
      <c r="Y39" s="22"/>
      <c r="Z39" s="318"/>
      <c r="AA39" s="322"/>
      <c r="AB39" s="82"/>
      <c r="AD39" s="104"/>
      <c r="AE39" s="374"/>
    </row>
    <row r="40" spans="1:41" s="95" customFormat="1" ht="25" customHeight="1" thickBot="1">
      <c r="A40" s="92"/>
      <c r="B40" s="64" t="s">
        <v>34</v>
      </c>
      <c r="C40" s="123"/>
      <c r="D40" s="75"/>
      <c r="E40" s="123"/>
      <c r="F40" s="75"/>
      <c r="G40" s="123"/>
      <c r="H40" s="123"/>
      <c r="I40" s="123"/>
      <c r="J40" s="123"/>
      <c r="K40" s="123"/>
      <c r="L40" s="123"/>
      <c r="M40" s="75"/>
      <c r="N40" s="123"/>
      <c r="O40" s="75"/>
      <c r="P40" s="123"/>
      <c r="Q40" s="75"/>
      <c r="R40" s="123"/>
      <c r="S40" s="75"/>
      <c r="T40" s="123"/>
      <c r="U40" s="123"/>
      <c r="V40" s="75"/>
      <c r="W40" s="124"/>
      <c r="X40" s="317"/>
      <c r="Y40" s="33"/>
      <c r="Z40" s="318"/>
      <c r="AA40" s="325" t="s">
        <v>232</v>
      </c>
      <c r="AB40" s="125"/>
      <c r="AC40" s="123"/>
      <c r="AD40" s="69" t="s">
        <v>163</v>
      </c>
      <c r="AE40" s="373"/>
      <c r="AF40" s="123"/>
      <c r="AG40" s="123"/>
      <c r="AH40" s="123"/>
      <c r="AI40" s="123"/>
      <c r="AJ40" s="123"/>
      <c r="AK40" s="123"/>
      <c r="AL40" s="123"/>
      <c r="AN40" s="75"/>
    </row>
    <row r="41" spans="1:41" s="60" customFormat="1" ht="25" customHeight="1" thickBot="1">
      <c r="A41" s="63"/>
      <c r="B41" s="109"/>
      <c r="C41" s="110"/>
      <c r="D41" s="110"/>
      <c r="E41" s="110"/>
      <c r="F41" s="110"/>
      <c r="G41" s="110"/>
      <c r="H41" s="110"/>
      <c r="I41" s="110"/>
      <c r="J41" s="110"/>
      <c r="K41" s="110"/>
      <c r="L41" s="110"/>
      <c r="M41" s="110"/>
      <c r="N41" s="110"/>
      <c r="O41" s="110"/>
      <c r="P41" s="110"/>
      <c r="Q41" s="110"/>
      <c r="R41" s="110"/>
      <c r="S41" s="110"/>
      <c r="T41" s="110"/>
      <c r="U41" s="110"/>
      <c r="V41" s="110"/>
      <c r="W41" s="111"/>
      <c r="X41" s="323"/>
      <c r="Y41" s="20"/>
      <c r="Z41" s="324"/>
      <c r="AA41" s="325"/>
      <c r="AB41" s="68"/>
      <c r="AD41" s="104"/>
      <c r="AE41" s="374"/>
      <c r="AN41" s="95"/>
    </row>
    <row r="42" spans="1:41" s="95" customFormat="1" ht="25" customHeight="1" thickBot="1">
      <c r="A42" s="92"/>
      <c r="B42" s="116" t="s">
        <v>35</v>
      </c>
      <c r="C42" s="79"/>
      <c r="D42" s="79"/>
      <c r="E42" s="79"/>
      <c r="F42" s="79"/>
      <c r="G42" s="79"/>
      <c r="H42" s="79"/>
      <c r="I42" s="79"/>
      <c r="J42" s="79"/>
      <c r="K42" s="79"/>
      <c r="L42" s="79"/>
      <c r="M42" s="79"/>
      <c r="N42" s="79"/>
      <c r="O42" s="79"/>
      <c r="P42" s="79"/>
      <c r="Q42" s="79"/>
      <c r="R42" s="79"/>
      <c r="S42" s="79"/>
      <c r="T42" s="79"/>
      <c r="U42" s="79"/>
      <c r="V42" s="79"/>
      <c r="W42" s="80"/>
      <c r="X42" s="317"/>
      <c r="Y42" s="33"/>
      <c r="Z42" s="318"/>
      <c r="AA42" s="325" t="s">
        <v>232</v>
      </c>
      <c r="AB42" s="68"/>
      <c r="AD42" s="69" t="s">
        <v>163</v>
      </c>
      <c r="AE42" s="373"/>
    </row>
    <row r="43" spans="1:41" s="60" customFormat="1" ht="25" customHeight="1">
      <c r="A43" s="63"/>
      <c r="B43" s="118"/>
      <c r="C43" s="79"/>
      <c r="D43" s="79"/>
      <c r="E43" s="79"/>
      <c r="F43" s="79"/>
      <c r="G43" s="79"/>
      <c r="H43" s="79"/>
      <c r="I43" s="79"/>
      <c r="J43" s="79"/>
      <c r="K43" s="79"/>
      <c r="L43" s="79"/>
      <c r="M43" s="79"/>
      <c r="N43" s="79"/>
      <c r="O43" s="79"/>
      <c r="P43" s="79"/>
      <c r="Q43" s="79"/>
      <c r="R43" s="79"/>
      <c r="S43" s="79"/>
      <c r="T43" s="79"/>
      <c r="U43" s="79"/>
      <c r="V43" s="79"/>
      <c r="W43" s="80"/>
      <c r="X43" s="323"/>
      <c r="Y43" s="20"/>
      <c r="Z43" s="324"/>
      <c r="AA43" s="325"/>
      <c r="AB43" s="68"/>
      <c r="AD43" s="104"/>
      <c r="AE43" s="374"/>
      <c r="AN43" s="95"/>
    </row>
    <row r="44" spans="1:41" s="95" customFormat="1" ht="25" customHeight="1" thickBot="1">
      <c r="A44" s="108" t="s">
        <v>216</v>
      </c>
      <c r="B44" s="98"/>
      <c r="C44" s="98"/>
      <c r="D44" s="98"/>
      <c r="E44" s="98"/>
      <c r="F44" s="98"/>
      <c r="G44" s="66"/>
      <c r="H44" s="66"/>
      <c r="I44" s="66"/>
      <c r="J44" s="66"/>
      <c r="K44" s="66"/>
      <c r="L44" s="66"/>
      <c r="M44" s="66"/>
      <c r="N44" s="66"/>
      <c r="O44" s="66"/>
      <c r="P44" s="66"/>
      <c r="Q44" s="66"/>
      <c r="R44" s="66"/>
      <c r="S44" s="66"/>
      <c r="T44" s="66"/>
      <c r="U44" s="66"/>
      <c r="V44" s="66"/>
      <c r="W44" s="122"/>
      <c r="X44" s="317"/>
      <c r="Y44" s="21"/>
      <c r="Z44" s="318"/>
      <c r="AA44" s="322"/>
      <c r="AB44" s="82"/>
      <c r="AD44" s="107"/>
    </row>
    <row r="45" spans="1:41" s="95" customFormat="1" ht="25" customHeight="1" thickBot="1">
      <c r="A45" s="92"/>
      <c r="B45" s="64" t="s">
        <v>218</v>
      </c>
      <c r="C45" s="79"/>
      <c r="D45" s="66"/>
      <c r="E45" s="66"/>
      <c r="F45" s="66"/>
      <c r="G45" s="66"/>
      <c r="H45" s="66"/>
      <c r="I45" s="66"/>
      <c r="J45" s="66"/>
      <c r="K45" s="66"/>
      <c r="L45" s="66"/>
      <c r="M45" s="66"/>
      <c r="N45" s="66"/>
      <c r="O45" s="66"/>
      <c r="P45" s="66"/>
      <c r="Q45" s="66"/>
      <c r="R45" s="66"/>
      <c r="S45" s="66"/>
      <c r="T45" s="66"/>
      <c r="U45" s="66"/>
      <c r="V45" s="66"/>
      <c r="W45" s="80"/>
      <c r="X45" s="317"/>
      <c r="Y45" s="276"/>
      <c r="Z45" s="318"/>
      <c r="AA45" s="326" t="s">
        <v>233</v>
      </c>
      <c r="AB45" s="68"/>
      <c r="AD45" s="69" t="s">
        <v>163</v>
      </c>
      <c r="AE45" s="302">
        <f>COUNTBLANK(AD46:AD49)</f>
        <v>3</v>
      </c>
      <c r="AF45" s="300" t="s">
        <v>142</v>
      </c>
      <c r="AG45" s="70" t="s">
        <v>143</v>
      </c>
      <c r="AH45" s="70" t="s">
        <v>144</v>
      </c>
      <c r="AI45" s="117" t="s">
        <v>148</v>
      </c>
    </row>
    <row r="46" spans="1:41" s="95" customFormat="1" ht="25" customHeight="1" thickBot="1">
      <c r="A46" s="92"/>
      <c r="B46" s="64"/>
      <c r="C46" s="76">
        <v>1</v>
      </c>
      <c r="D46" s="77"/>
      <c r="E46" s="78" t="s">
        <v>217</v>
      </c>
      <c r="F46" s="79"/>
      <c r="G46" s="79"/>
      <c r="H46" s="79"/>
      <c r="I46" s="79"/>
      <c r="J46" s="66"/>
      <c r="K46" s="66"/>
      <c r="L46" s="66"/>
      <c r="M46" s="66"/>
      <c r="N46" s="66"/>
      <c r="O46" s="66"/>
      <c r="P46" s="66"/>
      <c r="Q46" s="66"/>
      <c r="R46" s="66"/>
      <c r="S46" s="66"/>
      <c r="T46" s="66"/>
      <c r="U46" s="66"/>
      <c r="V46" s="66"/>
      <c r="W46" s="80"/>
      <c r="X46" s="317"/>
      <c r="Y46" s="33"/>
      <c r="Z46" s="318"/>
      <c r="AA46" s="326"/>
      <c r="AB46" s="68"/>
      <c r="AD46" s="282"/>
      <c r="AE46" s="366"/>
      <c r="AF46" s="293">
        <f>COUNTIF(AD46:AD49,AF45)</f>
        <v>0</v>
      </c>
      <c r="AG46" s="84">
        <f>COUNTIF(AD46:AD49,AG45)</f>
        <v>0</v>
      </c>
      <c r="AH46" s="84">
        <f>COUNTIF(AD46:AD49,AH45)</f>
        <v>0</v>
      </c>
      <c r="AI46" s="85">
        <f>AG46+AH46</f>
        <v>0</v>
      </c>
    </row>
    <row r="47" spans="1:41" s="95" customFormat="1" ht="25" customHeight="1" thickBot="1">
      <c r="A47" s="92"/>
      <c r="B47" s="64"/>
      <c r="C47" s="76">
        <v>2</v>
      </c>
      <c r="D47" s="77"/>
      <c r="E47" s="78" t="s">
        <v>219</v>
      </c>
      <c r="F47" s="88"/>
      <c r="G47" s="88"/>
      <c r="H47" s="88"/>
      <c r="I47" s="88"/>
      <c r="J47" s="66"/>
      <c r="K47" s="66"/>
      <c r="L47" s="66"/>
      <c r="M47" s="66"/>
      <c r="N47" s="66"/>
      <c r="O47" s="66"/>
      <c r="P47" s="66"/>
      <c r="Q47" s="66"/>
      <c r="R47" s="66"/>
      <c r="S47" s="66"/>
      <c r="T47" s="66"/>
      <c r="U47" s="66"/>
      <c r="V47" s="66"/>
      <c r="W47" s="80"/>
      <c r="X47" s="317"/>
      <c r="Y47" s="33"/>
      <c r="Z47" s="318"/>
      <c r="AA47" s="326"/>
      <c r="AB47" s="68"/>
      <c r="AD47" s="283"/>
      <c r="AE47" s="367"/>
      <c r="AF47" s="297">
        <f>MAX(C46:C49)</f>
        <v>3</v>
      </c>
      <c r="AG47" s="83"/>
      <c r="AH47" s="83"/>
      <c r="AI47" s="83"/>
    </row>
    <row r="48" spans="1:41" s="95" customFormat="1" ht="25" customHeight="1" thickBot="1">
      <c r="A48" s="92"/>
      <c r="B48" s="64"/>
      <c r="C48" s="76">
        <v>3</v>
      </c>
      <c r="D48" s="77"/>
      <c r="E48" s="78" t="s">
        <v>220</v>
      </c>
      <c r="F48" s="88"/>
      <c r="G48" s="88"/>
      <c r="H48" s="88"/>
      <c r="I48" s="88"/>
      <c r="J48" s="66"/>
      <c r="K48" s="66"/>
      <c r="L48" s="66"/>
      <c r="M48" s="66"/>
      <c r="N48" s="66"/>
      <c r="O48" s="66"/>
      <c r="P48" s="66"/>
      <c r="Q48" s="66"/>
      <c r="R48" s="66"/>
      <c r="S48" s="66"/>
      <c r="T48" s="66"/>
      <c r="U48" s="66"/>
      <c r="V48" s="66"/>
      <c r="W48" s="80"/>
      <c r="X48" s="317"/>
      <c r="Y48" s="33"/>
      <c r="Z48" s="318"/>
      <c r="AA48" s="326"/>
      <c r="AB48" s="68"/>
      <c r="AD48" s="283"/>
      <c r="AE48" s="368"/>
    </row>
    <row r="49" spans="1:40" s="95" customFormat="1" ht="25" customHeight="1" thickBot="1">
      <c r="A49" s="92"/>
      <c r="B49" s="64"/>
      <c r="C49" s="79"/>
      <c r="D49" s="79"/>
      <c r="E49" s="79"/>
      <c r="F49" s="79"/>
      <c r="G49" s="79"/>
      <c r="H49" s="79"/>
      <c r="I49" s="79"/>
      <c r="J49" s="79"/>
      <c r="K49" s="79"/>
      <c r="L49" s="79"/>
      <c r="M49" s="79"/>
      <c r="N49" s="79"/>
      <c r="O49" s="79"/>
      <c r="P49" s="79"/>
      <c r="Q49" s="79"/>
      <c r="R49" s="79"/>
      <c r="S49" s="79"/>
      <c r="T49" s="79"/>
      <c r="U49" s="79"/>
      <c r="V49" s="79"/>
      <c r="W49" s="80"/>
      <c r="X49" s="317"/>
      <c r="Y49" s="22"/>
      <c r="Z49" s="318"/>
      <c r="AA49" s="329"/>
      <c r="AB49" s="82"/>
      <c r="AD49" s="126" t="s">
        <v>373</v>
      </c>
      <c r="AE49" s="127"/>
    </row>
    <row r="50" spans="1:40" s="95" customFormat="1" ht="25" customHeight="1" thickBot="1">
      <c r="A50" s="92"/>
      <c r="B50" s="64" t="s">
        <v>221</v>
      </c>
      <c r="C50" s="123"/>
      <c r="D50" s="75"/>
      <c r="E50" s="123"/>
      <c r="F50" s="75"/>
      <c r="G50" s="123"/>
      <c r="H50" s="123"/>
      <c r="I50" s="123"/>
      <c r="J50" s="123"/>
      <c r="K50" s="123"/>
      <c r="L50" s="123"/>
      <c r="M50" s="75"/>
      <c r="N50" s="123"/>
      <c r="O50" s="75"/>
      <c r="P50" s="123"/>
      <c r="Q50" s="75"/>
      <c r="R50" s="123"/>
      <c r="S50" s="75"/>
      <c r="T50" s="123"/>
      <c r="U50" s="123"/>
      <c r="V50" s="75"/>
      <c r="W50" s="124"/>
      <c r="X50" s="317"/>
      <c r="Y50" s="33"/>
      <c r="Z50" s="318"/>
      <c r="AA50" s="326" t="s">
        <v>222</v>
      </c>
      <c r="AB50" s="125"/>
      <c r="AC50" s="123"/>
      <c r="AD50" s="69" t="s">
        <v>163</v>
      </c>
      <c r="AE50" s="373"/>
      <c r="AF50" s="123"/>
      <c r="AG50" s="123"/>
      <c r="AH50" s="123"/>
      <c r="AI50" s="123"/>
      <c r="AJ50" s="123"/>
      <c r="AK50" s="123"/>
      <c r="AL50" s="123"/>
      <c r="AN50" s="75"/>
    </row>
    <row r="51" spans="1:40" s="60" customFormat="1" ht="25" customHeight="1" thickBot="1">
      <c r="A51" s="63"/>
      <c r="B51" s="109"/>
      <c r="C51" s="110"/>
      <c r="D51" s="110"/>
      <c r="E51" s="110"/>
      <c r="F51" s="110"/>
      <c r="G51" s="110"/>
      <c r="H51" s="110"/>
      <c r="I51" s="110"/>
      <c r="J51" s="110"/>
      <c r="K51" s="110"/>
      <c r="L51" s="110"/>
      <c r="M51" s="110"/>
      <c r="N51" s="110"/>
      <c r="O51" s="110"/>
      <c r="P51" s="110"/>
      <c r="Q51" s="110"/>
      <c r="R51" s="110"/>
      <c r="S51" s="110"/>
      <c r="T51" s="110"/>
      <c r="U51" s="110"/>
      <c r="V51" s="110"/>
      <c r="W51" s="111"/>
      <c r="X51" s="323"/>
      <c r="Y51" s="20"/>
      <c r="Z51" s="324"/>
      <c r="AA51" s="326"/>
      <c r="AB51" s="68"/>
      <c r="AD51" s="104"/>
      <c r="AE51" s="374"/>
      <c r="AN51" s="95"/>
    </row>
    <row r="52" spans="1:40" s="95" customFormat="1" ht="25" customHeight="1" thickBot="1">
      <c r="A52" s="92"/>
      <c r="B52" s="116" t="s">
        <v>234</v>
      </c>
      <c r="C52" s="79"/>
      <c r="D52" s="79"/>
      <c r="E52" s="79"/>
      <c r="F52" s="79"/>
      <c r="G52" s="79"/>
      <c r="H52" s="79"/>
      <c r="I52" s="79"/>
      <c r="J52" s="79"/>
      <c r="K52" s="79"/>
      <c r="L52" s="79"/>
      <c r="M52" s="79"/>
      <c r="N52" s="79"/>
      <c r="O52" s="79"/>
      <c r="P52" s="79"/>
      <c r="Q52" s="79"/>
      <c r="R52" s="79"/>
      <c r="S52" s="79"/>
      <c r="T52" s="79"/>
      <c r="U52" s="79"/>
      <c r="V52" s="79"/>
      <c r="W52" s="80"/>
      <c r="X52" s="317"/>
      <c r="Y52" s="33"/>
      <c r="Z52" s="318"/>
      <c r="AA52" s="326" t="s">
        <v>223</v>
      </c>
      <c r="AB52" s="68"/>
      <c r="AD52" s="69" t="s">
        <v>163</v>
      </c>
      <c r="AE52" s="373"/>
    </row>
    <row r="53" spans="1:40" s="60" customFormat="1" ht="25" customHeight="1">
      <c r="A53" s="63"/>
      <c r="B53" s="118"/>
      <c r="C53" s="79"/>
      <c r="D53" s="79"/>
      <c r="E53" s="79"/>
      <c r="F53" s="79"/>
      <c r="G53" s="79"/>
      <c r="H53" s="79"/>
      <c r="I53" s="79"/>
      <c r="J53" s="79"/>
      <c r="K53" s="79"/>
      <c r="L53" s="79"/>
      <c r="M53" s="79"/>
      <c r="N53" s="79"/>
      <c r="O53" s="79"/>
      <c r="P53" s="79"/>
      <c r="Q53" s="79"/>
      <c r="R53" s="79"/>
      <c r="S53" s="79"/>
      <c r="T53" s="79"/>
      <c r="U53" s="79"/>
      <c r="V53" s="79"/>
      <c r="W53" s="80"/>
      <c r="X53" s="323"/>
      <c r="Y53" s="20"/>
      <c r="Z53" s="324"/>
      <c r="AA53" s="325"/>
      <c r="AB53" s="68"/>
      <c r="AD53" s="104"/>
      <c r="AE53" s="374"/>
      <c r="AN53" s="95"/>
    </row>
    <row r="54" spans="1:40" s="95" customFormat="1" ht="25" customHeight="1" thickBot="1">
      <c r="A54" s="108" t="s">
        <v>349</v>
      </c>
      <c r="B54" s="98"/>
      <c r="C54" s="98"/>
      <c r="D54" s="98"/>
      <c r="E54" s="98"/>
      <c r="F54" s="98"/>
      <c r="G54" s="66"/>
      <c r="H54" s="66"/>
      <c r="I54" s="66"/>
      <c r="J54" s="66"/>
      <c r="K54" s="66"/>
      <c r="L54" s="66"/>
      <c r="M54" s="66"/>
      <c r="N54" s="66"/>
      <c r="O54" s="66"/>
      <c r="P54" s="66"/>
      <c r="Q54" s="66"/>
      <c r="R54" s="66"/>
      <c r="S54" s="66"/>
      <c r="T54" s="66"/>
      <c r="U54" s="66"/>
      <c r="V54" s="66"/>
      <c r="W54" s="122"/>
      <c r="X54" s="317"/>
      <c r="Y54" s="21"/>
      <c r="Z54" s="318"/>
      <c r="AA54" s="322"/>
      <c r="AB54" s="82"/>
      <c r="AD54" s="107"/>
    </row>
    <row r="55" spans="1:40" s="95" customFormat="1" ht="25" customHeight="1" thickBot="1">
      <c r="A55" s="92"/>
      <c r="B55" s="64" t="s">
        <v>348</v>
      </c>
      <c r="C55" s="79"/>
      <c r="D55" s="66"/>
      <c r="E55" s="66"/>
      <c r="F55" s="66"/>
      <c r="G55" s="66"/>
      <c r="H55" s="66"/>
      <c r="I55" s="66"/>
      <c r="J55" s="66"/>
      <c r="K55" s="66"/>
      <c r="L55" s="66"/>
      <c r="M55" s="66"/>
      <c r="N55" s="66"/>
      <c r="O55" s="66"/>
      <c r="P55" s="66"/>
      <c r="Q55" s="66"/>
      <c r="R55" s="66"/>
      <c r="S55" s="66"/>
      <c r="T55" s="66"/>
      <c r="U55" s="66"/>
      <c r="V55" s="66"/>
      <c r="W55" s="80"/>
      <c r="X55" s="317"/>
      <c r="Y55" s="33"/>
      <c r="Z55" s="318"/>
      <c r="AA55" s="326" t="s">
        <v>238</v>
      </c>
      <c r="AB55" s="68"/>
      <c r="AD55" s="69" t="s">
        <v>163</v>
      </c>
      <c r="AE55" s="373"/>
    </row>
    <row r="56" spans="1:40" s="95" customFormat="1" ht="25" customHeight="1">
      <c r="A56" s="92"/>
      <c r="B56" s="64"/>
      <c r="C56" s="403" t="s">
        <v>235</v>
      </c>
      <c r="D56" s="403"/>
      <c r="E56" s="403"/>
      <c r="F56" s="403"/>
      <c r="G56" s="403"/>
      <c r="H56" s="403"/>
      <c r="I56" s="403"/>
      <c r="J56" s="403"/>
      <c r="K56" s="403"/>
      <c r="L56" s="403"/>
      <c r="M56" s="403"/>
      <c r="N56" s="403"/>
      <c r="O56" s="403"/>
      <c r="P56" s="403"/>
      <c r="Q56" s="403"/>
      <c r="R56" s="403"/>
      <c r="S56" s="403"/>
      <c r="T56" s="403"/>
      <c r="U56" s="403"/>
      <c r="V56" s="403"/>
      <c r="W56" s="404"/>
      <c r="X56" s="317"/>
      <c r="Y56" s="22"/>
      <c r="Z56" s="318"/>
      <c r="AA56" s="326"/>
      <c r="AB56" s="82"/>
      <c r="AD56" s="104"/>
      <c r="AE56" s="374"/>
    </row>
    <row r="57" spans="1:40" s="95" customFormat="1" ht="25" customHeight="1" thickBot="1">
      <c r="A57" s="92"/>
      <c r="B57" s="64"/>
      <c r="C57" s="403"/>
      <c r="D57" s="403"/>
      <c r="E57" s="403"/>
      <c r="F57" s="403"/>
      <c r="G57" s="403"/>
      <c r="H57" s="403"/>
      <c r="I57" s="403"/>
      <c r="J57" s="403"/>
      <c r="K57" s="403"/>
      <c r="L57" s="403"/>
      <c r="M57" s="403"/>
      <c r="N57" s="403"/>
      <c r="O57" s="403"/>
      <c r="P57" s="403"/>
      <c r="Q57" s="403"/>
      <c r="R57" s="403"/>
      <c r="S57" s="403"/>
      <c r="T57" s="403"/>
      <c r="U57" s="403"/>
      <c r="V57" s="403"/>
      <c r="W57" s="404"/>
      <c r="X57" s="317"/>
      <c r="Y57" s="22"/>
      <c r="Z57" s="318"/>
      <c r="AA57" s="329"/>
      <c r="AB57" s="82"/>
      <c r="AD57" s="105"/>
      <c r="AE57" s="128"/>
    </row>
    <row r="58" spans="1:40" s="95" customFormat="1" ht="25" customHeight="1" thickBot="1">
      <c r="A58" s="92"/>
      <c r="B58" s="64" t="s">
        <v>236</v>
      </c>
      <c r="C58" s="123"/>
      <c r="D58" s="75"/>
      <c r="E58" s="123"/>
      <c r="F58" s="75"/>
      <c r="G58" s="123"/>
      <c r="H58" s="123"/>
      <c r="I58" s="123"/>
      <c r="J58" s="123"/>
      <c r="K58" s="123"/>
      <c r="L58" s="123"/>
      <c r="M58" s="75"/>
      <c r="N58" s="123"/>
      <c r="O58" s="75"/>
      <c r="P58" s="123"/>
      <c r="Q58" s="75"/>
      <c r="R58" s="123"/>
      <c r="S58" s="75"/>
      <c r="T58" s="123"/>
      <c r="U58" s="123"/>
      <c r="V58" s="75"/>
      <c r="W58" s="124"/>
      <c r="X58" s="317"/>
      <c r="Y58" s="33"/>
      <c r="Z58" s="318"/>
      <c r="AA58" s="326" t="s">
        <v>222</v>
      </c>
      <c r="AB58" s="125"/>
      <c r="AC58" s="123"/>
      <c r="AD58" s="69" t="s">
        <v>163</v>
      </c>
      <c r="AE58" s="373"/>
      <c r="AF58" s="123"/>
      <c r="AG58" s="123"/>
      <c r="AH58" s="123"/>
      <c r="AI58" s="123"/>
      <c r="AJ58" s="123"/>
      <c r="AK58" s="123"/>
      <c r="AL58" s="123"/>
      <c r="AN58" s="75"/>
    </row>
    <row r="59" spans="1:40" s="60" customFormat="1" ht="25" customHeight="1">
      <c r="A59" s="63"/>
      <c r="B59" s="109"/>
      <c r="C59" s="110"/>
      <c r="D59" s="110"/>
      <c r="E59" s="110"/>
      <c r="F59" s="110"/>
      <c r="G59" s="110"/>
      <c r="H59" s="110"/>
      <c r="I59" s="110"/>
      <c r="J59" s="110"/>
      <c r="K59" s="110"/>
      <c r="L59" s="110"/>
      <c r="M59" s="110"/>
      <c r="N59" s="110"/>
      <c r="O59" s="110"/>
      <c r="P59" s="110"/>
      <c r="Q59" s="110"/>
      <c r="R59" s="110"/>
      <c r="S59" s="110"/>
      <c r="T59" s="110"/>
      <c r="U59" s="110"/>
      <c r="V59" s="110"/>
      <c r="W59" s="111"/>
      <c r="X59" s="323"/>
      <c r="Y59" s="20"/>
      <c r="Z59" s="324"/>
      <c r="AA59" s="326"/>
      <c r="AB59" s="68"/>
      <c r="AD59" s="104"/>
      <c r="AE59" s="374"/>
      <c r="AN59" s="95"/>
    </row>
    <row r="60" spans="1:40" s="60" customFormat="1" ht="25" customHeight="1" thickBot="1">
      <c r="A60" s="63" t="s">
        <v>39</v>
      </c>
      <c r="B60" s="129"/>
      <c r="C60" s="110"/>
      <c r="D60" s="110"/>
      <c r="E60" s="110"/>
      <c r="F60" s="110"/>
      <c r="G60" s="110"/>
      <c r="H60" s="110"/>
      <c r="I60" s="110"/>
      <c r="J60" s="110"/>
      <c r="K60" s="110"/>
      <c r="L60" s="110"/>
      <c r="M60" s="110"/>
      <c r="N60" s="110"/>
      <c r="O60" s="110"/>
      <c r="P60" s="110"/>
      <c r="Q60" s="110"/>
      <c r="R60" s="110"/>
      <c r="S60" s="110"/>
      <c r="T60" s="110"/>
      <c r="U60" s="110"/>
      <c r="V60" s="110"/>
      <c r="W60" s="111"/>
      <c r="X60" s="327"/>
      <c r="Y60" s="20"/>
      <c r="Z60" s="328"/>
      <c r="AA60" s="325"/>
      <c r="AB60" s="68"/>
      <c r="AD60" s="130"/>
      <c r="AE60" s="130"/>
      <c r="AN60" s="95"/>
    </row>
    <row r="61" spans="1:40" s="60" customFormat="1" ht="25" customHeight="1" thickBot="1">
      <c r="A61" s="63"/>
      <c r="B61" s="131" t="s">
        <v>40</v>
      </c>
      <c r="C61" s="79"/>
      <c r="D61" s="79"/>
      <c r="E61" s="79"/>
      <c r="F61" s="79"/>
      <c r="G61" s="79"/>
      <c r="H61" s="79"/>
      <c r="I61" s="79"/>
      <c r="J61" s="79"/>
      <c r="K61" s="79"/>
      <c r="L61" s="79"/>
      <c r="M61" s="79"/>
      <c r="N61" s="79"/>
      <c r="O61" s="79"/>
      <c r="P61" s="79"/>
      <c r="Q61" s="79"/>
      <c r="R61" s="79"/>
      <c r="S61" s="79"/>
      <c r="T61" s="79"/>
      <c r="U61" s="79"/>
      <c r="V61" s="79"/>
      <c r="W61" s="80"/>
      <c r="X61" s="327"/>
      <c r="Y61" s="33"/>
      <c r="Z61" s="328"/>
      <c r="AA61" s="325" t="s">
        <v>239</v>
      </c>
      <c r="AB61" s="68"/>
      <c r="AD61" s="69" t="s">
        <v>163</v>
      </c>
      <c r="AE61" s="373"/>
      <c r="AN61" s="95"/>
    </row>
    <row r="62" spans="1:40" s="95" customFormat="1" ht="25" customHeight="1" thickBot="1">
      <c r="A62" s="63"/>
      <c r="B62" s="64"/>
      <c r="C62" s="79"/>
      <c r="D62" s="88"/>
      <c r="E62" s="132"/>
      <c r="F62" s="132"/>
      <c r="G62" s="132"/>
      <c r="H62" s="132"/>
      <c r="I62" s="132"/>
      <c r="J62" s="132"/>
      <c r="K62" s="132"/>
      <c r="L62" s="132"/>
      <c r="M62" s="133"/>
      <c r="N62" s="133"/>
      <c r="O62" s="133"/>
      <c r="P62" s="133"/>
      <c r="Q62" s="133"/>
      <c r="R62" s="133"/>
      <c r="S62" s="133"/>
      <c r="T62" s="133"/>
      <c r="U62" s="133"/>
      <c r="V62" s="133"/>
      <c r="W62" s="134"/>
      <c r="X62" s="317"/>
      <c r="Y62" s="19"/>
      <c r="Z62" s="318"/>
      <c r="AA62" s="318"/>
      <c r="AB62" s="79"/>
      <c r="AD62" s="104"/>
      <c r="AE62" s="374"/>
      <c r="AM62" s="66"/>
    </row>
    <row r="63" spans="1:40" s="95" customFormat="1" ht="25" hidden="1" customHeight="1" thickBot="1">
      <c r="A63" s="135" t="s">
        <v>363</v>
      </c>
      <c r="B63" s="136" t="s">
        <v>197</v>
      </c>
      <c r="C63" s="79"/>
      <c r="D63" s="88"/>
      <c r="E63" s="132"/>
      <c r="F63" s="132"/>
      <c r="G63" s="132"/>
      <c r="H63" s="406"/>
      <c r="I63" s="406"/>
      <c r="J63" s="406"/>
      <c r="K63" s="406"/>
      <c r="L63" s="406"/>
      <c r="N63" s="410" t="s">
        <v>202</v>
      </c>
      <c r="O63" s="410"/>
      <c r="P63" s="405"/>
      <c r="Q63" s="405"/>
      <c r="R63" s="405"/>
      <c r="S63" s="405"/>
      <c r="T63" s="405"/>
      <c r="U63" s="405"/>
      <c r="V63" s="405"/>
      <c r="W63" s="134"/>
      <c r="X63" s="81"/>
      <c r="Y63" s="19"/>
      <c r="Z63" s="80"/>
      <c r="AA63" s="137"/>
      <c r="AB63" s="79"/>
      <c r="AD63" s="138" t="s">
        <v>205</v>
      </c>
      <c r="AE63" s="382"/>
      <c r="AG63" s="139" t="s">
        <v>198</v>
      </c>
      <c r="AH63" s="115" t="s">
        <v>199</v>
      </c>
      <c r="AI63" s="115" t="s">
        <v>200</v>
      </c>
      <c r="AJ63" s="115" t="s">
        <v>201</v>
      </c>
      <c r="AM63" s="66"/>
    </row>
    <row r="64" spans="1:40" s="95" customFormat="1" ht="25" hidden="1" customHeight="1" thickTop="1">
      <c r="A64" s="135" t="s">
        <v>363</v>
      </c>
      <c r="B64" s="136"/>
      <c r="C64" s="79"/>
      <c r="D64" s="88"/>
      <c r="E64" s="132"/>
      <c r="F64" s="132"/>
      <c r="G64" s="132"/>
      <c r="H64" s="132"/>
      <c r="I64" s="132"/>
      <c r="J64" s="132"/>
      <c r="K64" s="132"/>
      <c r="L64" s="132"/>
      <c r="M64" s="408" t="s">
        <v>215</v>
      </c>
      <c r="N64" s="408"/>
      <c r="O64" s="408"/>
      <c r="P64" s="408"/>
      <c r="Q64" s="408"/>
      <c r="R64" s="408"/>
      <c r="S64" s="408"/>
      <c r="T64" s="408"/>
      <c r="U64" s="408"/>
      <c r="V64" s="408"/>
      <c r="W64" s="408"/>
      <c r="X64" s="408"/>
      <c r="Y64" s="408"/>
      <c r="Z64" s="408"/>
      <c r="AA64" s="409"/>
      <c r="AB64" s="79"/>
      <c r="AD64" s="104"/>
      <c r="AE64" s="383"/>
      <c r="AM64" s="66"/>
    </row>
    <row r="65" spans="1:40" s="95" customFormat="1" ht="25" hidden="1" customHeight="1" thickBot="1">
      <c r="A65" s="135" t="s">
        <v>363</v>
      </c>
      <c r="B65" s="136" t="s">
        <v>214</v>
      </c>
      <c r="C65" s="79"/>
      <c r="D65" s="88"/>
      <c r="E65" s="132"/>
      <c r="F65" s="132"/>
      <c r="G65" s="132"/>
      <c r="H65" s="407"/>
      <c r="I65" s="407"/>
      <c r="J65" s="407"/>
      <c r="K65" s="407"/>
      <c r="L65" s="407"/>
      <c r="M65" s="408"/>
      <c r="N65" s="408"/>
      <c r="O65" s="408"/>
      <c r="P65" s="408"/>
      <c r="Q65" s="408"/>
      <c r="R65" s="408"/>
      <c r="S65" s="408"/>
      <c r="T65" s="408"/>
      <c r="U65" s="408"/>
      <c r="V65" s="408"/>
      <c r="W65" s="408"/>
      <c r="X65" s="408"/>
      <c r="Y65" s="408"/>
      <c r="Z65" s="408"/>
      <c r="AA65" s="409"/>
      <c r="AB65" s="79"/>
      <c r="AD65" s="176"/>
      <c r="AE65" s="383"/>
      <c r="AG65" s="139" t="s">
        <v>203</v>
      </c>
      <c r="AH65" s="115" t="s">
        <v>204</v>
      </c>
      <c r="AI65" s="115" t="s">
        <v>201</v>
      </c>
      <c r="AM65" s="66"/>
    </row>
    <row r="66" spans="1:40" s="95" customFormat="1" ht="25" hidden="1" customHeight="1" thickTop="1">
      <c r="A66" s="135" t="s">
        <v>363</v>
      </c>
      <c r="B66" s="136"/>
      <c r="C66" s="79"/>
      <c r="D66" s="88"/>
      <c r="E66" s="132"/>
      <c r="F66" s="132"/>
      <c r="G66" s="132"/>
      <c r="H66" s="132"/>
      <c r="I66" s="132"/>
      <c r="J66" s="132"/>
      <c r="K66" s="132"/>
      <c r="L66" s="132"/>
      <c r="M66" s="408"/>
      <c r="N66" s="408"/>
      <c r="O66" s="408"/>
      <c r="P66" s="408"/>
      <c r="Q66" s="408"/>
      <c r="R66" s="408"/>
      <c r="S66" s="408"/>
      <c r="T66" s="408"/>
      <c r="U66" s="408"/>
      <c r="V66" s="408"/>
      <c r="W66" s="408"/>
      <c r="X66" s="408"/>
      <c r="Y66" s="408"/>
      <c r="Z66" s="408"/>
      <c r="AA66" s="409"/>
      <c r="AB66" s="79"/>
      <c r="AD66" s="176"/>
      <c r="AE66" s="383"/>
      <c r="AG66" s="140"/>
      <c r="AH66" s="140"/>
      <c r="AI66" s="141"/>
      <c r="AM66" s="66"/>
    </row>
    <row r="67" spans="1:40" s="95" customFormat="1" ht="25" hidden="1" customHeight="1" thickBot="1">
      <c r="A67" s="135" t="s">
        <v>363</v>
      </c>
      <c r="B67" s="64"/>
      <c r="C67" s="79"/>
      <c r="D67" s="88"/>
      <c r="E67" s="132"/>
      <c r="F67" s="132"/>
      <c r="G67" s="132"/>
      <c r="H67" s="132"/>
      <c r="I67" s="132"/>
      <c r="J67" s="132"/>
      <c r="K67" s="132"/>
      <c r="L67" s="132"/>
      <c r="M67" s="408"/>
      <c r="N67" s="408"/>
      <c r="O67" s="408"/>
      <c r="P67" s="408"/>
      <c r="Q67" s="408"/>
      <c r="R67" s="408"/>
      <c r="S67" s="408"/>
      <c r="T67" s="408"/>
      <c r="U67" s="408"/>
      <c r="V67" s="408"/>
      <c r="W67" s="408"/>
      <c r="X67" s="408"/>
      <c r="Y67" s="408"/>
      <c r="Z67" s="408"/>
      <c r="AA67" s="409"/>
      <c r="AB67" s="79"/>
      <c r="AD67" s="298"/>
      <c r="AE67" s="384"/>
      <c r="AM67" s="66"/>
    </row>
    <row r="68" spans="1:40" s="95" customFormat="1" ht="25" customHeight="1" thickBot="1">
      <c r="A68" s="92"/>
      <c r="B68" s="64" t="s">
        <v>41</v>
      </c>
      <c r="C68" s="66"/>
      <c r="D68" s="88"/>
      <c r="E68" s="143"/>
      <c r="F68" s="143"/>
      <c r="G68" s="143"/>
      <c r="H68" s="143"/>
      <c r="I68" s="143"/>
      <c r="J68" s="143"/>
      <c r="K68" s="143"/>
      <c r="L68" s="143"/>
      <c r="M68" s="133"/>
      <c r="N68" s="133"/>
      <c r="O68" s="133"/>
      <c r="P68" s="133"/>
      <c r="Q68" s="133"/>
      <c r="R68" s="133"/>
      <c r="S68" s="133"/>
      <c r="T68" s="133"/>
      <c r="U68" s="133"/>
      <c r="V68" s="133"/>
      <c r="W68" s="134"/>
      <c r="X68" s="317"/>
      <c r="Y68" s="33"/>
      <c r="Z68" s="318"/>
      <c r="AA68" s="319" t="s">
        <v>240</v>
      </c>
      <c r="AB68" s="82"/>
      <c r="AD68" s="69" t="s">
        <v>174</v>
      </c>
      <c r="AE68" s="373"/>
    </row>
    <row r="69" spans="1:40" s="60" customFormat="1" ht="25" customHeight="1">
      <c r="A69" s="63"/>
      <c r="B69" s="129" t="s">
        <v>42</v>
      </c>
      <c r="C69" s="110"/>
      <c r="D69" s="110"/>
      <c r="E69" s="110"/>
      <c r="F69" s="110"/>
      <c r="G69" s="110"/>
      <c r="H69" s="110"/>
      <c r="I69" s="110"/>
      <c r="J69" s="110"/>
      <c r="K69" s="110"/>
      <c r="L69" s="110"/>
      <c r="M69" s="110"/>
      <c r="N69" s="110"/>
      <c r="O69" s="110"/>
      <c r="P69" s="110"/>
      <c r="Q69" s="110"/>
      <c r="R69" s="110"/>
      <c r="S69" s="110"/>
      <c r="T69" s="110"/>
      <c r="U69" s="110"/>
      <c r="V69" s="110"/>
      <c r="W69" s="111"/>
      <c r="X69" s="323"/>
      <c r="Y69" s="20"/>
      <c r="Z69" s="324"/>
      <c r="AA69" s="330"/>
      <c r="AB69" s="144"/>
      <c r="AC69" s="152">
        <f>SUM(AC72:AC74)</f>
        <v>0</v>
      </c>
      <c r="AD69" s="145" t="str">
        <f>IF(COUNTA(J72:L74)=0,"未入力",IF(Q71&lt;=AE71,"既存不適格",IF(AC69=0,"全単位○",IF(AC69*2=COUNTA(J72:L74),"全単位×","一部×"))))</f>
        <v>未入力</v>
      </c>
      <c r="AE69" s="374"/>
      <c r="AN69" s="95"/>
    </row>
    <row r="70" spans="1:40" s="60" customFormat="1" ht="25" customHeight="1">
      <c r="A70" s="63"/>
      <c r="B70" s="146" t="s">
        <v>43</v>
      </c>
      <c r="C70" s="65"/>
      <c r="D70" s="66"/>
      <c r="E70" s="66"/>
      <c r="F70" s="66"/>
      <c r="G70" s="66"/>
      <c r="H70" s="66"/>
      <c r="I70" s="66"/>
      <c r="J70" s="66"/>
      <c r="K70" s="66"/>
      <c r="L70" s="66"/>
      <c r="M70" s="66"/>
      <c r="N70" s="66"/>
      <c r="O70" s="66"/>
      <c r="V70" s="66"/>
      <c r="W70" s="80"/>
      <c r="X70" s="327"/>
      <c r="Y70" s="20"/>
      <c r="Z70" s="328"/>
      <c r="AA70" s="325"/>
      <c r="AB70" s="68"/>
      <c r="AD70" s="150"/>
      <c r="AN70" s="95"/>
    </row>
    <row r="71" spans="1:40" s="60" customFormat="1" ht="25" customHeight="1" thickBot="1">
      <c r="A71" s="63"/>
      <c r="B71" s="151"/>
      <c r="C71" s="129" t="s">
        <v>382</v>
      </c>
      <c r="D71" s="149"/>
      <c r="E71" s="149"/>
      <c r="F71" s="149"/>
      <c r="G71" s="149"/>
      <c r="H71" s="149"/>
      <c r="I71" s="149"/>
      <c r="J71" s="149"/>
      <c r="K71" s="149"/>
      <c r="L71" s="110"/>
      <c r="M71" s="110"/>
      <c r="N71" s="110"/>
      <c r="O71" s="110"/>
      <c r="P71" s="110"/>
      <c r="Q71" s="396" t="s">
        <v>206</v>
      </c>
      <c r="R71" s="397"/>
      <c r="S71" s="397"/>
      <c r="T71" s="397"/>
      <c r="U71" s="397"/>
      <c r="V71" s="397"/>
      <c r="W71" s="111"/>
      <c r="X71" s="327"/>
      <c r="Y71" s="24"/>
      <c r="Z71" s="328"/>
      <c r="AA71" s="331"/>
      <c r="AB71" s="144"/>
      <c r="AD71" s="152"/>
      <c r="AE71" s="360">
        <v>42095</v>
      </c>
      <c r="AG71" s="60" t="s">
        <v>207</v>
      </c>
      <c r="AN71" s="95"/>
    </row>
    <row r="72" spans="1:40" s="60" customFormat="1" ht="25" customHeight="1" thickTop="1" thickBot="1">
      <c r="A72" s="148"/>
      <c r="C72" s="129" t="s">
        <v>383</v>
      </c>
      <c r="D72" s="149"/>
      <c r="E72" s="149"/>
      <c r="F72" s="149"/>
      <c r="H72" s="149"/>
      <c r="I72" s="280" t="s">
        <v>208</v>
      </c>
      <c r="J72" s="398"/>
      <c r="K72" s="399"/>
      <c r="L72" s="399"/>
      <c r="M72" s="149" t="s">
        <v>209</v>
      </c>
      <c r="N72" s="149"/>
      <c r="O72" s="149" t="s">
        <v>210</v>
      </c>
      <c r="P72" s="149"/>
      <c r="Q72" s="279"/>
      <c r="R72" s="149" t="s">
        <v>211</v>
      </c>
      <c r="S72" s="149"/>
      <c r="T72" s="400" t="e">
        <f>J72/Q72</f>
        <v>#DIV/0!</v>
      </c>
      <c r="U72" s="401"/>
      <c r="V72" s="401"/>
      <c r="W72" s="111"/>
      <c r="X72" s="327"/>
      <c r="Y72" s="33"/>
      <c r="Z72" s="328"/>
      <c r="AA72" s="326" t="s">
        <v>212</v>
      </c>
      <c r="AB72" s="356">
        <f>IF(Q72&gt;45,0.5,0)</f>
        <v>0</v>
      </c>
      <c r="AC72" s="60">
        <f>IF(ISERROR(T72)=TRUE,0,IF(T72=0,0,IF(T72&lt;1.65,0.5,0)))</f>
        <v>0</v>
      </c>
      <c r="AD72" s="69" t="s">
        <v>163</v>
      </c>
      <c r="AE72" s="382"/>
      <c r="AF72" s="60">
        <f>IF(OR(AD72=$AQ$5,AD72=$AQ$4),0,1)</f>
        <v>1</v>
      </c>
      <c r="AN72" s="95"/>
    </row>
    <row r="73" spans="1:40" s="60" customFormat="1" ht="25" customHeight="1" thickTop="1" thickBot="1">
      <c r="A73" s="148"/>
      <c r="C73" s="129" t="s">
        <v>384</v>
      </c>
      <c r="D73" s="149"/>
      <c r="E73" s="149"/>
      <c r="F73" s="149"/>
      <c r="H73" s="149"/>
      <c r="I73" s="280" t="s">
        <v>208</v>
      </c>
      <c r="J73" s="398"/>
      <c r="K73" s="399"/>
      <c r="L73" s="399"/>
      <c r="M73" s="149" t="s">
        <v>209</v>
      </c>
      <c r="N73" s="149"/>
      <c r="O73" s="149" t="s">
        <v>210</v>
      </c>
      <c r="P73" s="149"/>
      <c r="Q73" s="279"/>
      <c r="R73" s="149" t="s">
        <v>211</v>
      </c>
      <c r="S73" s="149"/>
      <c r="T73" s="400" t="e">
        <f>J73/Q73</f>
        <v>#DIV/0!</v>
      </c>
      <c r="U73" s="401"/>
      <c r="V73" s="401"/>
      <c r="W73" s="111"/>
      <c r="X73" s="327"/>
      <c r="Y73" s="33"/>
      <c r="Z73" s="328"/>
      <c r="AA73" s="332" t="s">
        <v>241</v>
      </c>
      <c r="AB73" s="356">
        <f>IF(Q73&gt;45,0.5,0)</f>
        <v>0</v>
      </c>
      <c r="AC73" s="60">
        <f>IF(ISERROR(T73)=TRUE,0,IF(T73=0,0,IF(T73&lt;1.65,0.5,0)))</f>
        <v>0</v>
      </c>
      <c r="AD73" s="69" t="s">
        <v>163</v>
      </c>
      <c r="AE73" s="383"/>
      <c r="AF73" s="60">
        <f t="shared" ref="AF73:AF74" si="0">IF(OR(AD73=$AQ$5,AD73=$AQ$4),0,1)</f>
        <v>1</v>
      </c>
      <c r="AN73" s="95"/>
    </row>
    <row r="74" spans="1:40" s="60" customFormat="1" ht="25" customHeight="1" thickTop="1" thickBot="1">
      <c r="A74" s="148"/>
      <c r="C74" s="129" t="s">
        <v>385</v>
      </c>
      <c r="D74" s="149"/>
      <c r="E74" s="149"/>
      <c r="F74" s="149"/>
      <c r="H74" s="149"/>
      <c r="I74" s="280" t="s">
        <v>208</v>
      </c>
      <c r="J74" s="398"/>
      <c r="K74" s="399"/>
      <c r="L74" s="399"/>
      <c r="M74" s="149" t="s">
        <v>209</v>
      </c>
      <c r="N74" s="149"/>
      <c r="O74" s="149" t="s">
        <v>210</v>
      </c>
      <c r="P74" s="149"/>
      <c r="Q74" s="279"/>
      <c r="R74" s="149" t="s">
        <v>211</v>
      </c>
      <c r="S74" s="149"/>
      <c r="T74" s="400" t="e">
        <f>J74/Q74</f>
        <v>#DIV/0!</v>
      </c>
      <c r="U74" s="401"/>
      <c r="V74" s="401"/>
      <c r="W74" s="111"/>
      <c r="X74" s="327"/>
      <c r="Y74" s="33"/>
      <c r="Z74" s="328"/>
      <c r="AA74" s="326" t="s">
        <v>248</v>
      </c>
      <c r="AB74" s="356">
        <f>IF(Q74&gt;45,0.5,0)</f>
        <v>0</v>
      </c>
      <c r="AC74" s="60">
        <f>IF(ISERROR(T74)=TRUE,0,IF(T74=0,0,IF(T74&lt;1.65,0.5,0)))</f>
        <v>0</v>
      </c>
      <c r="AD74" s="69" t="s">
        <v>163</v>
      </c>
      <c r="AE74" s="384"/>
      <c r="AF74" s="60">
        <f t="shared" si="0"/>
        <v>1</v>
      </c>
      <c r="AN74" s="95"/>
    </row>
    <row r="75" spans="1:40" s="60" customFormat="1" ht="25" customHeight="1" thickTop="1" thickBot="1">
      <c r="A75" s="63"/>
      <c r="B75" s="129"/>
      <c r="C75" s="79"/>
      <c r="D75" s="79"/>
      <c r="E75" s="79"/>
      <c r="F75" s="79"/>
      <c r="G75" s="79"/>
      <c r="H75" s="79"/>
      <c r="I75" s="79"/>
      <c r="J75" s="79"/>
      <c r="K75" s="79"/>
      <c r="L75" s="79"/>
      <c r="M75" s="79"/>
      <c r="N75" s="79"/>
      <c r="O75" s="79"/>
      <c r="P75" s="79"/>
      <c r="Q75" s="79"/>
      <c r="R75" s="79"/>
      <c r="S75" s="79"/>
      <c r="T75" s="79"/>
      <c r="U75" s="79"/>
      <c r="V75" s="79"/>
      <c r="W75" s="80"/>
      <c r="X75" s="327"/>
      <c r="Y75" s="19"/>
      <c r="Z75" s="328"/>
      <c r="AA75" s="330"/>
      <c r="AB75" s="144"/>
      <c r="AD75" s="147"/>
      <c r="AE75" s="147"/>
      <c r="AN75" s="95"/>
    </row>
    <row r="76" spans="1:40" s="60" customFormat="1" ht="25" customHeight="1" thickBot="1">
      <c r="A76" s="63"/>
      <c r="B76" s="64" t="s">
        <v>46</v>
      </c>
      <c r="C76" s="110"/>
      <c r="D76" s="110"/>
      <c r="E76" s="110"/>
      <c r="F76" s="110"/>
      <c r="G76" s="110"/>
      <c r="H76" s="110"/>
      <c r="I76" s="110"/>
      <c r="J76" s="110"/>
      <c r="K76" s="110"/>
      <c r="L76" s="110"/>
      <c r="M76" s="110"/>
      <c r="N76" s="110"/>
      <c r="O76" s="110"/>
      <c r="P76" s="110"/>
      <c r="Q76" s="110"/>
      <c r="R76" s="110"/>
      <c r="S76" s="110"/>
      <c r="T76" s="110"/>
      <c r="U76" s="110"/>
      <c r="V76" s="110"/>
      <c r="W76" s="111"/>
      <c r="X76" s="323"/>
      <c r="Y76" s="33"/>
      <c r="Z76" s="324"/>
      <c r="AA76" s="319" t="s">
        <v>242</v>
      </c>
      <c r="AB76" s="82"/>
      <c r="AD76" s="69" t="s">
        <v>163</v>
      </c>
      <c r="AE76" s="373"/>
      <c r="AN76" s="95"/>
    </row>
    <row r="77" spans="1:40" s="60" customFormat="1" ht="25" customHeight="1">
      <c r="A77" s="63"/>
      <c r="B77" s="64"/>
      <c r="C77" s="110"/>
      <c r="D77" s="110"/>
      <c r="E77" s="110"/>
      <c r="F77" s="110"/>
      <c r="G77" s="110"/>
      <c r="H77" s="110"/>
      <c r="I77" s="110"/>
      <c r="J77" s="110"/>
      <c r="K77" s="110"/>
      <c r="L77" s="110"/>
      <c r="M77" s="110"/>
      <c r="N77" s="110"/>
      <c r="O77" s="110"/>
      <c r="P77" s="110"/>
      <c r="Q77" s="110"/>
      <c r="R77" s="110"/>
      <c r="S77" s="110"/>
      <c r="T77" s="110"/>
      <c r="U77" s="110"/>
      <c r="V77" s="110"/>
      <c r="W77" s="111"/>
      <c r="X77" s="323"/>
      <c r="Y77" s="18"/>
      <c r="Z77" s="324"/>
      <c r="AA77" s="319" t="s">
        <v>243</v>
      </c>
      <c r="AB77" s="82"/>
      <c r="AD77" s="104"/>
      <c r="AE77" s="374"/>
      <c r="AN77" s="95"/>
    </row>
    <row r="78" spans="1:40" s="60" customFormat="1" ht="25" customHeight="1">
      <c r="A78" s="63"/>
      <c r="B78" s="64"/>
      <c r="C78" s="110"/>
      <c r="D78" s="110"/>
      <c r="E78" s="110"/>
      <c r="F78" s="110"/>
      <c r="G78" s="110"/>
      <c r="H78" s="110"/>
      <c r="I78" s="110"/>
      <c r="J78" s="110"/>
      <c r="K78" s="110"/>
      <c r="L78" s="110"/>
      <c r="M78" s="110"/>
      <c r="N78" s="110"/>
      <c r="O78" s="110"/>
      <c r="P78" s="110"/>
      <c r="Q78" s="110"/>
      <c r="R78" s="110"/>
      <c r="S78" s="110"/>
      <c r="T78" s="110"/>
      <c r="U78" s="110"/>
      <c r="V78" s="110"/>
      <c r="W78" s="111"/>
      <c r="X78" s="323"/>
      <c r="Y78" s="18"/>
      <c r="Z78" s="324"/>
      <c r="AA78" s="319" t="s">
        <v>244</v>
      </c>
      <c r="AB78" s="82"/>
      <c r="AD78" s="153"/>
      <c r="AN78" s="95"/>
    </row>
    <row r="79" spans="1:40" s="60" customFormat="1" ht="25" customHeight="1" thickBot="1">
      <c r="A79" s="63"/>
      <c r="B79" s="64"/>
      <c r="C79" s="110"/>
      <c r="D79" s="110"/>
      <c r="E79" s="110"/>
      <c r="F79" s="110"/>
      <c r="G79" s="110"/>
      <c r="H79" s="110"/>
      <c r="I79" s="110"/>
      <c r="J79" s="110"/>
      <c r="K79" s="110"/>
      <c r="L79" s="110"/>
      <c r="M79" s="110"/>
      <c r="N79" s="110"/>
      <c r="O79" s="110"/>
      <c r="P79" s="110"/>
      <c r="Q79" s="110"/>
      <c r="R79" s="110"/>
      <c r="S79" s="110"/>
      <c r="T79" s="110"/>
      <c r="U79" s="110"/>
      <c r="V79" s="110"/>
      <c r="W79" s="111"/>
      <c r="X79" s="323"/>
      <c r="Y79" s="18"/>
      <c r="Z79" s="324"/>
      <c r="AA79" s="322"/>
      <c r="AB79" s="82"/>
      <c r="AD79" s="153"/>
      <c r="AN79" s="95"/>
    </row>
    <row r="80" spans="1:40" s="60" customFormat="1" ht="25" customHeight="1" thickBot="1">
      <c r="A80" s="63"/>
      <c r="B80" s="64" t="s">
        <v>47</v>
      </c>
      <c r="C80" s="110"/>
      <c r="D80" s="110"/>
      <c r="E80" s="110"/>
      <c r="F80" s="110"/>
      <c r="G80" s="110"/>
      <c r="H80" s="110"/>
      <c r="I80" s="110"/>
      <c r="J80" s="110"/>
      <c r="K80" s="110"/>
      <c r="L80" s="110"/>
      <c r="M80" s="110"/>
      <c r="N80" s="110"/>
      <c r="O80" s="110"/>
      <c r="P80" s="110"/>
      <c r="Q80" s="110"/>
      <c r="R80" s="110"/>
      <c r="S80" s="110"/>
      <c r="T80" s="110"/>
      <c r="U80" s="110"/>
      <c r="V80" s="110"/>
      <c r="W80" s="111"/>
      <c r="X80" s="323"/>
      <c r="Y80" s="33"/>
      <c r="Z80" s="324"/>
      <c r="AA80" s="319" t="s">
        <v>245</v>
      </c>
      <c r="AB80" s="82"/>
      <c r="AD80" s="69" t="s">
        <v>164</v>
      </c>
      <c r="AE80" s="373"/>
      <c r="AN80" s="95"/>
    </row>
    <row r="81" spans="1:40" s="60" customFormat="1" ht="25" customHeight="1">
      <c r="A81" s="63"/>
      <c r="B81" s="129"/>
      <c r="C81" s="79"/>
      <c r="D81" s="79"/>
      <c r="E81" s="79"/>
      <c r="F81" s="79"/>
      <c r="G81" s="79"/>
      <c r="H81" s="79"/>
      <c r="I81" s="79"/>
      <c r="J81" s="79"/>
      <c r="K81" s="79"/>
      <c r="L81" s="79"/>
      <c r="M81" s="79"/>
      <c r="N81" s="79"/>
      <c r="O81" s="79"/>
      <c r="P81" s="79"/>
      <c r="Q81" s="79"/>
      <c r="R81" s="79"/>
      <c r="S81" s="79"/>
      <c r="T81" s="79"/>
      <c r="U81" s="79"/>
      <c r="V81" s="79"/>
      <c r="W81" s="80"/>
      <c r="X81" s="327"/>
      <c r="Y81" s="19"/>
      <c r="Z81" s="328"/>
      <c r="AA81" s="326"/>
      <c r="AB81" s="120"/>
      <c r="AD81" s="154"/>
      <c r="AE81" s="374"/>
      <c r="AN81" s="95"/>
    </row>
    <row r="82" spans="1:40" s="60" customFormat="1" ht="25" customHeight="1">
      <c r="A82" s="63"/>
      <c r="B82" s="129"/>
      <c r="C82" s="79"/>
      <c r="D82" s="79"/>
      <c r="E82" s="79"/>
      <c r="F82" s="79"/>
      <c r="G82" s="79"/>
      <c r="H82" s="79"/>
      <c r="I82" s="79"/>
      <c r="J82" s="79"/>
      <c r="K82" s="79"/>
      <c r="L82" s="79"/>
      <c r="M82" s="79"/>
      <c r="N82" s="79"/>
      <c r="O82" s="79"/>
      <c r="P82" s="79"/>
      <c r="Q82" s="79"/>
      <c r="R82" s="79"/>
      <c r="S82" s="79"/>
      <c r="T82" s="79"/>
      <c r="U82" s="79"/>
      <c r="V82" s="79"/>
      <c r="W82" s="79"/>
      <c r="X82" s="327"/>
      <c r="Y82" s="19"/>
      <c r="Z82" s="328"/>
      <c r="AA82" s="326"/>
      <c r="AB82" s="120"/>
      <c r="AD82" s="155"/>
      <c r="AE82" s="66"/>
      <c r="AN82" s="95"/>
    </row>
    <row r="83" spans="1:40" s="60" customFormat="1" ht="25" customHeight="1" thickBot="1">
      <c r="A83" s="106" t="s">
        <v>38</v>
      </c>
      <c r="B83" s="118"/>
      <c r="C83" s="110"/>
      <c r="D83" s="110"/>
      <c r="E83" s="110"/>
      <c r="F83" s="110"/>
      <c r="G83" s="110"/>
      <c r="H83" s="110"/>
      <c r="I83" s="110"/>
      <c r="J83" s="110"/>
      <c r="K83" s="110"/>
      <c r="L83" s="110"/>
      <c r="M83" s="110"/>
      <c r="N83" s="110"/>
      <c r="O83" s="110"/>
      <c r="P83" s="110"/>
      <c r="Q83" s="110"/>
      <c r="R83" s="110"/>
      <c r="S83" s="110"/>
      <c r="T83" s="110"/>
      <c r="U83" s="110"/>
      <c r="V83" s="110"/>
      <c r="W83" s="111"/>
      <c r="X83" s="323"/>
      <c r="Y83" s="20"/>
      <c r="Z83" s="324"/>
      <c r="AA83" s="325"/>
      <c r="AB83" s="68"/>
      <c r="AD83" s="153"/>
      <c r="AN83" s="95"/>
    </row>
    <row r="84" spans="1:40" s="95" customFormat="1" ht="25" customHeight="1" thickBot="1">
      <c r="A84" s="92"/>
      <c r="B84" s="64" t="s">
        <v>118</v>
      </c>
      <c r="C84" s="79"/>
      <c r="D84" s="79"/>
      <c r="E84" s="79"/>
      <c r="F84" s="79"/>
      <c r="G84" s="79"/>
      <c r="H84" s="79"/>
      <c r="I84" s="79"/>
      <c r="J84" s="79"/>
      <c r="K84" s="79"/>
      <c r="L84" s="79"/>
      <c r="M84" s="79"/>
      <c r="N84" s="79"/>
      <c r="O84" s="79"/>
      <c r="P84" s="79"/>
      <c r="Q84" s="79"/>
      <c r="R84" s="79"/>
      <c r="S84" s="79"/>
      <c r="T84" s="79"/>
      <c r="U84" s="79"/>
      <c r="V84" s="79"/>
      <c r="W84" s="80"/>
      <c r="X84" s="317"/>
      <c r="Y84" s="33"/>
      <c r="Z84" s="318"/>
      <c r="AA84" s="319" t="s">
        <v>246</v>
      </c>
      <c r="AB84" s="82"/>
      <c r="AD84" s="69" t="s">
        <v>163</v>
      </c>
      <c r="AE84" s="492"/>
    </row>
    <row r="85" spans="1:40" s="60" customFormat="1" ht="25" customHeight="1">
      <c r="A85" s="63"/>
      <c r="B85" s="118"/>
      <c r="C85" s="110" t="s">
        <v>101</v>
      </c>
      <c r="D85" s="110"/>
      <c r="E85" s="110"/>
      <c r="F85" s="110"/>
      <c r="G85" s="110"/>
      <c r="H85" s="110"/>
      <c r="I85" s="110"/>
      <c r="J85" s="110"/>
      <c r="K85" s="110"/>
      <c r="L85" s="110"/>
      <c r="M85" s="110"/>
      <c r="N85" s="110"/>
      <c r="O85" s="110"/>
      <c r="P85" s="110"/>
      <c r="Q85" s="110"/>
      <c r="R85" s="110"/>
      <c r="S85" s="110"/>
      <c r="T85" s="110"/>
      <c r="U85" s="110"/>
      <c r="V85" s="110"/>
      <c r="W85" s="111"/>
      <c r="X85" s="323"/>
      <c r="Y85" s="20"/>
      <c r="Z85" s="324"/>
      <c r="AA85" s="319" t="s">
        <v>222</v>
      </c>
      <c r="AB85" s="82"/>
      <c r="AC85" s="157" t="s">
        <v>176</v>
      </c>
      <c r="AD85" s="284"/>
      <c r="AE85" s="493"/>
      <c r="AN85" s="95"/>
    </row>
    <row r="86" spans="1:40" s="60" customFormat="1" ht="25" customHeight="1">
      <c r="A86" s="63"/>
      <c r="B86" s="102"/>
      <c r="C86" s="79"/>
      <c r="D86" s="66"/>
      <c r="E86" s="66"/>
      <c r="F86" s="66"/>
      <c r="G86" s="66"/>
      <c r="H86" s="66"/>
      <c r="I86" s="66"/>
      <c r="J86" s="66"/>
      <c r="K86" s="66"/>
      <c r="L86" s="66"/>
      <c r="M86" s="66"/>
      <c r="N86" s="66"/>
      <c r="O86" s="66"/>
      <c r="P86" s="66"/>
      <c r="Q86" s="66"/>
      <c r="R86" s="66"/>
      <c r="S86" s="66"/>
      <c r="T86" s="66"/>
      <c r="U86" s="66"/>
      <c r="V86" s="66"/>
      <c r="W86" s="111"/>
      <c r="X86" s="327"/>
      <c r="Y86" s="22"/>
      <c r="Z86" s="328"/>
      <c r="AA86" s="322"/>
      <c r="AB86" s="82"/>
      <c r="AC86" s="157" t="s">
        <v>177</v>
      </c>
      <c r="AD86" s="285"/>
      <c r="AE86" s="281" t="str">
        <f>IF(AD85&gt;AD86,AT2,"")</f>
        <v/>
      </c>
      <c r="AN86" s="95"/>
    </row>
    <row r="87" spans="1:40" s="60" customFormat="1" ht="25" customHeight="1">
      <c r="A87" s="63"/>
      <c r="B87" s="102" t="s">
        <v>393</v>
      </c>
      <c r="C87" s="79"/>
      <c r="D87" s="66"/>
      <c r="E87" s="66"/>
      <c r="F87" s="66"/>
      <c r="G87" s="66"/>
      <c r="H87" s="66"/>
      <c r="I87" s="66"/>
      <c r="J87" s="66"/>
      <c r="K87" s="66"/>
      <c r="L87" s="66"/>
      <c r="M87" s="66"/>
      <c r="N87" s="66"/>
      <c r="O87" s="66"/>
      <c r="P87" s="66"/>
      <c r="Q87" s="66"/>
      <c r="R87" s="66"/>
      <c r="S87" s="66"/>
      <c r="T87" s="66"/>
      <c r="U87" s="66"/>
      <c r="V87" s="66"/>
      <c r="W87" s="111"/>
      <c r="X87" s="327"/>
      <c r="Y87" s="22"/>
      <c r="Z87" s="328"/>
      <c r="AA87" s="322"/>
      <c r="AB87" s="82"/>
      <c r="AC87" s="157"/>
      <c r="AD87" s="158"/>
      <c r="AE87" s="159"/>
      <c r="AN87" s="95"/>
    </row>
    <row r="88" spans="1:40" s="60" customFormat="1" ht="25" customHeight="1" thickBot="1">
      <c r="A88" s="63"/>
      <c r="B88" s="102" t="s">
        <v>394</v>
      </c>
      <c r="C88" s="79"/>
      <c r="D88" s="66"/>
      <c r="E88" s="66"/>
      <c r="F88" s="66"/>
      <c r="G88" s="66"/>
      <c r="H88" s="66"/>
      <c r="I88" s="66"/>
      <c r="J88" s="66"/>
      <c r="K88" s="66"/>
      <c r="L88" s="66"/>
      <c r="M88" s="66"/>
      <c r="N88" s="66"/>
      <c r="O88" s="66"/>
      <c r="P88" s="66"/>
      <c r="Q88" s="66"/>
      <c r="R88" s="66"/>
      <c r="S88" s="66"/>
      <c r="T88" s="66"/>
      <c r="U88" s="66"/>
      <c r="V88" s="66"/>
      <c r="W88" s="111"/>
      <c r="X88" s="327"/>
      <c r="Y88" s="22"/>
      <c r="Z88" s="328"/>
      <c r="AA88" s="322"/>
      <c r="AB88" s="82"/>
      <c r="AC88" s="157"/>
      <c r="AD88" s="158"/>
      <c r="AE88" s="159"/>
      <c r="AN88" s="95"/>
    </row>
    <row r="89" spans="1:40" s="60" customFormat="1" ht="25" customHeight="1" thickBot="1">
      <c r="A89" s="292"/>
      <c r="B89" s="151"/>
      <c r="C89" s="110"/>
      <c r="D89" s="160" t="s">
        <v>366</v>
      </c>
      <c r="E89" s="110"/>
      <c r="F89" s="110"/>
      <c r="G89" s="110"/>
      <c r="J89" s="31"/>
      <c r="K89" s="110" t="s">
        <v>211</v>
      </c>
      <c r="L89" s="473"/>
      <c r="M89" s="473"/>
      <c r="N89" s="66"/>
      <c r="P89" s="161" t="s">
        <v>370</v>
      </c>
      <c r="Q89" s="475"/>
      <c r="R89" s="475"/>
      <c r="S89" s="475"/>
      <c r="T89" s="475"/>
      <c r="U89" s="162" t="s">
        <v>369</v>
      </c>
      <c r="W89" s="111"/>
      <c r="X89" s="327"/>
      <c r="Y89" s="33"/>
      <c r="Z89" s="328"/>
      <c r="AA89" s="325"/>
      <c r="AB89" s="82"/>
      <c r="AC89" s="157"/>
      <c r="AD89" s="105"/>
      <c r="AG89" s="60" t="s">
        <v>250</v>
      </c>
      <c r="AH89" s="60" t="s">
        <v>249</v>
      </c>
      <c r="AI89" s="60" t="s">
        <v>378</v>
      </c>
      <c r="AJ89" s="60" t="s">
        <v>379</v>
      </c>
      <c r="AK89" s="60" t="s">
        <v>377</v>
      </c>
      <c r="AL89" s="60" t="s">
        <v>395</v>
      </c>
      <c r="AN89" s="95"/>
    </row>
    <row r="90" spans="1:40" s="60" customFormat="1" ht="25" customHeight="1" thickTop="1" thickBot="1">
      <c r="A90" s="292"/>
      <c r="B90" s="129"/>
      <c r="C90" s="110"/>
      <c r="D90" s="160" t="s">
        <v>367</v>
      </c>
      <c r="E90" s="110"/>
      <c r="F90" s="110"/>
      <c r="G90" s="110"/>
      <c r="I90" s="110"/>
      <c r="J90" s="31"/>
      <c r="K90" s="110" t="s">
        <v>211</v>
      </c>
      <c r="L90" s="474"/>
      <c r="M90" s="474"/>
      <c r="N90" s="66"/>
      <c r="P90" s="161" t="s">
        <v>370</v>
      </c>
      <c r="Q90" s="476"/>
      <c r="R90" s="476"/>
      <c r="S90" s="476"/>
      <c r="T90" s="476"/>
      <c r="U90" s="162" t="s">
        <v>369</v>
      </c>
      <c r="W90" s="111"/>
      <c r="X90" s="327"/>
      <c r="Y90" s="33"/>
      <c r="Z90" s="328"/>
      <c r="AA90" s="325"/>
      <c r="AB90" s="82"/>
      <c r="AC90" s="157"/>
      <c r="AD90" s="105"/>
      <c r="AG90" s="60" t="s">
        <v>250</v>
      </c>
      <c r="AH90" s="60" t="s">
        <v>249</v>
      </c>
      <c r="AI90" s="60" t="s">
        <v>380</v>
      </c>
      <c r="AJ90" s="60" t="s">
        <v>379</v>
      </c>
      <c r="AK90" s="60" t="s">
        <v>377</v>
      </c>
      <c r="AL90" s="60" t="s">
        <v>395</v>
      </c>
      <c r="AN90" s="95"/>
    </row>
    <row r="91" spans="1:40" s="60" customFormat="1" ht="25" customHeight="1" thickTop="1" thickBot="1">
      <c r="A91" s="292"/>
      <c r="B91" s="129"/>
      <c r="C91" s="110"/>
      <c r="D91" s="160" t="s">
        <v>368</v>
      </c>
      <c r="E91" s="110"/>
      <c r="F91" s="110"/>
      <c r="G91" s="110"/>
      <c r="I91" s="110"/>
      <c r="J91" s="31"/>
      <c r="K91" s="110" t="s">
        <v>211</v>
      </c>
      <c r="L91" s="474"/>
      <c r="M91" s="474"/>
      <c r="N91" s="66"/>
      <c r="P91" s="161" t="s">
        <v>370</v>
      </c>
      <c r="Q91" s="476"/>
      <c r="R91" s="476"/>
      <c r="S91" s="476"/>
      <c r="T91" s="476"/>
      <c r="U91" s="162" t="s">
        <v>369</v>
      </c>
      <c r="W91" s="111"/>
      <c r="X91" s="327"/>
      <c r="Y91" s="33"/>
      <c r="Z91" s="328"/>
      <c r="AA91" s="325"/>
      <c r="AB91" s="82"/>
      <c r="AC91" s="157"/>
      <c r="AD91" s="105"/>
      <c r="AG91" s="60" t="s">
        <v>250</v>
      </c>
      <c r="AH91" s="60" t="s">
        <v>249</v>
      </c>
      <c r="AI91" s="60" t="s">
        <v>380</v>
      </c>
      <c r="AJ91" s="60" t="s">
        <v>381</v>
      </c>
      <c r="AK91" s="60" t="s">
        <v>377</v>
      </c>
      <c r="AL91" s="60" t="s">
        <v>395</v>
      </c>
      <c r="AN91" s="95"/>
    </row>
    <row r="92" spans="1:40" s="60" customFormat="1" ht="25" customHeight="1" thickTop="1" thickBot="1">
      <c r="A92" s="63"/>
      <c r="B92" s="102"/>
      <c r="C92" s="79"/>
      <c r="D92" s="66"/>
      <c r="E92" s="66"/>
      <c r="F92" s="66"/>
      <c r="G92" s="66"/>
      <c r="H92" s="66"/>
      <c r="I92" s="66"/>
      <c r="J92" s="66"/>
      <c r="K92" s="66"/>
      <c r="L92" s="66"/>
      <c r="M92" s="66"/>
      <c r="N92" s="66"/>
      <c r="O92" s="66"/>
      <c r="P92" s="66"/>
      <c r="Q92" s="66"/>
      <c r="R92" s="66"/>
      <c r="S92" s="66"/>
      <c r="T92" s="66"/>
      <c r="U92" s="66"/>
      <c r="V92" s="66"/>
      <c r="W92" s="111"/>
      <c r="X92" s="327"/>
      <c r="Y92" s="22"/>
      <c r="Z92" s="328"/>
      <c r="AA92" s="322"/>
      <c r="AB92" s="82"/>
      <c r="AC92" s="157"/>
      <c r="AD92" s="105"/>
      <c r="AN92" s="95"/>
    </row>
    <row r="93" spans="1:40" s="60" customFormat="1" ht="25" customHeight="1" thickBot="1">
      <c r="A93" s="63"/>
      <c r="B93" s="64" t="s">
        <v>36</v>
      </c>
      <c r="C93" s="79"/>
      <c r="D93" s="79"/>
      <c r="E93" s="79"/>
      <c r="F93" s="79"/>
      <c r="G93" s="79"/>
      <c r="H93" s="79"/>
      <c r="I93" s="79"/>
      <c r="J93" s="79"/>
      <c r="K93" s="79"/>
      <c r="L93" s="79"/>
      <c r="M93" s="79"/>
      <c r="N93" s="79"/>
      <c r="O93" s="79"/>
      <c r="P93" s="79"/>
      <c r="Q93" s="79"/>
      <c r="R93" s="79"/>
      <c r="S93" s="79"/>
      <c r="T93" s="79"/>
      <c r="U93" s="79"/>
      <c r="V93" s="79"/>
      <c r="W93" s="80"/>
      <c r="X93" s="327"/>
      <c r="Y93" s="33"/>
      <c r="Z93" s="328"/>
      <c r="AA93" s="319" t="s">
        <v>223</v>
      </c>
      <c r="AB93" s="82"/>
      <c r="AD93" s="69" t="s">
        <v>163</v>
      </c>
      <c r="AE93" s="60" t="str">
        <f>IF(SUM(AD95:AD104)&lt;AD85,AT3,"")</f>
        <v/>
      </c>
      <c r="AN93" s="95"/>
    </row>
    <row r="94" spans="1:40" s="60" customFormat="1" ht="25" customHeight="1" thickBot="1">
      <c r="A94" s="63"/>
      <c r="B94" s="102" t="s">
        <v>37</v>
      </c>
      <c r="C94" s="79"/>
      <c r="D94" s="79"/>
      <c r="E94" s="79"/>
      <c r="F94" s="79"/>
      <c r="G94" s="79"/>
      <c r="H94" s="79"/>
      <c r="I94" s="79"/>
      <c r="J94" s="79"/>
      <c r="K94" s="79"/>
      <c r="L94" s="79"/>
      <c r="M94" s="79"/>
      <c r="N94" s="79"/>
      <c r="O94" s="79"/>
      <c r="P94" s="79"/>
      <c r="Q94" s="79"/>
      <c r="R94" s="79"/>
      <c r="S94" s="79"/>
      <c r="T94" s="79"/>
      <c r="U94" s="79"/>
      <c r="V94" s="79"/>
      <c r="W94" s="80"/>
      <c r="X94" s="323"/>
      <c r="Y94" s="20"/>
      <c r="Z94" s="324"/>
      <c r="AA94" s="325"/>
      <c r="AB94" s="68"/>
      <c r="AD94" s="163"/>
      <c r="AE94" s="164" t="s">
        <v>372</v>
      </c>
      <c r="AF94" s="79"/>
      <c r="AG94" s="83"/>
      <c r="AH94" s="83"/>
      <c r="AI94" s="83"/>
      <c r="AN94" s="95"/>
    </row>
    <row r="95" spans="1:40" s="60" customFormat="1" ht="25" customHeight="1">
      <c r="A95" s="63"/>
      <c r="B95" s="165"/>
      <c r="C95" s="392" t="s">
        <v>1</v>
      </c>
      <c r="D95" s="392"/>
      <c r="E95" s="392"/>
      <c r="F95" s="392"/>
      <c r="G95" s="392"/>
      <c r="H95" s="392"/>
      <c r="I95" s="392"/>
      <c r="J95" s="392"/>
      <c r="K95" s="392"/>
      <c r="L95" s="392"/>
      <c r="M95" s="392"/>
      <c r="N95" s="392"/>
      <c r="O95" s="392"/>
      <c r="P95" s="392"/>
      <c r="Q95" s="393"/>
      <c r="R95" s="394"/>
      <c r="S95" s="394"/>
      <c r="T95" s="394"/>
      <c r="U95" s="394"/>
      <c r="V95" s="394"/>
      <c r="W95" s="111"/>
      <c r="X95" s="323"/>
      <c r="Y95" s="20"/>
      <c r="Z95" s="324"/>
      <c r="AA95" s="325"/>
      <c r="AB95" s="68"/>
      <c r="AC95" s="375" t="s">
        <v>180</v>
      </c>
      <c r="AD95" s="166"/>
      <c r="AE95" s="496"/>
      <c r="AF95" s="96"/>
      <c r="AG95" s="95"/>
      <c r="AH95" s="95"/>
      <c r="AI95" s="95"/>
      <c r="AJ95" s="95"/>
      <c r="AK95" s="95"/>
      <c r="AN95" s="95"/>
    </row>
    <row r="96" spans="1:40" s="95" customFormat="1" ht="25" customHeight="1">
      <c r="A96" s="92"/>
      <c r="B96" s="165"/>
      <c r="C96" s="392" t="s">
        <v>2</v>
      </c>
      <c r="D96" s="392"/>
      <c r="E96" s="392"/>
      <c r="F96" s="392"/>
      <c r="G96" s="392"/>
      <c r="H96" s="392"/>
      <c r="I96" s="392"/>
      <c r="J96" s="392"/>
      <c r="K96" s="392"/>
      <c r="L96" s="392"/>
      <c r="M96" s="392"/>
      <c r="N96" s="392"/>
      <c r="O96" s="392"/>
      <c r="P96" s="392"/>
      <c r="Q96" s="393"/>
      <c r="R96" s="394"/>
      <c r="S96" s="394"/>
      <c r="T96" s="394"/>
      <c r="U96" s="394"/>
      <c r="V96" s="394"/>
      <c r="W96" s="80"/>
      <c r="X96" s="317"/>
      <c r="Y96" s="19"/>
      <c r="Z96" s="318"/>
      <c r="AA96" s="326"/>
      <c r="AB96" s="120"/>
      <c r="AC96" s="376"/>
      <c r="AD96" s="167"/>
      <c r="AE96" s="497"/>
      <c r="AF96" s="96"/>
      <c r="AJ96" s="60"/>
      <c r="AK96" s="60"/>
    </row>
    <row r="97" spans="1:40" s="60" customFormat="1" ht="87" customHeight="1">
      <c r="A97" s="63"/>
      <c r="B97" s="165"/>
      <c r="C97" s="392" t="s">
        <v>3</v>
      </c>
      <c r="D97" s="392"/>
      <c r="E97" s="392"/>
      <c r="F97" s="392"/>
      <c r="G97" s="392"/>
      <c r="H97" s="392"/>
      <c r="I97" s="392"/>
      <c r="J97" s="392"/>
      <c r="K97" s="392"/>
      <c r="L97" s="392"/>
      <c r="M97" s="392"/>
      <c r="N97" s="392"/>
      <c r="O97" s="392"/>
      <c r="P97" s="392"/>
      <c r="Q97" s="393"/>
      <c r="R97" s="394"/>
      <c r="S97" s="394"/>
      <c r="T97" s="394"/>
      <c r="U97" s="394"/>
      <c r="V97" s="394"/>
      <c r="W97" s="80"/>
      <c r="X97" s="323"/>
      <c r="Y97" s="20"/>
      <c r="Z97" s="324"/>
      <c r="AA97" s="325"/>
      <c r="AB97" s="68"/>
      <c r="AC97" s="376"/>
      <c r="AD97" s="167"/>
      <c r="AE97" s="497"/>
      <c r="AF97" s="96"/>
      <c r="AG97" s="95"/>
      <c r="AH97" s="95"/>
      <c r="AI97" s="95"/>
      <c r="AN97" s="95"/>
    </row>
    <row r="98" spans="1:40" s="60" customFormat="1" ht="25" customHeight="1">
      <c r="A98" s="63"/>
      <c r="B98" s="165"/>
      <c r="C98" s="392" t="s">
        <v>5</v>
      </c>
      <c r="D98" s="392"/>
      <c r="E98" s="392"/>
      <c r="F98" s="392"/>
      <c r="G98" s="392"/>
      <c r="H98" s="392"/>
      <c r="I98" s="392"/>
      <c r="J98" s="392"/>
      <c r="K98" s="392"/>
      <c r="L98" s="392"/>
      <c r="M98" s="392"/>
      <c r="N98" s="392"/>
      <c r="O98" s="392"/>
      <c r="P98" s="392"/>
      <c r="Q98" s="393"/>
      <c r="R98" s="394"/>
      <c r="S98" s="394"/>
      <c r="T98" s="394"/>
      <c r="U98" s="394"/>
      <c r="V98" s="394"/>
      <c r="W98" s="111"/>
      <c r="X98" s="323"/>
      <c r="Y98" s="20"/>
      <c r="Z98" s="324"/>
      <c r="AA98" s="325"/>
      <c r="AB98" s="68"/>
      <c r="AC98" s="376"/>
      <c r="AD98" s="167"/>
      <c r="AE98" s="497"/>
      <c r="AF98" s="96"/>
      <c r="AG98" s="95"/>
      <c r="AH98" s="95"/>
      <c r="AI98" s="95"/>
      <c r="AJ98" s="95"/>
      <c r="AK98" s="95"/>
      <c r="AN98" s="95"/>
    </row>
    <row r="99" spans="1:40" s="95" customFormat="1" ht="40.5" customHeight="1">
      <c r="A99" s="92"/>
      <c r="B99" s="165"/>
      <c r="C99" s="392" t="s">
        <v>4</v>
      </c>
      <c r="D99" s="392"/>
      <c r="E99" s="392"/>
      <c r="F99" s="392"/>
      <c r="G99" s="392"/>
      <c r="H99" s="392"/>
      <c r="I99" s="392"/>
      <c r="J99" s="392"/>
      <c r="K99" s="392"/>
      <c r="L99" s="392"/>
      <c r="M99" s="392"/>
      <c r="N99" s="392"/>
      <c r="O99" s="392"/>
      <c r="P99" s="392"/>
      <c r="Q99" s="393"/>
      <c r="R99" s="394"/>
      <c r="S99" s="394"/>
      <c r="T99" s="394"/>
      <c r="U99" s="394"/>
      <c r="V99" s="394"/>
      <c r="W99" s="111"/>
      <c r="X99" s="317"/>
      <c r="Y99" s="19"/>
      <c r="Z99" s="318"/>
      <c r="AA99" s="325"/>
      <c r="AB99" s="68"/>
      <c r="AC99" s="376"/>
      <c r="AD99" s="167"/>
      <c r="AE99" s="497"/>
      <c r="AF99" s="96"/>
    </row>
    <row r="100" spans="1:40" s="60" customFormat="1" ht="49.5" customHeight="1">
      <c r="A100" s="63"/>
      <c r="B100" s="165"/>
      <c r="C100" s="392" t="s">
        <v>6</v>
      </c>
      <c r="D100" s="392"/>
      <c r="E100" s="392"/>
      <c r="F100" s="392"/>
      <c r="G100" s="392"/>
      <c r="H100" s="392"/>
      <c r="I100" s="392"/>
      <c r="J100" s="392"/>
      <c r="K100" s="392"/>
      <c r="L100" s="392"/>
      <c r="M100" s="392"/>
      <c r="N100" s="392"/>
      <c r="O100" s="392"/>
      <c r="P100" s="392"/>
      <c r="Q100" s="393"/>
      <c r="R100" s="394"/>
      <c r="S100" s="394"/>
      <c r="T100" s="394"/>
      <c r="U100" s="394"/>
      <c r="V100" s="394"/>
      <c r="W100" s="111"/>
      <c r="X100" s="323"/>
      <c r="Y100" s="20"/>
      <c r="Z100" s="324"/>
      <c r="AA100" s="325"/>
      <c r="AB100" s="68"/>
      <c r="AC100" s="376"/>
      <c r="AD100" s="167"/>
      <c r="AE100" s="497"/>
      <c r="AF100" s="96"/>
      <c r="AG100" s="95"/>
      <c r="AH100" s="95"/>
      <c r="AI100" s="95"/>
      <c r="AN100" s="95"/>
    </row>
    <row r="101" spans="1:40" s="60" customFormat="1" ht="30.75" customHeight="1">
      <c r="A101" s="63"/>
      <c r="B101" s="165"/>
      <c r="C101" s="488" t="s">
        <v>7</v>
      </c>
      <c r="D101" s="490"/>
      <c r="E101" s="490"/>
      <c r="F101" s="490"/>
      <c r="G101" s="490"/>
      <c r="H101" s="490"/>
      <c r="I101" s="490"/>
      <c r="J101" s="490"/>
      <c r="K101" s="490"/>
      <c r="L101" s="490"/>
      <c r="M101" s="490"/>
      <c r="N101" s="490"/>
      <c r="O101" s="490"/>
      <c r="P101" s="490"/>
      <c r="Q101" s="491"/>
      <c r="R101" s="394"/>
      <c r="S101" s="394"/>
      <c r="T101" s="394"/>
      <c r="U101" s="394"/>
      <c r="V101" s="394"/>
      <c r="W101" s="111"/>
      <c r="X101" s="323"/>
      <c r="Y101" s="20"/>
      <c r="Z101" s="324"/>
      <c r="AA101" s="325"/>
      <c r="AB101" s="68"/>
      <c r="AC101" s="376"/>
      <c r="AD101" s="167"/>
      <c r="AE101" s="497"/>
      <c r="AF101" s="96"/>
      <c r="AG101" s="95"/>
      <c r="AH101" s="95"/>
      <c r="AI101" s="95"/>
      <c r="AN101" s="95"/>
    </row>
    <row r="102" spans="1:40" s="95" customFormat="1" ht="25" customHeight="1">
      <c r="A102" s="92"/>
      <c r="B102" s="165"/>
      <c r="C102" s="488" t="s">
        <v>8</v>
      </c>
      <c r="D102" s="488"/>
      <c r="E102" s="488"/>
      <c r="F102" s="488"/>
      <c r="G102" s="488"/>
      <c r="H102" s="488"/>
      <c r="I102" s="488"/>
      <c r="J102" s="488"/>
      <c r="K102" s="488"/>
      <c r="L102" s="488"/>
      <c r="M102" s="488"/>
      <c r="N102" s="488"/>
      <c r="O102" s="488"/>
      <c r="P102" s="488"/>
      <c r="Q102" s="489"/>
      <c r="R102" s="394"/>
      <c r="S102" s="394"/>
      <c r="T102" s="394"/>
      <c r="U102" s="394"/>
      <c r="V102" s="394"/>
      <c r="W102" s="111"/>
      <c r="X102" s="333"/>
      <c r="Y102" s="19"/>
      <c r="Z102" s="321"/>
      <c r="AA102" s="330"/>
      <c r="AB102" s="168"/>
      <c r="AC102" s="376"/>
      <c r="AD102" s="167"/>
      <c r="AE102" s="497"/>
      <c r="AF102" s="96"/>
    </row>
    <row r="103" spans="1:40" s="95" customFormat="1" ht="25" customHeight="1">
      <c r="A103" s="92"/>
      <c r="B103" s="165"/>
      <c r="C103" s="488" t="s">
        <v>9</v>
      </c>
      <c r="D103" s="488"/>
      <c r="E103" s="488"/>
      <c r="F103" s="488"/>
      <c r="G103" s="488"/>
      <c r="H103" s="488"/>
      <c r="I103" s="488"/>
      <c r="J103" s="488"/>
      <c r="K103" s="488"/>
      <c r="L103" s="488"/>
      <c r="M103" s="488"/>
      <c r="N103" s="488"/>
      <c r="O103" s="488"/>
      <c r="P103" s="488"/>
      <c r="Q103" s="489"/>
      <c r="R103" s="394"/>
      <c r="S103" s="394"/>
      <c r="T103" s="394"/>
      <c r="U103" s="394"/>
      <c r="V103" s="394"/>
      <c r="W103" s="80"/>
      <c r="X103" s="333"/>
      <c r="Y103" s="23"/>
      <c r="Z103" s="321"/>
      <c r="AA103" s="330"/>
      <c r="AB103" s="168"/>
      <c r="AC103" s="376"/>
      <c r="AD103" s="167"/>
      <c r="AE103" s="497"/>
      <c r="AF103" s="96"/>
    </row>
    <row r="104" spans="1:40" s="95" customFormat="1" ht="25" customHeight="1" thickBot="1">
      <c r="A104" s="92"/>
      <c r="B104" s="165"/>
      <c r="C104" s="488" t="s">
        <v>10</v>
      </c>
      <c r="D104" s="488"/>
      <c r="E104" s="488"/>
      <c r="F104" s="488"/>
      <c r="G104" s="488"/>
      <c r="H104" s="488"/>
      <c r="I104" s="488"/>
      <c r="J104" s="488"/>
      <c r="K104" s="488"/>
      <c r="L104" s="488"/>
      <c r="M104" s="488"/>
      <c r="N104" s="488"/>
      <c r="O104" s="488"/>
      <c r="P104" s="488"/>
      <c r="Q104" s="489"/>
      <c r="R104" s="394"/>
      <c r="S104" s="394"/>
      <c r="T104" s="394"/>
      <c r="U104" s="394"/>
      <c r="V104" s="394"/>
      <c r="W104" s="79"/>
      <c r="X104" s="333"/>
      <c r="Y104" s="23"/>
      <c r="Z104" s="321"/>
      <c r="AA104" s="330"/>
      <c r="AB104" s="168"/>
      <c r="AC104" s="377"/>
      <c r="AD104" s="169"/>
      <c r="AE104" s="498"/>
      <c r="AF104" s="96"/>
    </row>
    <row r="105" spans="1:40" s="95" customFormat="1" ht="25" customHeight="1">
      <c r="A105" s="92"/>
      <c r="B105" s="170"/>
      <c r="C105" s="79"/>
      <c r="D105" s="98"/>
      <c r="E105" s="98"/>
      <c r="F105" s="98"/>
      <c r="G105" s="133"/>
      <c r="H105" s="133"/>
      <c r="I105" s="133"/>
      <c r="J105" s="133"/>
      <c r="K105" s="133"/>
      <c r="L105" s="133"/>
      <c r="M105" s="133"/>
      <c r="N105" s="133"/>
      <c r="O105" s="133"/>
      <c r="P105" s="133"/>
      <c r="Q105" s="133"/>
      <c r="R105" s="133"/>
      <c r="S105" s="133"/>
      <c r="T105" s="133"/>
      <c r="U105" s="133"/>
      <c r="V105" s="133"/>
      <c r="W105" s="79"/>
      <c r="X105" s="333"/>
      <c r="Y105" s="23"/>
      <c r="Z105" s="321"/>
      <c r="AA105" s="330"/>
      <c r="AB105" s="144"/>
      <c r="AD105" s="153"/>
      <c r="AE105" s="60"/>
      <c r="AF105" s="60"/>
      <c r="AG105" s="60"/>
    </row>
    <row r="106" spans="1:40" s="95" customFormat="1" ht="25" hidden="1" customHeight="1" thickBot="1">
      <c r="A106" s="135" t="s">
        <v>363</v>
      </c>
      <c r="B106" s="171" t="s">
        <v>252</v>
      </c>
      <c r="C106" s="172"/>
      <c r="D106" s="172"/>
      <c r="E106" s="172"/>
      <c r="F106" s="479" t="s">
        <v>253</v>
      </c>
      <c r="G106" s="480"/>
      <c r="H106" s="407"/>
      <c r="I106" s="481"/>
      <c r="J106" s="481"/>
      <c r="K106" s="172"/>
      <c r="L106" s="479" t="s">
        <v>254</v>
      </c>
      <c r="M106" s="480"/>
      <c r="N106" s="482"/>
      <c r="O106" s="483"/>
      <c r="P106" s="483"/>
      <c r="Q106" s="483"/>
      <c r="R106" s="483"/>
      <c r="S106" s="483"/>
      <c r="T106" s="483"/>
      <c r="U106" s="483"/>
      <c r="V106" s="173"/>
      <c r="W106" s="79"/>
      <c r="X106" s="333"/>
      <c r="Y106" s="23"/>
      <c r="Z106" s="321"/>
      <c r="AA106" s="330"/>
      <c r="AB106" s="144"/>
      <c r="AD106" s="138" t="s">
        <v>205</v>
      </c>
      <c r="AE106" s="373"/>
      <c r="AF106" s="60"/>
      <c r="AG106" s="60" t="s">
        <v>261</v>
      </c>
      <c r="AH106" s="95" t="s">
        <v>262</v>
      </c>
      <c r="AI106" s="95" t="s">
        <v>263</v>
      </c>
    </row>
    <row r="107" spans="1:40" s="95" customFormat="1" ht="25" hidden="1" customHeight="1" thickTop="1">
      <c r="A107" s="135" t="s">
        <v>363</v>
      </c>
      <c r="B107" s="170"/>
      <c r="C107" s="174"/>
      <c r="D107" s="174"/>
      <c r="E107" s="174"/>
      <c r="F107" s="174"/>
      <c r="G107" s="174"/>
      <c r="H107" s="174"/>
      <c r="I107" s="174"/>
      <c r="J107" s="174"/>
      <c r="K107" s="174"/>
      <c r="L107" s="174"/>
      <c r="M107" s="174"/>
      <c r="N107" s="174"/>
      <c r="O107" s="174"/>
      <c r="P107" s="174"/>
      <c r="Q107" s="174"/>
      <c r="R107" s="175"/>
      <c r="S107" s="175"/>
      <c r="T107" s="175"/>
      <c r="U107" s="175"/>
      <c r="V107" s="175"/>
      <c r="W107" s="79"/>
      <c r="X107" s="333"/>
      <c r="Y107" s="23"/>
      <c r="Z107" s="321"/>
      <c r="AA107" s="330"/>
      <c r="AB107" s="144"/>
      <c r="AD107" s="104"/>
      <c r="AE107" s="416"/>
      <c r="AF107" s="60"/>
      <c r="AG107" s="60"/>
    </row>
    <row r="108" spans="1:40" s="95" customFormat="1" ht="25" hidden="1" customHeight="1" thickBot="1">
      <c r="A108" s="135" t="s">
        <v>363</v>
      </c>
      <c r="B108" s="171" t="s">
        <v>264</v>
      </c>
      <c r="F108" s="171" t="s">
        <v>265</v>
      </c>
      <c r="K108" s="482"/>
      <c r="L108" s="483"/>
      <c r="M108" s="483"/>
      <c r="N108" s="483"/>
      <c r="O108" s="483"/>
      <c r="P108" s="483"/>
      <c r="Q108" s="483"/>
      <c r="R108" s="483"/>
      <c r="X108" s="333"/>
      <c r="Y108" s="23"/>
      <c r="Z108" s="321"/>
      <c r="AA108" s="330"/>
      <c r="AB108" s="144"/>
      <c r="AD108" s="176"/>
      <c r="AE108" s="428"/>
      <c r="AF108" s="60"/>
    </row>
    <row r="109" spans="1:40" s="95" customFormat="1" ht="25" hidden="1" customHeight="1" thickTop="1" thickBot="1">
      <c r="A109" s="135" t="s">
        <v>363</v>
      </c>
      <c r="B109" s="170"/>
      <c r="C109" s="174"/>
      <c r="D109" s="174"/>
      <c r="E109" s="174"/>
      <c r="F109" s="171" t="s">
        <v>266</v>
      </c>
      <c r="G109" s="174"/>
      <c r="H109" s="174"/>
      <c r="I109" s="174"/>
      <c r="J109" s="174"/>
      <c r="K109" s="177"/>
      <c r="M109" s="178"/>
      <c r="N109" s="174"/>
      <c r="O109" s="174"/>
      <c r="P109" s="174"/>
      <c r="Q109" s="179" t="s">
        <v>267</v>
      </c>
      <c r="R109" s="486"/>
      <c r="S109" s="487"/>
      <c r="T109" s="487"/>
      <c r="U109" s="175"/>
      <c r="V109" s="175"/>
      <c r="W109" s="79"/>
      <c r="X109" s="333"/>
      <c r="Y109" s="23"/>
      <c r="Z109" s="321"/>
      <c r="AA109" s="330"/>
      <c r="AB109" s="144"/>
      <c r="AD109" s="176"/>
      <c r="AE109" s="428"/>
      <c r="AF109" s="60"/>
      <c r="AG109" s="60"/>
    </row>
    <row r="110" spans="1:40" s="95" customFormat="1" ht="25" hidden="1" customHeight="1" thickTop="1">
      <c r="A110" s="135" t="s">
        <v>363</v>
      </c>
      <c r="B110" s="170"/>
      <c r="C110" s="174"/>
      <c r="D110" s="174"/>
      <c r="E110" s="174"/>
      <c r="F110" s="174"/>
      <c r="G110" s="174"/>
      <c r="H110" s="174"/>
      <c r="I110" s="174"/>
      <c r="J110" s="174"/>
      <c r="K110" s="174"/>
      <c r="L110" s="174"/>
      <c r="M110" s="174"/>
      <c r="N110" s="174"/>
      <c r="O110" s="174"/>
      <c r="P110" s="174"/>
      <c r="Q110" s="174"/>
      <c r="R110" s="175"/>
      <c r="S110" s="175"/>
      <c r="T110" s="175"/>
      <c r="U110" s="175"/>
      <c r="V110" s="175"/>
      <c r="W110" s="79"/>
      <c r="X110" s="333"/>
      <c r="Y110" s="23"/>
      <c r="Z110" s="321"/>
      <c r="AA110" s="330"/>
      <c r="AB110" s="144"/>
      <c r="AD110" s="176"/>
      <c r="AE110" s="428"/>
      <c r="AF110" s="60"/>
      <c r="AG110" s="60"/>
    </row>
    <row r="111" spans="1:40" s="95" customFormat="1" ht="25" hidden="1" customHeight="1" thickBot="1">
      <c r="A111" s="135" t="s">
        <v>363</v>
      </c>
      <c r="B111" s="171" t="s">
        <v>427</v>
      </c>
      <c r="C111" s="174"/>
      <c r="D111" s="174"/>
      <c r="E111" s="174"/>
      <c r="F111" s="358"/>
      <c r="K111" s="171" t="s">
        <v>291</v>
      </c>
      <c r="L111" s="79"/>
      <c r="M111" s="79"/>
      <c r="N111" s="79"/>
      <c r="O111" s="484"/>
      <c r="P111" s="485"/>
      <c r="Q111" s="485"/>
      <c r="R111" s="485"/>
      <c r="S111" s="485"/>
      <c r="T111" s="175"/>
      <c r="U111" s="175"/>
      <c r="V111" s="175"/>
      <c r="W111" s="79"/>
      <c r="X111" s="333"/>
      <c r="Y111" s="23"/>
      <c r="Z111" s="321"/>
      <c r="AA111" s="330"/>
      <c r="AB111" s="144"/>
      <c r="AD111" s="176"/>
      <c r="AE111" s="428"/>
      <c r="AF111" s="60"/>
      <c r="AG111" s="60" t="s">
        <v>292</v>
      </c>
      <c r="AH111" s="95" t="s">
        <v>294</v>
      </c>
      <c r="AI111" s="95" t="s">
        <v>295</v>
      </c>
      <c r="AJ111" s="95" t="s">
        <v>293</v>
      </c>
    </row>
    <row r="112" spans="1:40" s="95" customFormat="1" ht="25" hidden="1" customHeight="1" thickTop="1">
      <c r="A112" s="135" t="s">
        <v>363</v>
      </c>
      <c r="K112" s="174"/>
      <c r="L112" s="174"/>
      <c r="M112" s="174"/>
      <c r="N112" s="174"/>
      <c r="O112" s="174"/>
      <c r="P112" s="174"/>
      <c r="Q112" s="174"/>
      <c r="R112" s="175"/>
      <c r="S112" s="175"/>
      <c r="T112" s="175"/>
      <c r="U112" s="175"/>
      <c r="V112" s="175"/>
      <c r="W112" s="79"/>
      <c r="X112" s="333"/>
      <c r="Y112" s="23"/>
      <c r="Z112" s="321"/>
      <c r="AA112" s="330"/>
      <c r="AB112" s="144"/>
      <c r="AD112" s="176"/>
      <c r="AE112" s="428"/>
      <c r="AF112" s="60"/>
      <c r="AG112" s="60"/>
    </row>
    <row r="113" spans="1:40" s="95" customFormat="1" ht="25" hidden="1" customHeight="1">
      <c r="A113" s="135" t="s">
        <v>363</v>
      </c>
      <c r="B113" s="171" t="s">
        <v>255</v>
      </c>
      <c r="C113" s="172"/>
      <c r="D113" s="172"/>
      <c r="E113" s="172"/>
      <c r="F113" s="172"/>
      <c r="G113" s="172"/>
      <c r="H113" s="172"/>
      <c r="I113" s="172"/>
      <c r="J113" s="172"/>
      <c r="K113" s="172"/>
      <c r="L113" s="172"/>
      <c r="M113" s="172"/>
      <c r="N113" s="172"/>
      <c r="O113" s="172"/>
      <c r="P113" s="172"/>
      <c r="Q113" s="172"/>
      <c r="R113" s="173"/>
      <c r="S113" s="173"/>
      <c r="T113" s="173"/>
      <c r="U113" s="173"/>
      <c r="V113" s="173"/>
      <c r="W113" s="79"/>
      <c r="X113" s="333"/>
      <c r="Y113" s="23"/>
      <c r="Z113" s="321"/>
      <c r="AA113" s="330"/>
      <c r="AB113" s="144"/>
      <c r="AD113" s="176"/>
      <c r="AE113" s="428"/>
      <c r="AF113" s="60"/>
      <c r="AG113" s="60"/>
    </row>
    <row r="114" spans="1:40" s="95" customFormat="1" ht="25" hidden="1" customHeight="1" thickBot="1">
      <c r="A114" s="135" t="s">
        <v>363</v>
      </c>
      <c r="B114" s="180"/>
      <c r="C114" s="171"/>
      <c r="D114" s="172"/>
      <c r="E114" s="172"/>
      <c r="F114" s="181" t="s">
        <v>256</v>
      </c>
      <c r="G114" s="177"/>
      <c r="I114" s="172"/>
      <c r="J114" s="171"/>
      <c r="K114" s="172"/>
      <c r="L114" s="172"/>
      <c r="M114" s="172"/>
      <c r="N114" s="181" t="s">
        <v>257</v>
      </c>
      <c r="O114" s="177"/>
      <c r="P114" s="172"/>
      <c r="Q114" s="171"/>
      <c r="R114" s="172"/>
      <c r="S114" s="172"/>
      <c r="T114" s="181" t="s">
        <v>258</v>
      </c>
      <c r="U114" s="177"/>
      <c r="W114" s="79"/>
      <c r="X114" s="333"/>
      <c r="Y114" s="23"/>
      <c r="Z114" s="321"/>
      <c r="AA114" s="330"/>
      <c r="AB114" s="144"/>
      <c r="AD114" s="176"/>
      <c r="AE114" s="428"/>
      <c r="AF114" s="60"/>
      <c r="AG114" s="60"/>
    </row>
    <row r="115" spans="1:40" s="95" customFormat="1" ht="25" hidden="1" customHeight="1" thickTop="1">
      <c r="A115" s="135" t="s">
        <v>363</v>
      </c>
      <c r="B115" s="180"/>
      <c r="I115" s="172"/>
      <c r="J115" s="172"/>
      <c r="K115" s="172"/>
      <c r="L115" s="172"/>
      <c r="M115" s="172"/>
      <c r="N115" s="172"/>
      <c r="O115" s="172"/>
      <c r="P115" s="172"/>
      <c r="Q115" s="172"/>
      <c r="R115" s="173"/>
      <c r="S115" s="173"/>
      <c r="T115" s="173"/>
      <c r="U115" s="173"/>
      <c r="V115" s="173"/>
      <c r="W115" s="79"/>
      <c r="X115" s="333"/>
      <c r="Y115" s="23"/>
      <c r="Z115" s="321"/>
      <c r="AA115" s="330"/>
      <c r="AB115" s="144"/>
      <c r="AD115" s="176"/>
      <c r="AE115" s="428"/>
      <c r="AF115" s="60"/>
      <c r="AG115" s="60"/>
    </row>
    <row r="116" spans="1:40" s="95" customFormat="1" ht="25" hidden="1" customHeight="1" thickBot="1">
      <c r="A116" s="135" t="s">
        <v>363</v>
      </c>
      <c r="B116" s="171" t="s">
        <v>251</v>
      </c>
      <c r="C116" s="172"/>
      <c r="D116" s="172"/>
      <c r="E116" s="172"/>
      <c r="F116" s="172"/>
      <c r="G116" s="172"/>
      <c r="H116" s="172"/>
      <c r="I116" s="172"/>
      <c r="J116" s="172"/>
      <c r="K116" s="477"/>
      <c r="L116" s="478"/>
      <c r="M116" s="478"/>
      <c r="N116" s="172"/>
      <c r="O116" s="172"/>
      <c r="P116" s="172"/>
      <c r="Q116" s="172"/>
      <c r="R116" s="173"/>
      <c r="S116" s="173"/>
      <c r="T116" s="173"/>
      <c r="U116" s="173"/>
      <c r="V116" s="173"/>
      <c r="W116" s="79"/>
      <c r="X116" s="333"/>
      <c r="Y116" s="23"/>
      <c r="Z116" s="321"/>
      <c r="AA116" s="330"/>
      <c r="AB116" s="144"/>
      <c r="AD116" s="176"/>
      <c r="AE116" s="378"/>
      <c r="AF116" s="60"/>
      <c r="AG116" s="60" t="s">
        <v>259</v>
      </c>
      <c r="AH116" s="95" t="s">
        <v>260</v>
      </c>
    </row>
    <row r="117" spans="1:40" s="95" customFormat="1" ht="25" hidden="1" customHeight="1" thickTop="1">
      <c r="A117" s="135" t="s">
        <v>363</v>
      </c>
      <c r="B117" s="170"/>
      <c r="C117" s="79"/>
      <c r="D117" s="98"/>
      <c r="E117" s="98"/>
      <c r="F117" s="98"/>
      <c r="G117" s="133"/>
      <c r="H117" s="133"/>
      <c r="I117" s="133"/>
      <c r="J117" s="133"/>
      <c r="K117" s="133"/>
      <c r="L117" s="133"/>
      <c r="M117" s="133"/>
      <c r="N117" s="133"/>
      <c r="O117" s="133"/>
      <c r="P117" s="133"/>
      <c r="Q117" s="133"/>
      <c r="R117" s="133"/>
      <c r="S117" s="133"/>
      <c r="T117" s="133"/>
      <c r="U117" s="133"/>
      <c r="V117" s="133"/>
      <c r="W117" s="79"/>
      <c r="X117" s="333"/>
      <c r="Y117" s="23"/>
      <c r="Z117" s="321"/>
      <c r="AA117" s="330"/>
      <c r="AB117" s="144"/>
      <c r="AD117" s="153"/>
      <c r="AE117" s="60"/>
      <c r="AF117" s="60"/>
      <c r="AG117" s="60"/>
    </row>
    <row r="118" spans="1:40" s="60" customFormat="1" ht="25" customHeight="1">
      <c r="A118" s="106" t="s">
        <v>48</v>
      </c>
      <c r="B118" s="129"/>
      <c r="C118" s="110"/>
      <c r="D118" s="110"/>
      <c r="E118" s="110"/>
      <c r="F118" s="110"/>
      <c r="G118" s="110"/>
      <c r="H118" s="110"/>
      <c r="I118" s="110"/>
      <c r="J118" s="110"/>
      <c r="K118" s="110"/>
      <c r="L118" s="110"/>
      <c r="M118" s="110"/>
      <c r="N118" s="110"/>
      <c r="O118" s="110"/>
      <c r="P118" s="110"/>
      <c r="Q118" s="110"/>
      <c r="R118" s="110"/>
      <c r="S118" s="110"/>
      <c r="T118" s="110"/>
      <c r="U118" s="110"/>
      <c r="V118" s="110"/>
      <c r="W118" s="111"/>
      <c r="X118" s="323"/>
      <c r="Y118" s="20"/>
      <c r="Z118" s="324"/>
      <c r="AA118" s="330"/>
      <c r="AB118" s="144"/>
      <c r="AD118" s="153"/>
      <c r="AN118" s="95"/>
    </row>
    <row r="119" spans="1:40" s="60" customFormat="1" ht="25" customHeight="1" thickBot="1">
      <c r="A119" s="108" t="s">
        <v>49</v>
      </c>
      <c r="B119" s="129"/>
      <c r="C119" s="110"/>
      <c r="D119" s="110"/>
      <c r="E119" s="110"/>
      <c r="F119" s="110"/>
      <c r="G119" s="110"/>
      <c r="H119" s="110"/>
      <c r="I119" s="110"/>
      <c r="J119" s="110"/>
      <c r="K119" s="110"/>
      <c r="L119" s="110"/>
      <c r="M119" s="110"/>
      <c r="N119" s="110"/>
      <c r="O119" s="110"/>
      <c r="P119" s="110"/>
      <c r="Q119" s="110"/>
      <c r="R119" s="110"/>
      <c r="S119" s="110"/>
      <c r="T119" s="110"/>
      <c r="U119" s="110"/>
      <c r="V119" s="110"/>
      <c r="W119" s="111"/>
      <c r="X119" s="323"/>
      <c r="Y119" s="20"/>
      <c r="Z119" s="324"/>
      <c r="AA119" s="330"/>
      <c r="AB119" s="144"/>
      <c r="AD119" s="153"/>
      <c r="AN119" s="95"/>
    </row>
    <row r="120" spans="1:40" s="60" customFormat="1" ht="25" customHeight="1" thickBot="1">
      <c r="A120" s="63"/>
      <c r="B120" s="64" t="s">
        <v>120</v>
      </c>
      <c r="C120" s="116"/>
      <c r="D120" s="116"/>
      <c r="E120" s="116"/>
      <c r="F120" s="116"/>
      <c r="G120" s="116"/>
      <c r="H120" s="116"/>
      <c r="I120" s="116"/>
      <c r="J120" s="116"/>
      <c r="K120" s="116"/>
      <c r="L120" s="116"/>
      <c r="M120" s="116"/>
      <c r="N120" s="116"/>
      <c r="O120" s="116"/>
      <c r="P120" s="116"/>
      <c r="Q120" s="116"/>
      <c r="R120" s="116"/>
      <c r="S120" s="116"/>
      <c r="T120" s="116"/>
      <c r="U120" s="116"/>
      <c r="V120" s="116"/>
      <c r="W120" s="182"/>
      <c r="X120" s="327"/>
      <c r="Y120" s="33"/>
      <c r="Z120" s="328"/>
      <c r="AA120" s="319" t="s">
        <v>279</v>
      </c>
      <c r="AB120" s="82"/>
      <c r="AD120" s="69" t="s">
        <v>163</v>
      </c>
      <c r="AE120" s="373"/>
      <c r="AN120" s="95"/>
    </row>
    <row r="121" spans="1:40" s="60" customFormat="1" ht="25" customHeight="1">
      <c r="A121" s="63"/>
      <c r="B121" s="64" t="s">
        <v>107</v>
      </c>
      <c r="C121" s="183"/>
      <c r="D121" s="183"/>
      <c r="E121" s="183"/>
      <c r="F121" s="183"/>
      <c r="G121" s="183"/>
      <c r="H121" s="183"/>
      <c r="I121" s="183"/>
      <c r="J121" s="183"/>
      <c r="K121" s="183"/>
      <c r="L121" s="183"/>
      <c r="M121" s="183"/>
      <c r="N121" s="183"/>
      <c r="O121" s="183"/>
      <c r="P121" s="183"/>
      <c r="Q121" s="183"/>
      <c r="R121" s="183"/>
      <c r="S121" s="183"/>
      <c r="T121" s="183"/>
      <c r="U121" s="183"/>
      <c r="V121" s="183"/>
      <c r="W121" s="184"/>
      <c r="X121" s="327"/>
      <c r="Y121" s="18"/>
      <c r="Z121" s="328"/>
      <c r="AA121" s="322"/>
      <c r="AB121" s="82"/>
      <c r="AD121" s="104"/>
      <c r="AE121" s="374"/>
      <c r="AN121" s="95"/>
    </row>
    <row r="122" spans="1:40" s="60" customFormat="1" ht="25" customHeight="1" thickBot="1">
      <c r="A122" s="63"/>
      <c r="B122" s="102"/>
      <c r="C122" s="185"/>
      <c r="D122" s="185"/>
      <c r="E122" s="185"/>
      <c r="F122" s="185"/>
      <c r="G122" s="185"/>
      <c r="H122" s="185"/>
      <c r="I122" s="185"/>
      <c r="J122" s="185"/>
      <c r="K122" s="185"/>
      <c r="L122" s="185"/>
      <c r="M122" s="185"/>
      <c r="N122" s="185"/>
      <c r="O122" s="185"/>
      <c r="P122" s="185"/>
      <c r="Q122" s="185"/>
      <c r="R122" s="185"/>
      <c r="S122" s="185"/>
      <c r="T122" s="185"/>
      <c r="U122" s="185"/>
      <c r="V122" s="185"/>
      <c r="W122" s="80"/>
      <c r="X122" s="327"/>
      <c r="Y122" s="20"/>
      <c r="Z122" s="328"/>
      <c r="AA122" s="325"/>
      <c r="AB122" s="68"/>
      <c r="AD122" s="107"/>
      <c r="AE122" s="95"/>
      <c r="AF122" s="95"/>
      <c r="AG122" s="95"/>
      <c r="AN122" s="95"/>
    </row>
    <row r="123" spans="1:40" s="60" customFormat="1" ht="25" customHeight="1" thickBot="1">
      <c r="A123" s="148"/>
      <c r="B123" s="102" t="s">
        <v>247</v>
      </c>
      <c r="C123" s="116"/>
      <c r="D123" s="116"/>
      <c r="E123" s="116"/>
      <c r="F123" s="116"/>
      <c r="G123" s="116"/>
      <c r="H123" s="116"/>
      <c r="I123" s="116"/>
      <c r="J123" s="116"/>
      <c r="K123" s="116"/>
      <c r="L123" s="116"/>
      <c r="M123" s="116"/>
      <c r="N123" s="116"/>
      <c r="O123" s="116"/>
      <c r="P123" s="116"/>
      <c r="Q123" s="116"/>
      <c r="R123" s="116"/>
      <c r="S123" s="116"/>
      <c r="T123" s="116"/>
      <c r="U123" s="116"/>
      <c r="V123" s="116"/>
      <c r="W123" s="182"/>
      <c r="X123" s="327"/>
      <c r="Y123" s="33"/>
      <c r="Z123" s="328"/>
      <c r="AA123" s="332" t="s">
        <v>375</v>
      </c>
      <c r="AB123" s="82"/>
      <c r="AD123" s="69" t="s">
        <v>163</v>
      </c>
      <c r="AE123" s="373"/>
      <c r="AN123" s="95"/>
    </row>
    <row r="124" spans="1:40" s="60" customFormat="1" ht="25" customHeight="1" thickBot="1">
      <c r="A124" s="63"/>
      <c r="B124" s="64"/>
      <c r="C124" s="183"/>
      <c r="D124" s="183"/>
      <c r="E124" s="183"/>
      <c r="F124" s="183"/>
      <c r="G124" s="183"/>
      <c r="H124" s="183"/>
      <c r="I124" s="183"/>
      <c r="J124" s="183"/>
      <c r="K124" s="183"/>
      <c r="L124" s="183"/>
      <c r="M124" s="183"/>
      <c r="N124" s="183"/>
      <c r="O124" s="183"/>
      <c r="P124" s="183"/>
      <c r="Q124" s="183"/>
      <c r="R124" s="183"/>
      <c r="S124" s="183"/>
      <c r="T124" s="183"/>
      <c r="U124" s="183"/>
      <c r="V124" s="183"/>
      <c r="W124" s="184"/>
      <c r="X124" s="327"/>
      <c r="Y124" s="18"/>
      <c r="Z124" s="328"/>
      <c r="AA124" s="322"/>
      <c r="AB124" s="82"/>
      <c r="AD124" s="104"/>
      <c r="AE124" s="374"/>
      <c r="AN124" s="95"/>
    </row>
    <row r="125" spans="1:40" s="95" customFormat="1" ht="25" customHeight="1" thickBot="1">
      <c r="A125" s="63"/>
      <c r="B125" s="64" t="s">
        <v>122</v>
      </c>
      <c r="C125" s="186"/>
      <c r="D125" s="186"/>
      <c r="E125" s="186"/>
      <c r="F125" s="186"/>
      <c r="G125" s="186"/>
      <c r="H125" s="186"/>
      <c r="I125" s="186"/>
      <c r="J125" s="186"/>
      <c r="K125" s="186"/>
      <c r="L125" s="186"/>
      <c r="M125" s="186"/>
      <c r="N125" s="186"/>
      <c r="O125" s="186"/>
      <c r="P125" s="186"/>
      <c r="Q125" s="186"/>
      <c r="R125" s="186"/>
      <c r="S125" s="186"/>
      <c r="T125" s="186"/>
      <c r="U125" s="186"/>
      <c r="V125" s="186"/>
      <c r="W125" s="80"/>
      <c r="X125" s="327"/>
      <c r="Y125" s="33"/>
      <c r="Z125" s="328"/>
      <c r="AA125" s="319" t="s">
        <v>281</v>
      </c>
      <c r="AB125" s="82"/>
      <c r="AD125" s="69" t="s">
        <v>163</v>
      </c>
      <c r="AE125" s="382"/>
      <c r="AM125" s="66"/>
    </row>
    <row r="126" spans="1:40" s="95" customFormat="1" ht="25" customHeight="1" thickBot="1">
      <c r="A126" s="148"/>
      <c r="B126" s="64"/>
      <c r="D126" s="187" t="s">
        <v>268</v>
      </c>
      <c r="E126" s="188"/>
      <c r="G126" s="472"/>
      <c r="H126" s="472"/>
      <c r="I126" s="189" t="s">
        <v>211</v>
      </c>
      <c r="J126" s="187" t="s">
        <v>269</v>
      </c>
      <c r="K126" s="189"/>
      <c r="M126" s="472"/>
      <c r="N126" s="472"/>
      <c r="O126" s="189" t="s">
        <v>211</v>
      </c>
      <c r="P126" s="189" t="s">
        <v>270</v>
      </c>
      <c r="Q126" s="187" t="s">
        <v>271</v>
      </c>
      <c r="R126" s="188"/>
      <c r="S126" s="188"/>
      <c r="T126" s="189"/>
      <c r="V126" s="308"/>
      <c r="W126" s="189" t="s">
        <v>211</v>
      </c>
      <c r="X126" s="317"/>
      <c r="Y126" s="24"/>
      <c r="Z126" s="318"/>
      <c r="AA126" s="319"/>
      <c r="AB126" s="82"/>
      <c r="AD126" s="104"/>
      <c r="AE126" s="383"/>
      <c r="AF126" s="60"/>
      <c r="AG126" s="60"/>
    </row>
    <row r="127" spans="1:40" s="95" customFormat="1" ht="25" customHeight="1" thickTop="1" thickBot="1">
      <c r="A127" s="148"/>
      <c r="B127" s="64"/>
      <c r="C127" s="188"/>
      <c r="D127" s="189"/>
      <c r="E127" s="188"/>
      <c r="F127" s="189"/>
      <c r="G127" s="189"/>
      <c r="H127" s="188"/>
      <c r="I127" s="188"/>
      <c r="J127" s="188"/>
      <c r="K127" s="189"/>
      <c r="L127" s="188"/>
      <c r="M127" s="188"/>
      <c r="N127" s="189"/>
      <c r="O127" s="188"/>
      <c r="Q127" s="187" t="s">
        <v>272</v>
      </c>
      <c r="R127" s="188"/>
      <c r="S127" s="188"/>
      <c r="T127" s="189"/>
      <c r="V127" s="308"/>
      <c r="W127" s="189" t="s">
        <v>211</v>
      </c>
      <c r="X127" s="317"/>
      <c r="Y127" s="24"/>
      <c r="Z127" s="318"/>
      <c r="AA127" s="319"/>
      <c r="AB127" s="82"/>
      <c r="AD127" s="176"/>
      <c r="AE127" s="383"/>
      <c r="AF127" s="60"/>
      <c r="AG127" s="60"/>
    </row>
    <row r="128" spans="1:40" s="95" customFormat="1" ht="25" customHeight="1" thickTop="1" thickBot="1">
      <c r="A128" s="148"/>
      <c r="B128" s="64"/>
      <c r="C128" s="188"/>
      <c r="D128" s="189"/>
      <c r="E128" s="187"/>
      <c r="F128" s="189"/>
      <c r="G128" s="189"/>
      <c r="H128" s="188"/>
      <c r="I128" s="188"/>
      <c r="J128" s="189"/>
      <c r="K128" s="189"/>
      <c r="L128" s="189"/>
      <c r="M128" s="188"/>
      <c r="N128" s="189"/>
      <c r="O128" s="188"/>
      <c r="Q128" s="187" t="s">
        <v>273</v>
      </c>
      <c r="R128" s="188"/>
      <c r="S128" s="188"/>
      <c r="T128" s="189"/>
      <c r="V128" s="308"/>
      <c r="W128" s="189" t="s">
        <v>211</v>
      </c>
      <c r="X128" s="317"/>
      <c r="Y128" s="24"/>
      <c r="Z128" s="318"/>
      <c r="AA128" s="319"/>
      <c r="AB128" s="82"/>
      <c r="AD128" s="176"/>
      <c r="AE128" s="383"/>
      <c r="AF128" s="60"/>
      <c r="AG128" s="60"/>
    </row>
    <row r="129" spans="1:40" s="95" customFormat="1" ht="25" customHeight="1" thickTop="1" thickBot="1">
      <c r="A129" s="92"/>
      <c r="B129" s="64"/>
      <c r="C129" s="190"/>
      <c r="D129" s="186"/>
      <c r="E129" s="186"/>
      <c r="F129" s="186"/>
      <c r="G129" s="186"/>
      <c r="H129" s="191"/>
      <c r="I129" s="186"/>
      <c r="J129" s="186"/>
      <c r="K129" s="186"/>
      <c r="L129" s="186"/>
      <c r="N129" s="186"/>
      <c r="O129" s="186"/>
      <c r="P129" s="186"/>
      <c r="Q129" s="186"/>
      <c r="T129" s="186"/>
      <c r="U129" s="133"/>
      <c r="V129" s="133"/>
      <c r="W129" s="134"/>
      <c r="X129" s="317"/>
      <c r="Y129" s="24"/>
      <c r="Z129" s="318"/>
      <c r="AA129" s="319"/>
      <c r="AB129" s="82"/>
      <c r="AD129" s="176"/>
      <c r="AE129" s="383"/>
      <c r="AF129" s="60"/>
      <c r="AG129" s="60"/>
    </row>
    <row r="130" spans="1:40" s="95" customFormat="1" ht="25" customHeight="1" thickBot="1">
      <c r="A130" s="63"/>
      <c r="B130" s="116" t="s">
        <v>88</v>
      </c>
      <c r="C130" s="192"/>
      <c r="D130" s="192"/>
      <c r="E130" s="192"/>
      <c r="F130" s="192"/>
      <c r="G130" s="192"/>
      <c r="H130" s="192"/>
      <c r="I130" s="192"/>
      <c r="J130" s="192"/>
      <c r="K130" s="192"/>
      <c r="L130" s="192"/>
      <c r="M130" s="192"/>
      <c r="N130" s="192"/>
      <c r="O130" s="192"/>
      <c r="P130" s="192"/>
      <c r="Q130" s="192"/>
      <c r="R130" s="192"/>
      <c r="S130" s="192"/>
      <c r="T130" s="192"/>
      <c r="U130" s="192"/>
      <c r="V130" s="192"/>
      <c r="W130" s="80"/>
      <c r="X130" s="327"/>
      <c r="Y130" s="33"/>
      <c r="Z130" s="328"/>
      <c r="AA130" s="319" t="s">
        <v>282</v>
      </c>
      <c r="AB130" s="82"/>
      <c r="AD130" s="69" t="s">
        <v>163</v>
      </c>
      <c r="AE130" s="382"/>
      <c r="AM130" s="66"/>
    </row>
    <row r="131" spans="1:40" s="95" customFormat="1" ht="25" customHeight="1" thickBot="1">
      <c r="A131" s="92"/>
      <c r="B131" s="64"/>
      <c r="C131" s="185"/>
      <c r="D131" s="193"/>
      <c r="E131" s="193"/>
      <c r="F131" s="193"/>
      <c r="G131" s="193"/>
      <c r="H131" s="193"/>
      <c r="I131" s="193"/>
      <c r="J131" s="193"/>
      <c r="K131" s="193"/>
      <c r="L131" s="193"/>
      <c r="M131" s="133"/>
      <c r="N131" s="133"/>
      <c r="O131" s="133"/>
      <c r="P131" s="133"/>
      <c r="Q131" s="133"/>
      <c r="R131" s="133"/>
      <c r="S131" s="133"/>
      <c r="T131" s="133"/>
      <c r="U131" s="133"/>
      <c r="V131" s="133"/>
      <c r="W131" s="134"/>
      <c r="X131" s="317"/>
      <c r="Y131" s="24"/>
      <c r="Z131" s="318"/>
      <c r="AA131" s="319"/>
      <c r="AB131" s="82"/>
      <c r="AD131" s="194"/>
      <c r="AE131" s="383"/>
      <c r="AF131" s="60"/>
      <c r="AG131" s="60"/>
    </row>
    <row r="132" spans="1:40" s="95" customFormat="1" ht="25" customHeight="1" thickBot="1">
      <c r="A132" s="148"/>
      <c r="B132" s="131" t="s">
        <v>364</v>
      </c>
      <c r="C132" s="190"/>
      <c r="D132" s="190"/>
      <c r="E132" s="190"/>
      <c r="F132" s="190"/>
      <c r="G132" s="190"/>
      <c r="H132" s="190"/>
      <c r="I132" s="190"/>
      <c r="J132" s="190"/>
      <c r="K132" s="190"/>
      <c r="L132" s="190"/>
      <c r="M132" s="190"/>
      <c r="N132" s="190"/>
      <c r="O132" s="190"/>
      <c r="P132" s="190"/>
      <c r="Q132" s="190"/>
      <c r="R132" s="190"/>
      <c r="S132" s="190"/>
      <c r="T132" s="190"/>
      <c r="U132" s="190"/>
      <c r="V132" s="133"/>
      <c r="W132" s="134"/>
      <c r="X132" s="317"/>
      <c r="Y132" s="33"/>
      <c r="Z132" s="318"/>
      <c r="AA132" s="316" t="s">
        <v>280</v>
      </c>
      <c r="AB132" s="82"/>
      <c r="AD132" s="69" t="s">
        <v>163</v>
      </c>
      <c r="AE132" s="382"/>
      <c r="AF132" s="60"/>
      <c r="AG132" s="60"/>
    </row>
    <row r="133" spans="1:40" s="95" customFormat="1" ht="25" customHeight="1">
      <c r="A133" s="148"/>
      <c r="B133" s="131" t="s">
        <v>365</v>
      </c>
      <c r="D133" s="195"/>
      <c r="E133" s="190"/>
      <c r="F133" s="195"/>
      <c r="G133" s="195"/>
      <c r="H133" s="195"/>
      <c r="I133" s="195"/>
      <c r="J133" s="195"/>
      <c r="L133" s="195"/>
      <c r="O133" s="195"/>
      <c r="P133" s="195"/>
      <c r="Q133" s="195"/>
      <c r="R133" s="195"/>
      <c r="S133" s="195"/>
      <c r="T133" s="195"/>
      <c r="U133" s="195"/>
      <c r="V133" s="133"/>
      <c r="W133" s="134"/>
      <c r="X133" s="317"/>
      <c r="Y133" s="24"/>
      <c r="Z133" s="318"/>
      <c r="AA133" s="319"/>
      <c r="AB133" s="82"/>
      <c r="AD133" s="104"/>
      <c r="AE133" s="383"/>
      <c r="AF133" s="60"/>
      <c r="AG133" s="60"/>
    </row>
    <row r="134" spans="1:40" s="95" customFormat="1" ht="25" customHeight="1" thickBot="1">
      <c r="A134" s="148"/>
      <c r="B134" s="196"/>
      <c r="C134" s="190"/>
      <c r="D134" s="197" t="s">
        <v>274</v>
      </c>
      <c r="E134" s="198"/>
      <c r="F134" s="198"/>
      <c r="G134" s="198"/>
      <c r="H134" s="198"/>
      <c r="I134" s="198"/>
      <c r="J134" s="199"/>
      <c r="K134" s="307"/>
      <c r="M134" s="190"/>
      <c r="N134" s="190"/>
      <c r="O134" s="190"/>
      <c r="P134" s="190"/>
      <c r="Q134" s="190"/>
      <c r="S134" s="190"/>
      <c r="T134" s="190"/>
      <c r="U134" s="190"/>
      <c r="V134" s="133"/>
      <c r="W134" s="134"/>
      <c r="X134" s="317"/>
      <c r="Y134" s="277"/>
      <c r="Z134" s="318"/>
      <c r="AA134" s="334"/>
      <c r="AB134" s="82"/>
      <c r="AD134" s="105"/>
      <c r="AE134" s="200"/>
      <c r="AF134" s="60"/>
      <c r="AG134" s="60"/>
    </row>
    <row r="135" spans="1:40" s="95" customFormat="1" ht="25" customHeight="1" thickTop="1" thickBot="1">
      <c r="A135" s="92"/>
      <c r="B135" s="201"/>
      <c r="C135" s="190"/>
      <c r="D135" s="195"/>
      <c r="E135" s="195"/>
      <c r="F135" s="195"/>
      <c r="G135" s="195"/>
      <c r="H135" s="195"/>
      <c r="I135" s="195"/>
      <c r="J135" s="195"/>
      <c r="K135" s="195"/>
      <c r="L135" s="195"/>
      <c r="M135" s="195"/>
      <c r="N135" s="195"/>
      <c r="O135" s="195"/>
      <c r="P135" s="195"/>
      <c r="Q135" s="195"/>
      <c r="R135" s="195"/>
      <c r="S135" s="195"/>
      <c r="T135" s="195"/>
      <c r="U135" s="195"/>
      <c r="V135" s="133"/>
      <c r="W135" s="134"/>
      <c r="X135" s="317"/>
      <c r="Y135" s="24"/>
      <c r="Z135" s="318"/>
      <c r="AA135" s="319"/>
      <c r="AB135" s="82"/>
      <c r="AD135" s="142"/>
      <c r="AE135" s="127"/>
      <c r="AF135" s="60"/>
      <c r="AG135" s="60"/>
    </row>
    <row r="136" spans="1:40" s="60" customFormat="1" ht="25" customHeight="1" thickBot="1">
      <c r="A136" s="63"/>
      <c r="B136" s="116" t="s">
        <v>121</v>
      </c>
      <c r="C136" s="202"/>
      <c r="D136" s="202"/>
      <c r="E136" s="202"/>
      <c r="F136" s="202"/>
      <c r="G136" s="202"/>
      <c r="H136" s="202"/>
      <c r="I136" s="202"/>
      <c r="J136" s="202"/>
      <c r="K136" s="202"/>
      <c r="L136" s="202"/>
      <c r="M136" s="202"/>
      <c r="N136" s="202"/>
      <c r="O136" s="202"/>
      <c r="P136" s="202"/>
      <c r="Q136" s="202"/>
      <c r="R136" s="202"/>
      <c r="S136" s="202"/>
      <c r="T136" s="202"/>
      <c r="U136" s="202"/>
      <c r="V136" s="202"/>
      <c r="W136" s="80"/>
      <c r="X136" s="327"/>
      <c r="Y136" s="33"/>
      <c r="Z136" s="328"/>
      <c r="AA136" s="319" t="s">
        <v>283</v>
      </c>
      <c r="AB136" s="82"/>
      <c r="AD136" s="69" t="s">
        <v>163</v>
      </c>
      <c r="AE136" s="373"/>
      <c r="AN136" s="95"/>
    </row>
    <row r="137" spans="1:40" s="60" customFormat="1" ht="25" customHeight="1" thickBot="1">
      <c r="A137" s="63"/>
      <c r="B137" s="64"/>
      <c r="C137" s="65"/>
      <c r="D137" s="185"/>
      <c r="E137" s="185"/>
      <c r="F137" s="185"/>
      <c r="G137" s="185"/>
      <c r="H137" s="185"/>
      <c r="I137" s="185"/>
      <c r="J137" s="185"/>
      <c r="K137" s="185"/>
      <c r="L137" s="185"/>
      <c r="M137" s="185"/>
      <c r="N137" s="185"/>
      <c r="O137" s="185"/>
      <c r="P137" s="185"/>
      <c r="Q137" s="185"/>
      <c r="R137" s="185"/>
      <c r="S137" s="185"/>
      <c r="T137" s="185"/>
      <c r="U137" s="185"/>
      <c r="V137" s="185"/>
      <c r="W137" s="80"/>
      <c r="X137" s="327"/>
      <c r="Y137" s="20"/>
      <c r="Z137" s="328"/>
      <c r="AA137" s="325"/>
      <c r="AB137" s="68"/>
      <c r="AD137" s="104"/>
      <c r="AE137" s="374"/>
      <c r="AN137" s="95"/>
    </row>
    <row r="138" spans="1:40" s="60" customFormat="1" ht="25" customHeight="1" thickBot="1">
      <c r="A138" s="63"/>
      <c r="B138" s="64" t="s">
        <v>50</v>
      </c>
      <c r="C138" s="202"/>
      <c r="D138" s="202"/>
      <c r="E138" s="202"/>
      <c r="F138" s="202"/>
      <c r="G138" s="202"/>
      <c r="H138" s="202"/>
      <c r="I138" s="202"/>
      <c r="J138" s="202"/>
      <c r="K138" s="202"/>
      <c r="L138" s="202"/>
      <c r="M138" s="202"/>
      <c r="N138" s="202"/>
      <c r="O138" s="202"/>
      <c r="P138" s="202"/>
      <c r="Q138" s="202"/>
      <c r="R138" s="202"/>
      <c r="S138" s="202"/>
      <c r="T138" s="202"/>
      <c r="U138" s="202"/>
      <c r="V138" s="202"/>
      <c r="W138" s="80"/>
      <c r="X138" s="327"/>
      <c r="Y138" s="33"/>
      <c r="Z138" s="328"/>
      <c r="AA138" s="319" t="s">
        <v>284</v>
      </c>
      <c r="AB138" s="82"/>
      <c r="AD138" s="69" t="s">
        <v>163</v>
      </c>
      <c r="AE138" s="423"/>
      <c r="AN138" s="95"/>
    </row>
    <row r="139" spans="1:40" s="60" customFormat="1" ht="25" customHeight="1" thickBot="1">
      <c r="A139" s="148"/>
      <c r="B139" s="64"/>
      <c r="C139" s="202"/>
      <c r="D139" s="197" t="s">
        <v>275</v>
      </c>
      <c r="E139" s="197"/>
      <c r="F139" s="197"/>
      <c r="G139" s="197"/>
      <c r="H139" s="197" t="s">
        <v>254</v>
      </c>
      <c r="I139" s="197"/>
      <c r="J139" s="385"/>
      <c r="K139" s="385"/>
      <c r="L139" s="385"/>
      <c r="M139" s="385"/>
      <c r="N139" s="385"/>
      <c r="O139" s="197"/>
      <c r="P139" s="197" t="s">
        <v>253</v>
      </c>
      <c r="Q139" s="197"/>
      <c r="R139" s="385"/>
      <c r="S139" s="385"/>
      <c r="T139" s="385"/>
      <c r="U139" s="385"/>
      <c r="V139" s="385"/>
      <c r="W139" s="80"/>
      <c r="X139" s="327"/>
      <c r="Y139" s="18"/>
      <c r="Z139" s="328"/>
      <c r="AA139" s="319"/>
      <c r="AB139" s="82"/>
      <c r="AD139" s="203"/>
      <c r="AE139" s="424"/>
      <c r="AN139" s="95"/>
    </row>
    <row r="140" spans="1:40" s="60" customFormat="1" ht="25" customHeight="1" thickTop="1" thickBot="1">
      <c r="A140" s="148"/>
      <c r="B140" s="64"/>
      <c r="C140" s="202"/>
      <c r="D140" s="197" t="s">
        <v>276</v>
      </c>
      <c r="E140" s="197"/>
      <c r="F140" s="197"/>
      <c r="G140" s="197"/>
      <c r="H140" s="197"/>
      <c r="I140" s="197"/>
      <c r="J140" s="385"/>
      <c r="K140" s="385"/>
      <c r="L140" s="385"/>
      <c r="M140" s="385"/>
      <c r="N140" s="385"/>
      <c r="O140" s="385"/>
      <c r="P140" s="385"/>
      <c r="Q140" s="385"/>
      <c r="R140" s="385"/>
      <c r="S140" s="385"/>
      <c r="T140" s="385"/>
      <c r="U140" s="385"/>
      <c r="V140" s="385"/>
      <c r="W140" s="80"/>
      <c r="X140" s="327"/>
      <c r="Y140" s="18"/>
      <c r="Z140" s="328"/>
      <c r="AA140" s="319"/>
      <c r="AB140" s="82"/>
      <c r="AD140" s="204"/>
      <c r="AE140" s="424"/>
      <c r="AN140" s="95"/>
    </row>
    <row r="141" spans="1:40" s="60" customFormat="1" ht="25" customHeight="1" thickTop="1" thickBot="1">
      <c r="A141" s="63"/>
      <c r="B141" s="102"/>
      <c r="C141" s="65"/>
      <c r="D141" s="65"/>
      <c r="E141" s="65"/>
      <c r="F141" s="65"/>
      <c r="G141" s="65"/>
      <c r="H141" s="65"/>
      <c r="I141" s="65"/>
      <c r="J141" s="65"/>
      <c r="K141" s="65"/>
      <c r="L141" s="65"/>
      <c r="M141" s="65"/>
      <c r="N141" s="65"/>
      <c r="O141" s="65"/>
      <c r="P141" s="65"/>
      <c r="Q141" s="65"/>
      <c r="R141" s="65"/>
      <c r="S141" s="65"/>
      <c r="T141" s="65"/>
      <c r="U141" s="65"/>
      <c r="V141" s="65"/>
      <c r="W141" s="111"/>
      <c r="X141" s="323"/>
      <c r="Y141" s="20"/>
      <c r="Z141" s="324"/>
      <c r="AA141" s="330"/>
      <c r="AB141" s="144"/>
      <c r="AD141" s="142"/>
      <c r="AE141" s="205"/>
      <c r="AN141" s="95"/>
    </row>
    <row r="142" spans="1:40" s="60" customFormat="1" ht="25" customHeight="1" thickBot="1">
      <c r="A142" s="148"/>
      <c r="B142" s="102" t="s">
        <v>277</v>
      </c>
      <c r="C142" s="190"/>
      <c r="D142" s="190"/>
      <c r="E142" s="190"/>
      <c r="F142" s="190"/>
      <c r="G142" s="190"/>
      <c r="H142" s="190"/>
      <c r="I142" s="190"/>
      <c r="J142" s="190"/>
      <c r="K142" s="190"/>
      <c r="L142" s="190"/>
      <c r="M142" s="190"/>
      <c r="N142" s="190"/>
      <c r="O142" s="190"/>
      <c r="P142" s="190"/>
      <c r="Q142" s="190"/>
      <c r="R142" s="190"/>
      <c r="S142" s="190"/>
      <c r="T142" s="190"/>
      <c r="U142" s="190"/>
      <c r="V142" s="190"/>
      <c r="W142" s="111"/>
      <c r="X142" s="323"/>
      <c r="Y142" s="33"/>
      <c r="Z142" s="324"/>
      <c r="AA142" s="316" t="s">
        <v>285</v>
      </c>
      <c r="AB142" s="144"/>
      <c r="AD142" s="69" t="s">
        <v>163</v>
      </c>
      <c r="AE142" s="373"/>
      <c r="AN142" s="95"/>
    </row>
    <row r="143" spans="1:40" s="60" customFormat="1" ht="25" customHeight="1">
      <c r="A143" s="63"/>
      <c r="B143" s="102" t="s">
        <v>278</v>
      </c>
      <c r="C143" s="206"/>
      <c r="D143" s="206"/>
      <c r="E143" s="206"/>
      <c r="F143" s="206"/>
      <c r="G143" s="206"/>
      <c r="H143" s="206"/>
      <c r="I143" s="206"/>
      <c r="J143" s="206"/>
      <c r="K143" s="206"/>
      <c r="L143" s="206"/>
      <c r="M143" s="206"/>
      <c r="N143" s="206"/>
      <c r="O143" s="206"/>
      <c r="P143" s="206"/>
      <c r="Q143" s="206"/>
      <c r="R143" s="206"/>
      <c r="S143" s="206"/>
      <c r="T143" s="206"/>
      <c r="U143" s="206"/>
      <c r="V143" s="206"/>
      <c r="W143" s="111"/>
      <c r="X143" s="323"/>
      <c r="Y143" s="20"/>
      <c r="Z143" s="324"/>
      <c r="AA143" s="330"/>
      <c r="AB143" s="144"/>
      <c r="AD143" s="104"/>
      <c r="AE143" s="374"/>
      <c r="AN143" s="95"/>
    </row>
    <row r="144" spans="1:40" s="60" customFormat="1" ht="25" customHeight="1" thickBot="1">
      <c r="A144" s="63"/>
      <c r="B144" s="102"/>
      <c r="C144" s="65"/>
      <c r="D144" s="65"/>
      <c r="E144" s="65"/>
      <c r="F144" s="65"/>
      <c r="G144" s="65"/>
      <c r="H144" s="65"/>
      <c r="I144" s="65"/>
      <c r="J144" s="65"/>
      <c r="K144" s="65"/>
      <c r="L144" s="65"/>
      <c r="M144" s="65"/>
      <c r="N144" s="65"/>
      <c r="O144" s="65"/>
      <c r="P144" s="65"/>
      <c r="Q144" s="65"/>
      <c r="R144" s="65"/>
      <c r="S144" s="65"/>
      <c r="T144" s="65"/>
      <c r="U144" s="65"/>
      <c r="V144" s="65"/>
      <c r="W144" s="111"/>
      <c r="X144" s="323"/>
      <c r="Y144" s="20"/>
      <c r="Z144" s="324"/>
      <c r="AA144" s="330"/>
      <c r="AB144" s="144"/>
      <c r="AD144" s="142"/>
      <c r="AE144" s="200"/>
      <c r="AN144" s="95"/>
    </row>
    <row r="145" spans="1:40" s="60" customFormat="1" ht="25" customHeight="1" thickBot="1">
      <c r="A145" s="63"/>
      <c r="B145" s="64" t="s">
        <v>109</v>
      </c>
      <c r="C145" s="202"/>
      <c r="D145" s="202"/>
      <c r="E145" s="202"/>
      <c r="F145" s="202"/>
      <c r="G145" s="202"/>
      <c r="H145" s="202"/>
      <c r="I145" s="202"/>
      <c r="J145" s="202"/>
      <c r="K145" s="202"/>
      <c r="L145" s="202"/>
      <c r="M145" s="202"/>
      <c r="N145" s="202"/>
      <c r="O145" s="202"/>
      <c r="P145" s="202"/>
      <c r="Q145" s="202"/>
      <c r="R145" s="202"/>
      <c r="S145" s="202"/>
      <c r="T145" s="202"/>
      <c r="U145" s="202"/>
      <c r="V145" s="202"/>
      <c r="W145" s="80"/>
      <c r="X145" s="327"/>
      <c r="Y145" s="33"/>
      <c r="Z145" s="328"/>
      <c r="AA145" s="319" t="s">
        <v>286</v>
      </c>
      <c r="AB145" s="82"/>
      <c r="AD145" s="69" t="s">
        <v>164</v>
      </c>
      <c r="AE145" s="373"/>
      <c r="AN145" s="95"/>
    </row>
    <row r="146" spans="1:40" s="60" customFormat="1" ht="25" customHeight="1">
      <c r="A146" s="63"/>
      <c r="B146" s="102" t="s">
        <v>108</v>
      </c>
      <c r="C146" s="65"/>
      <c r="D146" s="65"/>
      <c r="E146" s="65"/>
      <c r="F146" s="65"/>
      <c r="G146" s="65"/>
      <c r="H146" s="65"/>
      <c r="I146" s="65"/>
      <c r="J146" s="65"/>
      <c r="K146" s="65"/>
      <c r="L146" s="65"/>
      <c r="M146" s="65"/>
      <c r="N146" s="65"/>
      <c r="O146" s="65"/>
      <c r="P146" s="65"/>
      <c r="Q146" s="65"/>
      <c r="R146" s="65"/>
      <c r="S146" s="65"/>
      <c r="T146" s="65"/>
      <c r="U146" s="65"/>
      <c r="V146" s="65"/>
      <c r="W146" s="111"/>
      <c r="X146" s="327"/>
      <c r="Y146" s="19"/>
      <c r="Z146" s="328"/>
      <c r="AA146" s="326"/>
      <c r="AB146" s="120"/>
      <c r="AD146" s="154"/>
      <c r="AE146" s="374"/>
    </row>
    <row r="147" spans="1:40" s="211" customFormat="1" ht="25" customHeight="1" thickBot="1">
      <c r="A147" s="207"/>
      <c r="B147" s="136"/>
      <c r="C147" s="206"/>
      <c r="D147" s="160" t="s">
        <v>287</v>
      </c>
      <c r="E147" s="160"/>
      <c r="F147" s="160"/>
      <c r="G147" s="160"/>
      <c r="H147" s="160"/>
      <c r="I147" s="160"/>
      <c r="J147" s="160"/>
      <c r="K147" s="160"/>
      <c r="L147" s="305"/>
      <c r="M147" s="160" t="s">
        <v>288</v>
      </c>
      <c r="N147" s="208"/>
      <c r="O147" s="208"/>
      <c r="P147" s="209"/>
      <c r="Q147" s="209"/>
      <c r="R147" s="209"/>
      <c r="S147" s="209"/>
      <c r="T147" s="209"/>
      <c r="U147" s="209"/>
      <c r="V147" s="206"/>
      <c r="W147" s="210"/>
      <c r="X147" s="335"/>
      <c r="Y147" s="278"/>
      <c r="Z147" s="336"/>
      <c r="AA147" s="337"/>
    </row>
    <row r="148" spans="1:40" s="211" customFormat="1" ht="25" customHeight="1" thickTop="1" thickBot="1">
      <c r="A148" s="292"/>
      <c r="B148" s="136"/>
      <c r="C148" s="206"/>
      <c r="D148" s="160" t="s">
        <v>289</v>
      </c>
      <c r="E148" s="160"/>
      <c r="F148" s="160"/>
      <c r="G148" s="160"/>
      <c r="H148" s="160"/>
      <c r="I148" s="160"/>
      <c r="J148" s="160"/>
      <c r="K148" s="160"/>
      <c r="L148" s="306"/>
      <c r="M148" s="160" t="s">
        <v>288</v>
      </c>
      <c r="N148" s="212"/>
      <c r="O148" s="160" t="s">
        <v>290</v>
      </c>
      <c r="P148" s="160"/>
      <c r="Q148" s="160"/>
      <c r="R148" s="160"/>
      <c r="S148" s="160"/>
      <c r="T148" s="305"/>
      <c r="U148" s="160" t="s">
        <v>288</v>
      </c>
      <c r="V148" s="206"/>
      <c r="W148" s="210"/>
      <c r="X148" s="335"/>
      <c r="Y148" s="278"/>
      <c r="Z148" s="336"/>
      <c r="AA148" s="337"/>
    </row>
    <row r="149" spans="1:40" s="211" customFormat="1" ht="25" customHeight="1" thickTop="1">
      <c r="A149" s="213"/>
      <c r="B149" s="136"/>
      <c r="D149" s="206"/>
      <c r="E149" s="206"/>
      <c r="F149" s="206"/>
      <c r="G149" s="206"/>
      <c r="H149" s="206"/>
      <c r="I149" s="206"/>
      <c r="J149" s="206"/>
      <c r="K149" s="206"/>
      <c r="L149" s="206"/>
      <c r="O149" s="206"/>
      <c r="P149" s="206"/>
      <c r="Q149" s="206"/>
      <c r="R149" s="206"/>
      <c r="S149" s="206"/>
      <c r="T149" s="206"/>
      <c r="U149" s="206"/>
      <c r="V149" s="206"/>
      <c r="W149" s="210"/>
      <c r="X149" s="335"/>
      <c r="Y149" s="278"/>
      <c r="Z149" s="336"/>
      <c r="AA149" s="337"/>
    </row>
    <row r="150" spans="1:40" s="60" customFormat="1" ht="25" customHeight="1">
      <c r="A150" s="108" t="s">
        <v>51</v>
      </c>
      <c r="B150" s="102"/>
      <c r="C150" s="214"/>
      <c r="D150" s="214"/>
      <c r="E150" s="214"/>
      <c r="F150" s="214"/>
      <c r="G150" s="214"/>
      <c r="H150" s="214"/>
      <c r="I150" s="214"/>
      <c r="J150" s="214"/>
      <c r="K150" s="214"/>
      <c r="L150" s="214"/>
      <c r="M150" s="214"/>
      <c r="N150" s="214"/>
      <c r="O150" s="214"/>
      <c r="P150" s="214"/>
      <c r="Q150" s="214"/>
      <c r="R150" s="214"/>
      <c r="S150" s="214"/>
      <c r="T150" s="214"/>
      <c r="U150" s="214"/>
      <c r="V150" s="215"/>
      <c r="W150" s="216"/>
      <c r="X150" s="338"/>
      <c r="Y150" s="25"/>
      <c r="Z150" s="339"/>
      <c r="AA150" s="340"/>
      <c r="AB150" s="217"/>
      <c r="AD150" s="153"/>
      <c r="AN150" s="95"/>
    </row>
    <row r="151" spans="1:40" s="60" customFormat="1" ht="25" customHeight="1" thickBot="1">
      <c r="A151" s="63"/>
      <c r="B151" s="102" t="s">
        <v>123</v>
      </c>
      <c r="C151" s="65"/>
      <c r="D151" s="65"/>
      <c r="E151" s="65"/>
      <c r="F151" s="65"/>
      <c r="G151" s="65"/>
      <c r="H151" s="65"/>
      <c r="I151" s="65"/>
      <c r="J151" s="65"/>
      <c r="K151" s="65"/>
      <c r="L151" s="65"/>
      <c r="M151" s="65"/>
      <c r="N151" s="65"/>
      <c r="O151" s="65"/>
      <c r="P151" s="65"/>
      <c r="Q151" s="65"/>
      <c r="R151" s="65"/>
      <c r="S151" s="65"/>
      <c r="T151" s="65"/>
      <c r="U151" s="65"/>
      <c r="V151" s="110"/>
      <c r="W151" s="111"/>
      <c r="X151" s="327"/>
      <c r="Y151" s="19"/>
      <c r="Z151" s="328"/>
      <c r="AA151" s="319" t="s">
        <v>356</v>
      </c>
      <c r="AB151" s="82"/>
      <c r="AC151" s="354"/>
      <c r="AD151" s="153"/>
      <c r="AN151" s="95"/>
    </row>
    <row r="152" spans="1:40" s="60" customFormat="1" ht="25" customHeight="1" thickBot="1">
      <c r="A152" s="63"/>
      <c r="B152" s="129"/>
      <c r="C152" s="110" t="s">
        <v>52</v>
      </c>
      <c r="D152" s="110"/>
      <c r="E152" s="110"/>
      <c r="F152" s="110"/>
      <c r="G152" s="110"/>
      <c r="H152" s="110"/>
      <c r="I152" s="110"/>
      <c r="J152" s="110"/>
      <c r="K152" s="110"/>
      <c r="L152" s="110"/>
      <c r="M152" s="110"/>
      <c r="N152" s="110"/>
      <c r="O152" s="110"/>
      <c r="P152" s="110"/>
      <c r="Q152" s="110"/>
      <c r="R152" s="110"/>
      <c r="S152" s="110"/>
      <c r="T152" s="110"/>
      <c r="U152" s="110"/>
      <c r="V152" s="110"/>
      <c r="W152" s="111"/>
      <c r="X152" s="338"/>
      <c r="Y152" s="25"/>
      <c r="Z152" s="339"/>
      <c r="AA152" s="340"/>
      <c r="AB152" s="217"/>
      <c r="AC152" s="354"/>
      <c r="AD152" s="69" t="s">
        <v>163</v>
      </c>
      <c r="AE152" s="301">
        <f>COUNTBLANK(AD153:AD159)</f>
        <v>6</v>
      </c>
      <c r="AF152" s="300" t="s">
        <v>173</v>
      </c>
      <c r="AG152" s="70" t="s">
        <v>146</v>
      </c>
      <c r="AH152" s="70" t="s">
        <v>147</v>
      </c>
      <c r="AI152" s="218" t="s">
        <v>148</v>
      </c>
      <c r="AN152" s="95"/>
    </row>
    <row r="153" spans="1:40" s="219" customFormat="1" ht="25" customHeight="1" thickBot="1">
      <c r="A153" s="92"/>
      <c r="B153" s="170"/>
      <c r="C153" s="79"/>
      <c r="D153" s="79" t="s">
        <v>59</v>
      </c>
      <c r="E153" s="79"/>
      <c r="F153" s="79"/>
      <c r="G153" s="79"/>
      <c r="H153" s="79"/>
      <c r="I153" s="79"/>
      <c r="J153" s="79"/>
      <c r="K153" s="79"/>
      <c r="L153" s="79"/>
      <c r="M153" s="79"/>
      <c r="N153" s="79"/>
      <c r="O153" s="79"/>
      <c r="P153" s="79"/>
      <c r="Q153" s="79"/>
      <c r="R153" s="79"/>
      <c r="S153" s="79"/>
      <c r="T153" s="79"/>
      <c r="U153" s="79"/>
      <c r="V153" s="79"/>
      <c r="W153" s="80"/>
      <c r="X153" s="317"/>
      <c r="Y153" s="33"/>
      <c r="Z153" s="318"/>
      <c r="AA153" s="322"/>
      <c r="AB153" s="82"/>
      <c r="AC153" s="352"/>
      <c r="AD153" s="282"/>
      <c r="AE153" s="417"/>
      <c r="AF153" s="299">
        <f>COUNTIF(AD153:AD159,AF152)</f>
        <v>0</v>
      </c>
      <c r="AG153" s="220">
        <f>COUNTIF(AD153:AD159,AG152)</f>
        <v>0</v>
      </c>
      <c r="AH153" s="220">
        <f>COUNTIF(AD153:AD159,AH152)</f>
        <v>0</v>
      </c>
      <c r="AI153" s="221">
        <f>AG153+AH153</f>
        <v>0</v>
      </c>
      <c r="AN153" s="95"/>
    </row>
    <row r="154" spans="1:40" s="219" customFormat="1" ht="25" customHeight="1" thickBot="1">
      <c r="A154" s="92"/>
      <c r="B154" s="170"/>
      <c r="C154" s="79"/>
      <c r="D154" s="79" t="s">
        <v>60</v>
      </c>
      <c r="E154" s="79"/>
      <c r="F154" s="79"/>
      <c r="G154" s="79"/>
      <c r="H154" s="79"/>
      <c r="I154" s="79"/>
      <c r="J154" s="79"/>
      <c r="K154" s="79"/>
      <c r="L154" s="79"/>
      <c r="M154" s="79"/>
      <c r="N154" s="79"/>
      <c r="O154" s="79"/>
      <c r="P154" s="79"/>
      <c r="Q154" s="79"/>
      <c r="R154" s="79"/>
      <c r="S154" s="79"/>
      <c r="T154" s="79"/>
      <c r="U154" s="79"/>
      <c r="V154" s="79"/>
      <c r="W154" s="80"/>
      <c r="X154" s="317"/>
      <c r="Y154" s="33"/>
      <c r="Z154" s="318"/>
      <c r="AA154" s="322"/>
      <c r="AB154" s="82"/>
      <c r="AC154" s="352"/>
      <c r="AD154" s="283"/>
      <c r="AE154" s="418"/>
      <c r="AF154" s="294">
        <f>COUNTIF(D153:D158,"・*")</f>
        <v>6</v>
      </c>
      <c r="AG154" s="83"/>
      <c r="AH154" s="83"/>
      <c r="AI154" s="83"/>
      <c r="AN154" s="95"/>
    </row>
    <row r="155" spans="1:40" s="219" customFormat="1" ht="25" customHeight="1" thickBot="1">
      <c r="A155" s="92"/>
      <c r="B155" s="170"/>
      <c r="C155" s="79"/>
      <c r="D155" s="79" t="s">
        <v>61</v>
      </c>
      <c r="E155" s="79"/>
      <c r="F155" s="79"/>
      <c r="G155" s="79"/>
      <c r="H155" s="79"/>
      <c r="I155" s="79"/>
      <c r="J155" s="79"/>
      <c r="K155" s="79"/>
      <c r="L155" s="79"/>
      <c r="M155" s="79"/>
      <c r="N155" s="79"/>
      <c r="O155" s="79"/>
      <c r="P155" s="79"/>
      <c r="Q155" s="79"/>
      <c r="R155" s="79"/>
      <c r="S155" s="79"/>
      <c r="T155" s="79"/>
      <c r="U155" s="79"/>
      <c r="V155" s="79"/>
      <c r="W155" s="80"/>
      <c r="X155" s="317"/>
      <c r="Y155" s="33"/>
      <c r="Z155" s="318"/>
      <c r="AA155" s="322"/>
      <c r="AB155" s="82"/>
      <c r="AC155" s="352"/>
      <c r="AD155" s="283"/>
      <c r="AE155" s="418"/>
      <c r="AF155" s="295"/>
      <c r="AG155" s="83"/>
      <c r="AH155" s="83"/>
      <c r="AI155" s="83"/>
      <c r="AN155" s="95"/>
    </row>
    <row r="156" spans="1:40" s="219" customFormat="1" ht="25" customHeight="1" thickBot="1">
      <c r="A156" s="92"/>
      <c r="B156" s="170"/>
      <c r="C156" s="79"/>
      <c r="D156" s="79" t="s">
        <v>62</v>
      </c>
      <c r="E156" s="79"/>
      <c r="F156" s="79"/>
      <c r="G156" s="79"/>
      <c r="H156" s="79"/>
      <c r="I156" s="79"/>
      <c r="J156" s="79"/>
      <c r="K156" s="79"/>
      <c r="L156" s="79"/>
      <c r="M156" s="79"/>
      <c r="N156" s="79"/>
      <c r="O156" s="79"/>
      <c r="P156" s="79"/>
      <c r="Q156" s="79"/>
      <c r="R156" s="79"/>
      <c r="S156" s="79"/>
      <c r="T156" s="79"/>
      <c r="U156" s="79"/>
      <c r="V156" s="79"/>
      <c r="W156" s="80"/>
      <c r="X156" s="317"/>
      <c r="Y156" s="33"/>
      <c r="Z156" s="318"/>
      <c r="AA156" s="322"/>
      <c r="AB156" s="82"/>
      <c r="AC156" s="352"/>
      <c r="AD156" s="283"/>
      <c r="AE156" s="418"/>
      <c r="AF156" s="79"/>
      <c r="AG156" s="83"/>
      <c r="AH156" s="83"/>
      <c r="AI156" s="83"/>
      <c r="AN156" s="95"/>
    </row>
    <row r="157" spans="1:40" s="219" customFormat="1" ht="25" customHeight="1" thickBot="1">
      <c r="A157" s="92"/>
      <c r="B157" s="170"/>
      <c r="C157" s="79"/>
      <c r="D157" s="79" t="s">
        <v>63</v>
      </c>
      <c r="E157" s="79"/>
      <c r="F157" s="79"/>
      <c r="G157" s="79"/>
      <c r="H157" s="79"/>
      <c r="I157" s="79"/>
      <c r="J157" s="79"/>
      <c r="K157" s="79"/>
      <c r="L157" s="79"/>
      <c r="V157" s="79"/>
      <c r="W157" s="80"/>
      <c r="X157" s="317"/>
      <c r="Y157" s="33"/>
      <c r="Z157" s="318"/>
      <c r="AA157" s="322"/>
      <c r="AB157" s="82"/>
      <c r="AC157" s="352"/>
      <c r="AD157" s="283"/>
      <c r="AE157" s="418"/>
      <c r="AF157" s="359" t="s">
        <v>426</v>
      </c>
      <c r="AG157" s="95"/>
      <c r="AH157" s="95"/>
      <c r="AI157" s="95"/>
      <c r="AN157" s="95"/>
    </row>
    <row r="158" spans="1:40" s="219" customFormat="1" ht="25" customHeight="1" thickBot="1">
      <c r="A158" s="92"/>
      <c r="B158" s="170"/>
      <c r="C158" s="79"/>
      <c r="D158" s="79" t="s">
        <v>64</v>
      </c>
      <c r="E158" s="79"/>
      <c r="F158" s="79"/>
      <c r="G158" s="79"/>
      <c r="H158" s="79"/>
      <c r="I158" s="79"/>
      <c r="J158" s="79"/>
      <c r="K158" s="79"/>
      <c r="L158" s="79"/>
      <c r="M158" s="79"/>
      <c r="N158" s="79"/>
      <c r="O158" s="79"/>
      <c r="P158" s="79"/>
      <c r="Q158" s="79"/>
      <c r="R158" s="79"/>
      <c r="S158" s="79"/>
      <c r="T158" s="79"/>
      <c r="U158" s="79"/>
      <c r="V158" s="79"/>
      <c r="W158" s="80"/>
      <c r="X158" s="317"/>
      <c r="Y158" s="33"/>
      <c r="Z158" s="318"/>
      <c r="AA158" s="322"/>
      <c r="AB158" s="82"/>
      <c r="AC158" s="352"/>
      <c r="AD158" s="286"/>
      <c r="AE158" s="419"/>
      <c r="AF158" s="66"/>
      <c r="AG158" s="95"/>
      <c r="AH158" s="95"/>
      <c r="AI158" s="95"/>
      <c r="AN158" s="95"/>
    </row>
    <row r="159" spans="1:40" s="95" customFormat="1" ht="25" customHeight="1" thickBot="1">
      <c r="A159" s="92"/>
      <c r="B159" s="185"/>
      <c r="C159" s="79" t="s">
        <v>53</v>
      </c>
      <c r="D159" s="66"/>
      <c r="E159" s="66"/>
      <c r="F159" s="66"/>
      <c r="G159" s="66"/>
      <c r="H159" s="66"/>
      <c r="I159" s="66"/>
      <c r="J159" s="66"/>
      <c r="K159" s="66"/>
      <c r="L159" s="66"/>
      <c r="M159" s="66"/>
      <c r="N159" s="66"/>
      <c r="O159" s="66"/>
      <c r="P159" s="66"/>
      <c r="Q159" s="66"/>
      <c r="R159" s="66"/>
      <c r="S159" s="66"/>
      <c r="T159" s="66"/>
      <c r="U159" s="66"/>
      <c r="V159" s="66"/>
      <c r="W159" s="80"/>
      <c r="X159" s="317"/>
      <c r="Y159" s="22"/>
      <c r="Z159" s="318"/>
      <c r="AA159" s="325"/>
      <c r="AB159" s="68"/>
      <c r="AC159" s="352"/>
      <c r="AD159" s="69" t="s">
        <v>163</v>
      </c>
      <c r="AE159" s="303">
        <f>COUNTBLANK(AD160:AD167)-1</f>
        <v>6</v>
      </c>
      <c r="AF159" s="300" t="s">
        <v>173</v>
      </c>
      <c r="AG159" s="70" t="s">
        <v>146</v>
      </c>
      <c r="AH159" s="70" t="s">
        <v>147</v>
      </c>
      <c r="AI159" s="218" t="s">
        <v>148</v>
      </c>
      <c r="AJ159" s="219"/>
    </row>
    <row r="160" spans="1:40" s="60" customFormat="1" ht="25" customHeight="1" thickBot="1">
      <c r="A160" s="63"/>
      <c r="B160" s="129"/>
      <c r="C160" s="79"/>
      <c r="D160" s="79" t="s">
        <v>65</v>
      </c>
      <c r="E160" s="79"/>
      <c r="F160" s="79"/>
      <c r="G160" s="79"/>
      <c r="H160" s="79"/>
      <c r="I160" s="79"/>
      <c r="J160" s="79"/>
      <c r="K160" s="79"/>
      <c r="L160" s="79"/>
      <c r="M160" s="79"/>
      <c r="N160" s="79"/>
      <c r="O160" s="79"/>
      <c r="P160" s="79"/>
      <c r="Q160" s="79"/>
      <c r="R160" s="79"/>
      <c r="S160" s="79"/>
      <c r="T160" s="79"/>
      <c r="U160" s="79"/>
      <c r="V160" s="79"/>
      <c r="W160" s="80"/>
      <c r="X160" s="327"/>
      <c r="Y160" s="33"/>
      <c r="Z160" s="328"/>
      <c r="AA160" s="329"/>
      <c r="AB160" s="94"/>
      <c r="AC160" s="354" t="s">
        <v>396</v>
      </c>
      <c r="AD160" s="282"/>
      <c r="AE160" s="417"/>
      <c r="AF160" s="299">
        <f>COUNTIF(AD160:AD167,AF159)</f>
        <v>0</v>
      </c>
      <c r="AG160" s="220">
        <f>COUNTIF(AD160:AD167,AG159)</f>
        <v>0</v>
      </c>
      <c r="AH160" s="220">
        <f>COUNTIF(AD160:AD167,AH159)</f>
        <v>0</v>
      </c>
      <c r="AI160" s="221">
        <f>AG160+AH160</f>
        <v>0</v>
      </c>
      <c r="AJ160" s="219"/>
      <c r="AN160" s="95"/>
    </row>
    <row r="161" spans="1:40" s="219" customFormat="1" ht="25" customHeight="1" thickBot="1">
      <c r="A161" s="92"/>
      <c r="B161" s="170"/>
      <c r="C161" s="79"/>
      <c r="D161" s="79" t="s">
        <v>102</v>
      </c>
      <c r="E161" s="79"/>
      <c r="F161" s="79"/>
      <c r="G161" s="79"/>
      <c r="H161" s="79"/>
      <c r="I161" s="79"/>
      <c r="J161" s="79"/>
      <c r="K161" s="79"/>
      <c r="L161" s="79"/>
      <c r="M161" s="79"/>
      <c r="N161" s="79"/>
      <c r="O161" s="79"/>
      <c r="P161" s="79"/>
      <c r="Q161" s="79"/>
      <c r="R161" s="79"/>
      <c r="S161" s="79"/>
      <c r="T161" s="79"/>
      <c r="U161" s="79"/>
      <c r="V161" s="79"/>
      <c r="W161" s="80"/>
      <c r="X161" s="317"/>
      <c r="Y161" s="33"/>
      <c r="Z161" s="318"/>
      <c r="AA161" s="322"/>
      <c r="AB161" s="82"/>
      <c r="AC161" s="352" t="s">
        <v>414</v>
      </c>
      <c r="AD161" s="283"/>
      <c r="AE161" s="418"/>
      <c r="AF161" s="294">
        <f>COUNTIF(D160:D166,"・*")</f>
        <v>6</v>
      </c>
      <c r="AG161" s="83"/>
      <c r="AH161" s="83"/>
      <c r="AI161" s="83"/>
      <c r="AN161" s="95"/>
    </row>
    <row r="162" spans="1:40" s="219" customFormat="1" ht="25" customHeight="1" thickBot="1">
      <c r="A162" s="92"/>
      <c r="B162" s="170"/>
      <c r="C162" s="79"/>
      <c r="D162" s="79" t="s">
        <v>106</v>
      </c>
      <c r="E162" s="79"/>
      <c r="F162" s="79"/>
      <c r="G162" s="79"/>
      <c r="H162" s="79"/>
      <c r="I162" s="79"/>
      <c r="J162" s="79"/>
      <c r="K162" s="79"/>
      <c r="L162" s="79"/>
      <c r="M162" s="79"/>
      <c r="N162" s="79"/>
      <c r="O162" s="79"/>
      <c r="P162" s="79"/>
      <c r="Q162" s="79"/>
      <c r="R162" s="79"/>
      <c r="S162" s="79"/>
      <c r="T162" s="79"/>
      <c r="U162" s="79"/>
      <c r="V162" s="79"/>
      <c r="W162" s="80"/>
      <c r="X162" s="317"/>
      <c r="Y162" s="33"/>
      <c r="Z162" s="318"/>
      <c r="AA162" s="322"/>
      <c r="AB162" s="82"/>
      <c r="AC162" s="352" t="s">
        <v>398</v>
      </c>
      <c r="AD162" s="283"/>
      <c r="AE162" s="418"/>
      <c r="AF162" s="295"/>
      <c r="AG162" s="83"/>
      <c r="AH162" s="83"/>
      <c r="AI162" s="83"/>
      <c r="AN162" s="95"/>
    </row>
    <row r="163" spans="1:40" s="219" customFormat="1" ht="25" customHeight="1" thickBot="1">
      <c r="A163" s="92"/>
      <c r="B163" s="170"/>
      <c r="C163" s="79"/>
      <c r="D163" s="79" t="s">
        <v>119</v>
      </c>
      <c r="E163" s="79"/>
      <c r="F163" s="79"/>
      <c r="G163" s="79"/>
      <c r="H163" s="79"/>
      <c r="I163" s="79"/>
      <c r="J163" s="79"/>
      <c r="K163" s="79"/>
      <c r="L163" s="79"/>
      <c r="M163" s="79"/>
      <c r="N163" s="79"/>
      <c r="O163" s="79"/>
      <c r="P163" s="79"/>
      <c r="Q163" s="79"/>
      <c r="R163" s="79"/>
      <c r="S163" s="79"/>
      <c r="T163" s="79"/>
      <c r="U163" s="79"/>
      <c r="V163" s="79"/>
      <c r="W163" s="80"/>
      <c r="X163" s="317"/>
      <c r="Y163" s="26"/>
      <c r="Z163" s="318"/>
      <c r="AA163" s="322"/>
      <c r="AB163" s="82"/>
      <c r="AC163" s="352"/>
      <c r="AD163" s="287"/>
      <c r="AE163" s="418"/>
      <c r="AF163" s="79"/>
      <c r="AG163" s="83"/>
      <c r="AH163" s="83"/>
      <c r="AI163" s="83"/>
      <c r="AN163" s="95"/>
    </row>
    <row r="164" spans="1:40" s="219" customFormat="1" ht="25" customHeight="1" thickBot="1">
      <c r="A164" s="92"/>
      <c r="B164" s="170"/>
      <c r="C164" s="79"/>
      <c r="D164" s="79" t="s">
        <v>103</v>
      </c>
      <c r="E164" s="79"/>
      <c r="F164" s="79"/>
      <c r="G164" s="79"/>
      <c r="H164" s="79"/>
      <c r="I164" s="79"/>
      <c r="J164" s="79"/>
      <c r="K164" s="79"/>
      <c r="L164" s="79"/>
      <c r="M164" s="79"/>
      <c r="N164" s="79"/>
      <c r="O164" s="79"/>
      <c r="P164" s="79"/>
      <c r="Q164" s="79"/>
      <c r="R164" s="79"/>
      <c r="S164" s="79"/>
      <c r="T164" s="79"/>
      <c r="U164" s="79"/>
      <c r="V164" s="79"/>
      <c r="W164" s="80"/>
      <c r="X164" s="317"/>
      <c r="Y164" s="33"/>
      <c r="Z164" s="318"/>
      <c r="AA164" s="322"/>
      <c r="AB164" s="82"/>
      <c r="AC164" s="354" t="s">
        <v>397</v>
      </c>
      <c r="AD164" s="283"/>
      <c r="AE164" s="418"/>
      <c r="AF164" s="79"/>
      <c r="AG164" s="83"/>
      <c r="AH164" s="83"/>
      <c r="AI164" s="83"/>
      <c r="AJ164" s="60"/>
      <c r="AN164" s="95"/>
    </row>
    <row r="165" spans="1:40" s="219" customFormat="1" ht="25" customHeight="1" thickBot="1">
      <c r="A165" s="92"/>
      <c r="B165" s="170"/>
      <c r="C165" s="79"/>
      <c r="D165" s="79" t="s">
        <v>104</v>
      </c>
      <c r="E165" s="79"/>
      <c r="F165" s="79"/>
      <c r="G165" s="79"/>
      <c r="H165" s="79"/>
      <c r="I165" s="79"/>
      <c r="J165" s="79"/>
      <c r="K165" s="79"/>
      <c r="L165" s="79"/>
      <c r="M165" s="79"/>
      <c r="N165" s="79"/>
      <c r="O165" s="79"/>
      <c r="P165" s="79"/>
      <c r="Q165" s="79"/>
      <c r="R165" s="79"/>
      <c r="S165" s="79"/>
      <c r="T165" s="79"/>
      <c r="U165" s="79"/>
      <c r="V165" s="79"/>
      <c r="W165" s="80"/>
      <c r="X165" s="317"/>
      <c r="Y165" s="33"/>
      <c r="Z165" s="318"/>
      <c r="AA165" s="322"/>
      <c r="AB165" s="82"/>
      <c r="AC165" s="352" t="s">
        <v>399</v>
      </c>
      <c r="AD165" s="283"/>
      <c r="AE165" s="418"/>
      <c r="AF165" s="66"/>
      <c r="AG165" s="95"/>
      <c r="AH165" s="95"/>
      <c r="AI165" s="95"/>
      <c r="AJ165" s="60"/>
      <c r="AN165" s="95"/>
    </row>
    <row r="166" spans="1:40" s="219" customFormat="1" ht="25" customHeight="1" thickBot="1">
      <c r="A166" s="92"/>
      <c r="B166" s="170"/>
      <c r="C166" s="79"/>
      <c r="D166" s="79" t="s">
        <v>105</v>
      </c>
      <c r="E166" s="79"/>
      <c r="F166" s="79"/>
      <c r="G166" s="79"/>
      <c r="H166" s="79"/>
      <c r="I166" s="79"/>
      <c r="J166" s="79"/>
      <c r="K166" s="79"/>
      <c r="L166" s="79"/>
      <c r="M166" s="79"/>
      <c r="N166" s="79"/>
      <c r="O166" s="79"/>
      <c r="P166" s="79"/>
      <c r="Q166" s="79"/>
      <c r="R166" s="79"/>
      <c r="S166" s="79"/>
      <c r="T166" s="79"/>
      <c r="U166" s="79"/>
      <c r="V166" s="79"/>
      <c r="W166" s="80"/>
      <c r="X166" s="317"/>
      <c r="Y166" s="33"/>
      <c r="Z166" s="318"/>
      <c r="AA166" s="322"/>
      <c r="AB166" s="82"/>
      <c r="AC166" s="352" t="s">
        <v>417</v>
      </c>
      <c r="AD166" s="283"/>
      <c r="AE166" s="419"/>
      <c r="AF166" s="66"/>
      <c r="AG166" s="95"/>
      <c r="AH166" s="95"/>
      <c r="AI166" s="95"/>
      <c r="AJ166" s="60"/>
      <c r="AN166" s="95"/>
    </row>
    <row r="167" spans="1:40" s="219" customFormat="1" ht="25" hidden="1" customHeight="1">
      <c r="A167" s="135" t="s">
        <v>363</v>
      </c>
      <c r="B167" s="170"/>
      <c r="C167" s="79"/>
      <c r="D167" s="499"/>
      <c r="E167" s="494"/>
      <c r="F167" s="494"/>
      <c r="G167" s="494" t="s">
        <v>296</v>
      </c>
      <c r="H167" s="494"/>
      <c r="I167" s="494"/>
      <c r="J167" s="494"/>
      <c r="K167" s="494"/>
      <c r="L167" s="494" t="s">
        <v>297</v>
      </c>
      <c r="M167" s="494"/>
      <c r="N167" s="494"/>
      <c r="O167" s="494"/>
      <c r="P167" s="494"/>
      <c r="Q167" s="494" t="s">
        <v>298</v>
      </c>
      <c r="R167" s="494"/>
      <c r="S167" s="494"/>
      <c r="T167" s="494"/>
      <c r="U167" s="495"/>
      <c r="V167" s="79"/>
      <c r="W167" s="80"/>
      <c r="X167" s="317"/>
      <c r="Y167" s="18"/>
      <c r="Z167" s="318"/>
      <c r="AA167" s="322"/>
      <c r="AB167" s="82"/>
      <c r="AC167" s="352"/>
      <c r="AD167" s="121" t="s">
        <v>374</v>
      </c>
      <c r="AE167" s="60"/>
      <c r="AF167" s="60"/>
      <c r="AG167" s="219" t="s">
        <v>390</v>
      </c>
      <c r="AH167" s="219" t="s">
        <v>309</v>
      </c>
      <c r="AI167" s="60"/>
      <c r="AJ167" s="60"/>
      <c r="AN167" s="95"/>
    </row>
    <row r="168" spans="1:40" s="219" customFormat="1" ht="25" hidden="1" customHeight="1">
      <c r="A168" s="135" t="s">
        <v>363</v>
      </c>
      <c r="B168" s="170"/>
      <c r="C168" s="79"/>
      <c r="D168" s="447" t="s">
        <v>299</v>
      </c>
      <c r="E168" s="448"/>
      <c r="F168" s="448"/>
      <c r="G168" s="448"/>
      <c r="H168" s="448"/>
      <c r="I168" s="448"/>
      <c r="J168" s="448"/>
      <c r="K168" s="448"/>
      <c r="L168" s="448"/>
      <c r="M168" s="448"/>
      <c r="N168" s="448"/>
      <c r="O168" s="448"/>
      <c r="P168" s="448"/>
      <c r="Q168" s="448"/>
      <c r="R168" s="448"/>
      <c r="S168" s="448"/>
      <c r="T168" s="448"/>
      <c r="U168" s="449"/>
      <c r="V168" s="79"/>
      <c r="W168" s="80"/>
      <c r="X168" s="317"/>
      <c r="Y168" s="18"/>
      <c r="Z168" s="318"/>
      <c r="AA168" s="322"/>
      <c r="AB168" s="82"/>
      <c r="AC168" s="352" t="s">
        <v>409</v>
      </c>
      <c r="AE168" s="60"/>
      <c r="AF168" s="60"/>
      <c r="AG168" s="219" t="s">
        <v>310</v>
      </c>
      <c r="AH168" s="219" t="s">
        <v>311</v>
      </c>
      <c r="AI168" s="60"/>
      <c r="AJ168" s="60"/>
      <c r="AN168" s="95"/>
    </row>
    <row r="169" spans="1:40" s="219" customFormat="1" ht="25" hidden="1" customHeight="1">
      <c r="A169" s="135" t="s">
        <v>363</v>
      </c>
      <c r="B169" s="170"/>
      <c r="C169" s="79"/>
      <c r="D169" s="450" t="s">
        <v>300</v>
      </c>
      <c r="E169" s="451"/>
      <c r="F169" s="451"/>
      <c r="G169" s="451"/>
      <c r="H169" s="451"/>
      <c r="I169" s="451"/>
      <c r="J169" s="451"/>
      <c r="K169" s="451"/>
      <c r="L169" s="451"/>
      <c r="M169" s="451"/>
      <c r="N169" s="451"/>
      <c r="O169" s="451"/>
      <c r="P169" s="451"/>
      <c r="Q169" s="451"/>
      <c r="R169" s="451"/>
      <c r="S169" s="451"/>
      <c r="T169" s="451"/>
      <c r="U169" s="452"/>
      <c r="V169" s="79"/>
      <c r="W169" s="80"/>
      <c r="X169" s="317"/>
      <c r="Y169" s="18"/>
      <c r="Z169" s="318"/>
      <c r="AA169" s="322"/>
      <c r="AB169" s="82"/>
      <c r="AC169" s="352" t="s">
        <v>410</v>
      </c>
      <c r="AE169" s="60"/>
      <c r="AF169" s="60"/>
      <c r="AG169" s="219" t="s">
        <v>312</v>
      </c>
      <c r="AH169" s="219" t="s">
        <v>313</v>
      </c>
      <c r="AI169" s="60"/>
      <c r="AJ169" s="60"/>
      <c r="AN169" s="95"/>
    </row>
    <row r="170" spans="1:40" s="219" customFormat="1" ht="25" hidden="1" customHeight="1">
      <c r="A170" s="135" t="s">
        <v>363</v>
      </c>
      <c r="B170" s="170"/>
      <c r="C170" s="79"/>
      <c r="D170" s="412" t="s">
        <v>301</v>
      </c>
      <c r="E170" s="413"/>
      <c r="F170" s="413"/>
      <c r="G170" s="222" t="s">
        <v>320</v>
      </c>
      <c r="H170" s="439"/>
      <c r="I170" s="440"/>
      <c r="J170" s="440"/>
      <c r="K170" s="223" t="s">
        <v>321</v>
      </c>
      <c r="L170" s="441"/>
      <c r="M170" s="442"/>
      <c r="N170" s="442"/>
      <c r="O170" s="442"/>
      <c r="P170" s="443" t="s">
        <v>302</v>
      </c>
      <c r="Q170" s="444"/>
      <c r="R170" s="444"/>
      <c r="S170" s="445"/>
      <c r="T170" s="445"/>
      <c r="U170" s="446"/>
      <c r="V170" s="79"/>
      <c r="W170" s="80"/>
      <c r="X170" s="317"/>
      <c r="Y170" s="18"/>
      <c r="Z170" s="318"/>
      <c r="AA170" s="322"/>
      <c r="AB170" s="82"/>
      <c r="AC170" s="353" t="s">
        <v>420</v>
      </c>
      <c r="AE170" s="60"/>
      <c r="AF170" s="60"/>
      <c r="AG170" s="219" t="s">
        <v>314</v>
      </c>
      <c r="AH170" s="219" t="s">
        <v>315</v>
      </c>
      <c r="AI170" s="60"/>
      <c r="AJ170" s="60"/>
      <c r="AN170" s="95"/>
    </row>
    <row r="171" spans="1:40" s="219" customFormat="1" ht="25" hidden="1" customHeight="1">
      <c r="A171" s="135" t="s">
        <v>363</v>
      </c>
      <c r="B171" s="170"/>
      <c r="C171" s="79"/>
      <c r="D171" s="412" t="s">
        <v>303</v>
      </c>
      <c r="E171" s="413"/>
      <c r="F171" s="413"/>
      <c r="G171" s="222" t="s">
        <v>304</v>
      </c>
      <c r="H171" s="414"/>
      <c r="I171" s="415"/>
      <c r="J171" s="222" t="s">
        <v>305</v>
      </c>
      <c r="K171" s="414"/>
      <c r="L171" s="415"/>
      <c r="M171" s="222" t="s">
        <v>306</v>
      </c>
      <c r="N171" s="414"/>
      <c r="O171" s="415"/>
      <c r="P171" s="222" t="s">
        <v>307</v>
      </c>
      <c r="Q171" s="414"/>
      <c r="R171" s="415"/>
      <c r="S171" s="222" t="s">
        <v>308</v>
      </c>
      <c r="T171" s="414"/>
      <c r="U171" s="415"/>
      <c r="V171" s="79"/>
      <c r="W171" s="80"/>
      <c r="X171" s="317"/>
      <c r="Y171" s="18"/>
      <c r="Z171" s="318"/>
      <c r="AA171" s="322"/>
      <c r="AB171" s="82"/>
      <c r="AC171" s="352" t="s">
        <v>400</v>
      </c>
      <c r="AE171" s="60"/>
      <c r="AF171" s="60"/>
      <c r="AG171" s="219" t="s">
        <v>316</v>
      </c>
      <c r="AH171" s="219" t="s">
        <v>317</v>
      </c>
      <c r="AI171" s="60"/>
      <c r="AJ171" s="60"/>
      <c r="AN171" s="95"/>
    </row>
    <row r="172" spans="1:40" s="219" customFormat="1" ht="25" customHeight="1">
      <c r="A172" s="92"/>
      <c r="B172" s="170"/>
      <c r="C172" s="79"/>
      <c r="D172" s="79"/>
      <c r="E172" s="79"/>
      <c r="F172" s="79"/>
      <c r="G172" s="79"/>
      <c r="H172" s="79"/>
      <c r="I172" s="79"/>
      <c r="J172" s="79"/>
      <c r="K172" s="79"/>
      <c r="L172" s="79"/>
      <c r="M172" s="79"/>
      <c r="N172" s="79"/>
      <c r="O172" s="79"/>
      <c r="P172" s="79"/>
      <c r="Q172" s="79"/>
      <c r="R172" s="79"/>
      <c r="S172" s="79"/>
      <c r="T172" s="79"/>
      <c r="U172" s="79"/>
      <c r="V172" s="79"/>
      <c r="W172" s="80"/>
      <c r="X172" s="317"/>
      <c r="Y172" s="18"/>
      <c r="Z172" s="318"/>
      <c r="AA172" s="322"/>
      <c r="AB172" s="82"/>
      <c r="AC172" s="352"/>
      <c r="AE172" s="60"/>
      <c r="AF172" s="60"/>
      <c r="AG172" s="219" t="s">
        <v>318</v>
      </c>
      <c r="AH172" s="219" t="s">
        <v>319</v>
      </c>
      <c r="AI172" s="60"/>
      <c r="AJ172" s="60"/>
      <c r="AN172" s="95"/>
    </row>
    <row r="173" spans="1:40" s="60" customFormat="1" ht="25" customHeight="1">
      <c r="A173" s="63"/>
      <c r="B173" s="102" t="s">
        <v>54</v>
      </c>
      <c r="C173" s="110"/>
      <c r="D173" s="110"/>
      <c r="E173" s="110"/>
      <c r="F173" s="110"/>
      <c r="G173" s="110"/>
      <c r="H173" s="110"/>
      <c r="I173" s="110"/>
      <c r="J173" s="110"/>
      <c r="K173" s="110"/>
      <c r="L173" s="110"/>
      <c r="M173" s="110"/>
      <c r="N173" s="110"/>
      <c r="O173" s="110"/>
      <c r="P173" s="110"/>
      <c r="Q173" s="110"/>
      <c r="R173" s="110"/>
      <c r="S173" s="110"/>
      <c r="T173" s="110"/>
      <c r="U173" s="110"/>
      <c r="V173" s="110"/>
      <c r="W173" s="111"/>
      <c r="X173" s="327"/>
      <c r="Y173" s="19"/>
      <c r="Z173" s="328"/>
      <c r="AA173" s="319" t="s">
        <v>222</v>
      </c>
      <c r="AB173" s="82"/>
      <c r="AC173" s="354"/>
      <c r="AD173" s="153"/>
      <c r="AK173" s="219"/>
      <c r="AL173" s="219"/>
      <c r="AM173" s="219"/>
      <c r="AN173" s="95"/>
    </row>
    <row r="174" spans="1:40" s="60" customFormat="1" ht="25" customHeight="1" thickBot="1">
      <c r="A174" s="63"/>
      <c r="B174" s="102" t="s">
        <v>55</v>
      </c>
      <c r="C174" s="110"/>
      <c r="D174" s="110"/>
      <c r="E174" s="110"/>
      <c r="F174" s="110"/>
      <c r="G174" s="110"/>
      <c r="H174" s="110"/>
      <c r="I174" s="110"/>
      <c r="J174" s="110"/>
      <c r="K174" s="110"/>
      <c r="L174" s="110"/>
      <c r="M174" s="110"/>
      <c r="N174" s="110"/>
      <c r="O174" s="110"/>
      <c r="P174" s="110"/>
      <c r="Q174" s="110"/>
      <c r="R174" s="110"/>
      <c r="S174" s="110"/>
      <c r="T174" s="110"/>
      <c r="U174" s="110"/>
      <c r="V174" s="110"/>
      <c r="W174" s="111"/>
      <c r="X174" s="323"/>
      <c r="Y174" s="20"/>
      <c r="Z174" s="324"/>
      <c r="AA174" s="330"/>
      <c r="AB174" s="144"/>
      <c r="AC174" s="354"/>
      <c r="AD174" s="153"/>
      <c r="AN174" s="95"/>
    </row>
    <row r="175" spans="1:40" s="60" customFormat="1" ht="25" customHeight="1" thickBot="1">
      <c r="A175" s="63"/>
      <c r="B175" s="129"/>
      <c r="C175" s="79" t="s">
        <v>56</v>
      </c>
      <c r="D175" s="79"/>
      <c r="E175" s="79"/>
      <c r="F175" s="79"/>
      <c r="G175" s="79"/>
      <c r="H175" s="79"/>
      <c r="I175" s="79"/>
      <c r="J175" s="79"/>
      <c r="K175" s="79"/>
      <c r="L175" s="79"/>
      <c r="M175" s="79"/>
      <c r="N175" s="79"/>
      <c r="O175" s="79"/>
      <c r="P175" s="79"/>
      <c r="Q175" s="79"/>
      <c r="R175" s="79"/>
      <c r="S175" s="79"/>
      <c r="T175" s="79"/>
      <c r="U175" s="79"/>
      <c r="V175" s="79"/>
      <c r="W175" s="80"/>
      <c r="X175" s="327"/>
      <c r="Y175" s="19"/>
      <c r="Z175" s="328"/>
      <c r="AA175" s="326"/>
      <c r="AB175" s="120"/>
      <c r="AC175" s="354"/>
      <c r="AD175" s="69" t="s">
        <v>163</v>
      </c>
      <c r="AE175" s="301">
        <f>COUNTBLANK(AD176:AD183)</f>
        <v>7</v>
      </c>
      <c r="AF175" s="300" t="s">
        <v>173</v>
      </c>
      <c r="AG175" s="70" t="s">
        <v>146</v>
      </c>
      <c r="AH175" s="70" t="s">
        <v>147</v>
      </c>
      <c r="AI175" s="218" t="s">
        <v>148</v>
      </c>
      <c r="AN175" s="95"/>
    </row>
    <row r="176" spans="1:40" s="60" customFormat="1" ht="25" customHeight="1" thickBot="1">
      <c r="A176" s="63"/>
      <c r="B176" s="129"/>
      <c r="C176" s="79"/>
      <c r="D176" s="79" t="s">
        <v>66</v>
      </c>
      <c r="E176" s="79"/>
      <c r="F176" s="79"/>
      <c r="G176" s="79"/>
      <c r="H176" s="79"/>
      <c r="I176" s="79"/>
      <c r="J176" s="79"/>
      <c r="K176" s="79"/>
      <c r="L176" s="79"/>
      <c r="M176" s="79"/>
      <c r="N176" s="79"/>
      <c r="O176" s="79"/>
      <c r="P176" s="79"/>
      <c r="Q176" s="79"/>
      <c r="R176" s="79"/>
      <c r="S176" s="79"/>
      <c r="T176" s="79"/>
      <c r="U176" s="79"/>
      <c r="V176" s="79"/>
      <c r="W176" s="80"/>
      <c r="X176" s="327"/>
      <c r="Y176" s="33"/>
      <c r="Z176" s="341"/>
      <c r="AA176" s="342"/>
      <c r="AB176" s="224"/>
      <c r="AC176" s="354"/>
      <c r="AD176" s="282"/>
      <c r="AE176" s="417"/>
      <c r="AF176" s="299">
        <f>COUNTIF(AD176:AD183,AF175)</f>
        <v>0</v>
      </c>
      <c r="AG176" s="220">
        <f>COUNTIF(AD176:AD183,AG175)</f>
        <v>0</v>
      </c>
      <c r="AH176" s="220">
        <f>COUNTIF(AD176:AD183,AH175)</f>
        <v>0</v>
      </c>
      <c r="AI176" s="221">
        <f>AG176+AH176</f>
        <v>0</v>
      </c>
      <c r="AN176" s="95"/>
    </row>
    <row r="177" spans="1:40" s="60" customFormat="1" ht="25" customHeight="1" thickBot="1">
      <c r="A177" s="63"/>
      <c r="B177" s="129"/>
      <c r="C177" s="79"/>
      <c r="D177" s="79" t="s">
        <v>67</v>
      </c>
      <c r="E177" s="79"/>
      <c r="F177" s="79"/>
      <c r="G177" s="79"/>
      <c r="H177" s="79"/>
      <c r="I177" s="79"/>
      <c r="J177" s="79"/>
      <c r="K177" s="79"/>
      <c r="L177" s="79"/>
      <c r="M177" s="79"/>
      <c r="N177" s="79"/>
      <c r="O177" s="79"/>
      <c r="P177" s="79"/>
      <c r="Q177" s="79"/>
      <c r="R177" s="79"/>
      <c r="S177" s="79"/>
      <c r="T177" s="79"/>
      <c r="U177" s="79"/>
      <c r="V177" s="79"/>
      <c r="W177" s="80"/>
      <c r="X177" s="327"/>
      <c r="Y177" s="33"/>
      <c r="Z177" s="341"/>
      <c r="AA177" s="342"/>
      <c r="AB177" s="224"/>
      <c r="AC177" s="354"/>
      <c r="AD177" s="283"/>
      <c r="AE177" s="418"/>
      <c r="AF177" s="294">
        <f>COUNTIF(D176:D182,"・*")</f>
        <v>7</v>
      </c>
      <c r="AG177" s="83"/>
      <c r="AH177" s="83"/>
      <c r="AI177" s="83"/>
      <c r="AN177" s="95"/>
    </row>
    <row r="178" spans="1:40" s="60" customFormat="1" ht="25" customHeight="1" thickBot="1">
      <c r="A178" s="63"/>
      <c r="B178" s="129"/>
      <c r="C178" s="79"/>
      <c r="D178" s="79" t="s">
        <v>68</v>
      </c>
      <c r="E178" s="79"/>
      <c r="F178" s="79"/>
      <c r="G178" s="79"/>
      <c r="H178" s="79"/>
      <c r="I178" s="79"/>
      <c r="J178" s="79"/>
      <c r="K178" s="79"/>
      <c r="L178" s="79"/>
      <c r="M178" s="79"/>
      <c r="N178" s="79"/>
      <c r="O178" s="79"/>
      <c r="P178" s="79"/>
      <c r="Q178" s="79"/>
      <c r="R178" s="79"/>
      <c r="S178" s="79"/>
      <c r="T178" s="79"/>
      <c r="U178" s="79"/>
      <c r="V178" s="79"/>
      <c r="W178" s="80"/>
      <c r="X178" s="327"/>
      <c r="Y178" s="33"/>
      <c r="Z178" s="341"/>
      <c r="AA178" s="342"/>
      <c r="AB178" s="224"/>
      <c r="AC178" s="354"/>
      <c r="AD178" s="283"/>
      <c r="AE178" s="418"/>
      <c r="AF178" s="295"/>
      <c r="AG178" s="83"/>
      <c r="AH178" s="83"/>
      <c r="AI178" s="83"/>
      <c r="AN178" s="95"/>
    </row>
    <row r="179" spans="1:40" s="60" customFormat="1" ht="25" customHeight="1" thickBot="1">
      <c r="A179" s="63"/>
      <c r="B179" s="129"/>
      <c r="C179" s="79"/>
      <c r="D179" s="79" t="s">
        <v>69</v>
      </c>
      <c r="E179" s="79"/>
      <c r="F179" s="79"/>
      <c r="G179" s="79"/>
      <c r="H179" s="79"/>
      <c r="I179" s="79"/>
      <c r="J179" s="79"/>
      <c r="K179" s="79"/>
      <c r="L179" s="79"/>
      <c r="M179" s="79"/>
      <c r="N179" s="79"/>
      <c r="O179" s="79"/>
      <c r="P179" s="79"/>
      <c r="Q179" s="79"/>
      <c r="R179" s="79"/>
      <c r="S179" s="79"/>
      <c r="T179" s="79"/>
      <c r="U179" s="79"/>
      <c r="V179" s="79"/>
      <c r="W179" s="80"/>
      <c r="X179" s="327"/>
      <c r="Y179" s="33"/>
      <c r="Z179" s="341"/>
      <c r="AA179" s="342"/>
      <c r="AB179" s="224"/>
      <c r="AC179" s="354"/>
      <c r="AD179" s="283"/>
      <c r="AE179" s="418"/>
      <c r="AF179" s="79"/>
      <c r="AG179" s="83"/>
      <c r="AH179" s="83"/>
      <c r="AI179" s="83"/>
      <c r="AN179" s="95"/>
    </row>
    <row r="180" spans="1:40" s="60" customFormat="1" ht="25" customHeight="1" thickBot="1">
      <c r="A180" s="63"/>
      <c r="B180" s="129"/>
      <c r="C180" s="79"/>
      <c r="D180" s="79" t="s">
        <v>70</v>
      </c>
      <c r="E180" s="79"/>
      <c r="F180" s="79"/>
      <c r="G180" s="79"/>
      <c r="H180" s="79"/>
      <c r="I180" s="79"/>
      <c r="J180" s="79"/>
      <c r="K180" s="79"/>
      <c r="L180" s="79"/>
      <c r="M180" s="79"/>
      <c r="N180" s="79"/>
      <c r="O180" s="79"/>
      <c r="P180" s="79"/>
      <c r="Q180" s="79"/>
      <c r="R180" s="79"/>
      <c r="S180" s="79"/>
      <c r="T180" s="79"/>
      <c r="U180" s="79"/>
      <c r="V180" s="79"/>
      <c r="W180" s="80"/>
      <c r="X180" s="327"/>
      <c r="Y180" s="33"/>
      <c r="Z180" s="328"/>
      <c r="AA180" s="325"/>
      <c r="AB180" s="68"/>
      <c r="AC180" s="354"/>
      <c r="AD180" s="283"/>
      <c r="AE180" s="418"/>
      <c r="AF180" s="79"/>
      <c r="AG180" s="83"/>
      <c r="AH180" s="83"/>
      <c r="AI180" s="83"/>
      <c r="AN180" s="95"/>
    </row>
    <row r="181" spans="1:40" s="60" customFormat="1" ht="25" customHeight="1" thickBot="1">
      <c r="A181" s="63"/>
      <c r="B181" s="129"/>
      <c r="C181" s="79"/>
      <c r="D181" s="79" t="s">
        <v>72</v>
      </c>
      <c r="E181" s="79"/>
      <c r="F181" s="79"/>
      <c r="G181" s="79"/>
      <c r="H181" s="79"/>
      <c r="I181" s="79"/>
      <c r="J181" s="79"/>
      <c r="K181" s="79"/>
      <c r="L181" s="79"/>
      <c r="M181" s="79"/>
      <c r="N181" s="79"/>
      <c r="O181" s="79"/>
      <c r="P181" s="79"/>
      <c r="Q181" s="79"/>
      <c r="R181" s="79"/>
      <c r="S181" s="79"/>
      <c r="T181" s="79"/>
      <c r="U181" s="79"/>
      <c r="V181" s="79"/>
      <c r="W181" s="80"/>
      <c r="X181" s="327"/>
      <c r="Y181" s="33"/>
      <c r="Z181" s="328"/>
      <c r="AA181" s="325"/>
      <c r="AB181" s="68"/>
      <c r="AC181" s="354"/>
      <c r="AD181" s="283"/>
      <c r="AE181" s="418"/>
      <c r="AF181" s="66"/>
      <c r="AG181" s="95"/>
      <c r="AH181" s="95"/>
      <c r="AI181" s="95"/>
      <c r="AN181" s="95"/>
    </row>
    <row r="182" spans="1:40" s="60" customFormat="1" ht="25" customHeight="1" thickBot="1">
      <c r="A182" s="63"/>
      <c r="B182" s="129"/>
      <c r="C182" s="79"/>
      <c r="D182" s="79" t="s">
        <v>73</v>
      </c>
      <c r="E182" s="79"/>
      <c r="F182" s="79"/>
      <c r="G182" s="79"/>
      <c r="H182" s="79"/>
      <c r="I182" s="79"/>
      <c r="J182" s="79"/>
      <c r="K182" s="79"/>
      <c r="L182" s="79"/>
      <c r="M182" s="79"/>
      <c r="N182" s="79"/>
      <c r="O182" s="79"/>
      <c r="P182" s="79"/>
      <c r="Q182" s="79"/>
      <c r="R182" s="79"/>
      <c r="S182" s="79"/>
      <c r="T182" s="79"/>
      <c r="U182" s="79"/>
      <c r="V182" s="79"/>
      <c r="W182" s="80"/>
      <c r="X182" s="327"/>
      <c r="Y182" s="33"/>
      <c r="Z182" s="328"/>
      <c r="AA182" s="325"/>
      <c r="AB182" s="68"/>
      <c r="AC182" s="354"/>
      <c r="AD182" s="283"/>
      <c r="AE182" s="419"/>
      <c r="AF182" s="66"/>
      <c r="AG182" s="95"/>
      <c r="AH182" s="95"/>
      <c r="AI182" s="95"/>
      <c r="AN182" s="95"/>
    </row>
    <row r="183" spans="1:40" s="60" customFormat="1" ht="25" customHeight="1">
      <c r="A183" s="63"/>
      <c r="B183" s="129"/>
      <c r="C183" s="79"/>
      <c r="D183" s="79"/>
      <c r="E183" s="79"/>
      <c r="F183" s="79"/>
      <c r="G183" s="79"/>
      <c r="H183" s="79"/>
      <c r="I183" s="79"/>
      <c r="J183" s="79"/>
      <c r="K183" s="79"/>
      <c r="L183" s="79"/>
      <c r="M183" s="79"/>
      <c r="N183" s="79"/>
      <c r="O183" s="79"/>
      <c r="P183" s="79"/>
      <c r="Q183" s="79"/>
      <c r="R183" s="79"/>
      <c r="S183" s="79"/>
      <c r="T183" s="79"/>
      <c r="U183" s="79"/>
      <c r="V183" s="79"/>
      <c r="W183" s="80"/>
      <c r="X183" s="327"/>
      <c r="Y183" s="18"/>
      <c r="Z183" s="328"/>
      <c r="AA183" s="325"/>
      <c r="AB183" s="68"/>
      <c r="AC183" s="354"/>
      <c r="AD183" s="121" t="s">
        <v>374</v>
      </c>
      <c r="AN183" s="95"/>
    </row>
    <row r="184" spans="1:40" s="60" customFormat="1" ht="25" customHeight="1">
      <c r="A184" s="108" t="s">
        <v>74</v>
      </c>
      <c r="B184" s="102"/>
      <c r="C184" s="79"/>
      <c r="D184" s="79"/>
      <c r="E184" s="79"/>
      <c r="F184" s="79"/>
      <c r="G184" s="79"/>
      <c r="H184" s="79"/>
      <c r="I184" s="79"/>
      <c r="J184" s="79"/>
      <c r="K184" s="79"/>
      <c r="L184" s="79"/>
      <c r="M184" s="79"/>
      <c r="N184" s="79"/>
      <c r="O184" s="79"/>
      <c r="P184" s="79"/>
      <c r="Q184" s="79"/>
      <c r="R184" s="79"/>
      <c r="S184" s="79"/>
      <c r="T184" s="79"/>
      <c r="U184" s="79"/>
      <c r="V184" s="79"/>
      <c r="W184" s="80"/>
      <c r="X184" s="327"/>
      <c r="Y184" s="18"/>
      <c r="Z184" s="328"/>
      <c r="AA184" s="325"/>
      <c r="AB184" s="68"/>
      <c r="AC184" s="354"/>
      <c r="AD184" s="153"/>
      <c r="AN184" s="95"/>
    </row>
    <row r="185" spans="1:40" s="60" customFormat="1" ht="25" customHeight="1" thickBot="1">
      <c r="A185" s="63"/>
      <c r="B185" s="102" t="s">
        <v>404</v>
      </c>
      <c r="C185" s="110"/>
      <c r="D185" s="110"/>
      <c r="E185" s="110"/>
      <c r="F185" s="110"/>
      <c r="G185" s="110"/>
      <c r="H185" s="110"/>
      <c r="I185" s="110"/>
      <c r="J185" s="110"/>
      <c r="K185" s="110"/>
      <c r="L185" s="110"/>
      <c r="M185" s="110"/>
      <c r="N185" s="110"/>
      <c r="O185" s="110"/>
      <c r="P185" s="110"/>
      <c r="Q185" s="110"/>
      <c r="R185" s="110"/>
      <c r="S185" s="110"/>
      <c r="T185" s="110"/>
      <c r="U185" s="110"/>
      <c r="V185" s="110"/>
      <c r="W185" s="111"/>
      <c r="X185" s="327"/>
      <c r="Y185" s="19"/>
      <c r="Z185" s="328"/>
      <c r="AA185" s="319" t="s">
        <v>357</v>
      </c>
      <c r="AB185" s="82"/>
      <c r="AC185" s="354"/>
      <c r="AD185" s="153"/>
      <c r="AN185" s="95"/>
    </row>
    <row r="186" spans="1:40" s="60" customFormat="1" ht="25" customHeight="1" thickBot="1">
      <c r="A186" s="63"/>
      <c r="B186" s="129"/>
      <c r="C186" s="110" t="s">
        <v>77</v>
      </c>
      <c r="D186" s="110"/>
      <c r="E186" s="110"/>
      <c r="F186" s="110"/>
      <c r="G186" s="110"/>
      <c r="H186" s="110"/>
      <c r="I186" s="110"/>
      <c r="J186" s="110"/>
      <c r="K186" s="110"/>
      <c r="L186" s="110"/>
      <c r="M186" s="110"/>
      <c r="N186" s="110"/>
      <c r="O186" s="110"/>
      <c r="P186" s="110"/>
      <c r="Q186" s="110"/>
      <c r="R186" s="110"/>
      <c r="S186" s="110"/>
      <c r="T186" s="110"/>
      <c r="U186" s="110"/>
      <c r="V186" s="110"/>
      <c r="W186" s="111"/>
      <c r="X186" s="327"/>
      <c r="Y186" s="33"/>
      <c r="Z186" s="328"/>
      <c r="AA186" s="329" t="s">
        <v>84</v>
      </c>
      <c r="AB186" s="94"/>
      <c r="AC186" s="354" t="s">
        <v>401</v>
      </c>
      <c r="AD186" s="69" t="s">
        <v>163</v>
      </c>
      <c r="AE186" s="423"/>
      <c r="AN186" s="95"/>
    </row>
    <row r="187" spans="1:40" s="60" customFormat="1" ht="25" hidden="1" customHeight="1" thickBot="1">
      <c r="A187" s="135" t="s">
        <v>363</v>
      </c>
      <c r="B187" s="129"/>
      <c r="C187" s="110"/>
      <c r="D187" s="225" t="s">
        <v>322</v>
      </c>
      <c r="E187" s="225"/>
      <c r="F187" s="225"/>
      <c r="G187" s="225"/>
      <c r="H187" s="225"/>
      <c r="I187" s="225"/>
      <c r="J187" s="433"/>
      <c r="K187" s="434"/>
      <c r="L187" s="434"/>
      <c r="M187" s="434"/>
      <c r="N187" s="434"/>
      <c r="O187" s="434"/>
      <c r="P187" s="225"/>
      <c r="Q187" s="225" t="s">
        <v>253</v>
      </c>
      <c r="R187" s="225"/>
      <c r="S187" s="431"/>
      <c r="T187" s="432"/>
      <c r="U187" s="432"/>
      <c r="V187" s="432"/>
      <c r="W187" s="111"/>
      <c r="X187" s="327"/>
      <c r="Y187" s="19"/>
      <c r="Z187" s="328"/>
      <c r="AA187" s="329"/>
      <c r="AB187" s="94"/>
      <c r="AC187" s="354"/>
      <c r="AD187" s="226"/>
      <c r="AE187" s="424"/>
      <c r="AN187" s="95"/>
    </row>
    <row r="188" spans="1:40" s="60" customFormat="1" ht="25" hidden="1" customHeight="1" thickTop="1" thickBot="1">
      <c r="A188" s="135" t="s">
        <v>363</v>
      </c>
      <c r="B188" s="129"/>
      <c r="C188" s="110"/>
      <c r="D188" s="225" t="s">
        <v>323</v>
      </c>
      <c r="E188" s="225"/>
      <c r="F188" s="225"/>
      <c r="G188" s="225"/>
      <c r="H188" s="225"/>
      <c r="I188" s="225"/>
      <c r="J188" s="433"/>
      <c r="K188" s="434"/>
      <c r="L188" s="434"/>
      <c r="M188" s="434"/>
      <c r="N188" s="434"/>
      <c r="O188" s="434"/>
      <c r="P188" s="225"/>
      <c r="Q188" s="225" t="s">
        <v>253</v>
      </c>
      <c r="R188" s="225"/>
      <c r="S188" s="431"/>
      <c r="T188" s="432"/>
      <c r="U188" s="432"/>
      <c r="V188" s="432"/>
      <c r="W188" s="111"/>
      <c r="X188" s="327"/>
      <c r="Y188" s="19"/>
      <c r="Z188" s="328"/>
      <c r="AA188" s="329"/>
      <c r="AB188" s="94"/>
      <c r="AC188" s="354"/>
      <c r="AD188" s="227"/>
      <c r="AE188" s="424"/>
      <c r="AN188" s="95"/>
    </row>
    <row r="189" spans="1:40" s="60" customFormat="1" ht="25" customHeight="1" thickBot="1">
      <c r="A189" s="63"/>
      <c r="B189" s="129"/>
      <c r="C189" s="110" t="s">
        <v>110</v>
      </c>
      <c r="D189" s="110"/>
      <c r="E189" s="110"/>
      <c r="F189" s="110"/>
      <c r="G189" s="110"/>
      <c r="H189" s="110"/>
      <c r="I189" s="110"/>
      <c r="J189" s="110"/>
      <c r="K189" s="110"/>
      <c r="L189" s="110"/>
      <c r="M189" s="110"/>
      <c r="N189" s="110"/>
      <c r="O189" s="110"/>
      <c r="P189" s="110"/>
      <c r="Q189" s="110"/>
      <c r="R189" s="110"/>
      <c r="S189" s="110"/>
      <c r="T189" s="110"/>
      <c r="U189" s="110"/>
      <c r="V189" s="110"/>
      <c r="W189" s="111"/>
      <c r="X189" s="327"/>
      <c r="Y189" s="33"/>
      <c r="Z189" s="328"/>
      <c r="AA189" s="322"/>
      <c r="AB189" s="82"/>
      <c r="AC189" s="354" t="s">
        <v>403</v>
      </c>
      <c r="AD189" s="69" t="s">
        <v>163</v>
      </c>
      <c r="AE189" s="156"/>
      <c r="AF189" s="219"/>
      <c r="AG189" s="219"/>
      <c r="AJ189" s="219"/>
      <c r="AN189" s="95"/>
    </row>
    <row r="190" spans="1:40" s="60" customFormat="1" ht="25" customHeight="1" thickBot="1">
      <c r="A190" s="63"/>
      <c r="B190" s="129"/>
      <c r="C190" s="110" t="s">
        <v>332</v>
      </c>
      <c r="D190" s="110"/>
      <c r="E190" s="110"/>
      <c r="F190" s="110"/>
      <c r="G190" s="110"/>
      <c r="H190" s="110"/>
      <c r="I190" s="110"/>
      <c r="J190" s="110"/>
      <c r="K190" s="110"/>
      <c r="L190" s="110"/>
      <c r="M190" s="110"/>
      <c r="N190" s="110"/>
      <c r="O190" s="110"/>
      <c r="P190" s="110"/>
      <c r="Q190" s="110"/>
      <c r="R190" s="110"/>
      <c r="S190" s="110"/>
      <c r="T190" s="110"/>
      <c r="U190" s="110"/>
      <c r="V190" s="110"/>
      <c r="W190" s="111"/>
      <c r="X190" s="327"/>
      <c r="Y190" s="33"/>
      <c r="Z190" s="328"/>
      <c r="AA190" s="322"/>
      <c r="AB190" s="82"/>
      <c r="AC190" s="354" t="s">
        <v>423</v>
      </c>
      <c r="AD190" s="69" t="s">
        <v>163</v>
      </c>
      <c r="AE190" s="423"/>
      <c r="AF190" s="219"/>
      <c r="AG190" s="219"/>
      <c r="AJ190" s="219"/>
      <c r="AN190" s="95"/>
    </row>
    <row r="191" spans="1:40" s="60" customFormat="1" ht="25" customHeight="1">
      <c r="A191" s="63"/>
      <c r="B191" s="129"/>
      <c r="C191" s="110" t="s">
        <v>333</v>
      </c>
      <c r="D191" s="110"/>
      <c r="E191" s="110"/>
      <c r="F191" s="110"/>
      <c r="G191" s="110"/>
      <c r="H191" s="110"/>
      <c r="I191" s="110"/>
      <c r="J191" s="110"/>
      <c r="K191" s="110"/>
      <c r="L191" s="110"/>
      <c r="M191" s="110"/>
      <c r="N191" s="110"/>
      <c r="O191" s="110"/>
      <c r="P191" s="110"/>
      <c r="Q191" s="110"/>
      <c r="R191" s="110"/>
      <c r="S191" s="110"/>
      <c r="T191" s="110"/>
      <c r="U191" s="110"/>
      <c r="V191" s="110"/>
      <c r="W191" s="111"/>
      <c r="X191" s="327"/>
      <c r="Y191" s="18"/>
      <c r="Z191" s="328"/>
      <c r="AA191" s="322"/>
      <c r="AB191" s="82"/>
      <c r="AC191" s="354" t="s">
        <v>422</v>
      </c>
      <c r="AD191" s="226"/>
      <c r="AE191" s="424"/>
      <c r="AF191" s="219"/>
      <c r="AG191" s="219"/>
      <c r="AJ191" s="219"/>
      <c r="AN191" s="95"/>
    </row>
    <row r="192" spans="1:40" s="60" customFormat="1" ht="25" customHeight="1">
      <c r="A192" s="63"/>
      <c r="B192" s="129"/>
      <c r="C192" s="110"/>
      <c r="D192" s="110"/>
      <c r="E192" s="110"/>
      <c r="F192" s="110"/>
      <c r="G192" s="110"/>
      <c r="H192" s="110"/>
      <c r="I192" s="110"/>
      <c r="J192" s="110"/>
      <c r="K192" s="110"/>
      <c r="L192" s="110"/>
      <c r="M192" s="110"/>
      <c r="N192" s="110"/>
      <c r="O192" s="110"/>
      <c r="P192" s="110"/>
      <c r="Q192" s="110"/>
      <c r="R192" s="110"/>
      <c r="S192" s="110"/>
      <c r="T192" s="110"/>
      <c r="U192" s="110"/>
      <c r="V192" s="110"/>
      <c r="W192" s="111"/>
      <c r="X192" s="327"/>
      <c r="Y192" s="19"/>
      <c r="Z192" s="328"/>
      <c r="AA192" s="322"/>
      <c r="AB192" s="82"/>
      <c r="AC192" s="354"/>
      <c r="AD192" s="107"/>
      <c r="AE192" s="350"/>
      <c r="AF192" s="219"/>
      <c r="AG192" s="219"/>
      <c r="AH192" s="219"/>
      <c r="AI192" s="219"/>
      <c r="AJ192" s="219"/>
      <c r="AN192" s="95"/>
    </row>
    <row r="193" spans="1:40" s="60" customFormat="1" ht="25" customHeight="1" thickBot="1">
      <c r="A193" s="63"/>
      <c r="B193" s="102" t="s">
        <v>430</v>
      </c>
      <c r="C193" s="110"/>
      <c r="D193" s="110"/>
      <c r="E193" s="110"/>
      <c r="F193" s="110"/>
      <c r="G193" s="110"/>
      <c r="H193" s="110"/>
      <c r="I193" s="110"/>
      <c r="J193" s="110"/>
      <c r="K193" s="110"/>
      <c r="L193" s="110"/>
      <c r="M193" s="110"/>
      <c r="N193" s="110"/>
      <c r="O193" s="110"/>
      <c r="P193" s="110"/>
      <c r="Q193" s="110"/>
      <c r="R193" s="110"/>
      <c r="S193" s="110"/>
      <c r="T193" s="110"/>
      <c r="U193" s="110"/>
      <c r="V193" s="110"/>
      <c r="W193" s="111"/>
      <c r="X193" s="327"/>
      <c r="Y193" s="19"/>
      <c r="Z193" s="328"/>
      <c r="AA193" s="319" t="s">
        <v>357</v>
      </c>
      <c r="AB193" s="82"/>
      <c r="AC193" s="354" t="s">
        <v>402</v>
      </c>
      <c r="AD193" s="153"/>
      <c r="AH193" s="219"/>
      <c r="AI193" s="219"/>
      <c r="AN193" s="95"/>
    </row>
    <row r="194" spans="1:40" s="60" customFormat="1" ht="25" customHeight="1" thickBot="1">
      <c r="A194" s="63"/>
      <c r="B194" s="102"/>
      <c r="C194" s="110" t="s">
        <v>137</v>
      </c>
      <c r="D194" s="110"/>
      <c r="E194" s="110"/>
      <c r="F194" s="110"/>
      <c r="G194" s="110"/>
      <c r="H194" s="110"/>
      <c r="I194" s="110"/>
      <c r="J194" s="110"/>
      <c r="K194" s="110"/>
      <c r="L194" s="110"/>
      <c r="M194" s="110"/>
      <c r="N194" s="110"/>
      <c r="O194" s="110"/>
      <c r="P194" s="110"/>
      <c r="Q194" s="110"/>
      <c r="R194" s="110"/>
      <c r="S194" s="110"/>
      <c r="T194" s="110"/>
      <c r="U194" s="110"/>
      <c r="V194" s="110"/>
      <c r="W194" s="111"/>
      <c r="X194" s="327"/>
      <c r="Y194" s="33"/>
      <c r="Z194" s="328"/>
      <c r="AA194" s="329" t="s">
        <v>85</v>
      </c>
      <c r="AB194" s="94"/>
      <c r="AC194" s="354" t="s">
        <v>407</v>
      </c>
      <c r="AD194" s="69" t="s">
        <v>164</v>
      </c>
      <c r="AE194" s="373"/>
      <c r="AN194" s="95"/>
    </row>
    <row r="195" spans="1:40" s="219" customFormat="1" ht="25" customHeight="1" thickBot="1">
      <c r="A195" s="92"/>
      <c r="B195" s="64"/>
      <c r="C195" s="79" t="s">
        <v>98</v>
      </c>
      <c r="D195" s="79"/>
      <c r="E195" s="79"/>
      <c r="F195" s="79"/>
      <c r="G195" s="79"/>
      <c r="H195" s="79"/>
      <c r="I195" s="79"/>
      <c r="J195" s="79"/>
      <c r="K195" s="79"/>
      <c r="L195" s="79"/>
      <c r="M195" s="79"/>
      <c r="N195" s="79"/>
      <c r="O195" s="79"/>
      <c r="P195" s="79"/>
      <c r="Q195" s="79"/>
      <c r="R195" s="79"/>
      <c r="S195" s="79"/>
      <c r="T195" s="79"/>
      <c r="U195" s="79"/>
      <c r="V195" s="79"/>
      <c r="W195" s="80"/>
      <c r="X195" s="317"/>
      <c r="Y195" s="33"/>
      <c r="Z195" s="318"/>
      <c r="AA195" s="329"/>
      <c r="AB195" s="94"/>
      <c r="AC195" s="352" t="s">
        <v>406</v>
      </c>
      <c r="AD195" s="69" t="s">
        <v>164</v>
      </c>
      <c r="AE195" s="416"/>
      <c r="AF195" s="60"/>
      <c r="AG195" s="60"/>
      <c r="AH195" s="60"/>
      <c r="AI195" s="60"/>
      <c r="AJ195" s="60"/>
      <c r="AK195" s="60"/>
      <c r="AL195" s="60"/>
      <c r="AM195" s="60"/>
      <c r="AN195" s="95"/>
    </row>
    <row r="196" spans="1:40" s="219" customFormat="1" ht="25" customHeight="1">
      <c r="A196" s="92"/>
      <c r="B196" s="64"/>
      <c r="C196" s="79" t="s">
        <v>99</v>
      </c>
      <c r="D196" s="79"/>
      <c r="E196" s="79"/>
      <c r="F196" s="79"/>
      <c r="G196" s="79"/>
      <c r="H196" s="79"/>
      <c r="I196" s="79"/>
      <c r="J196" s="79"/>
      <c r="K196" s="79"/>
      <c r="L196" s="79"/>
      <c r="M196" s="79"/>
      <c r="N196" s="79"/>
      <c r="O196" s="79"/>
      <c r="P196" s="79"/>
      <c r="Q196" s="79"/>
      <c r="R196" s="79"/>
      <c r="S196" s="79"/>
      <c r="T196" s="79"/>
      <c r="U196" s="79"/>
      <c r="V196" s="79"/>
      <c r="W196" s="80"/>
      <c r="X196" s="317"/>
      <c r="Y196" s="18"/>
      <c r="Z196" s="318"/>
      <c r="AA196" s="329"/>
      <c r="AB196" s="94"/>
      <c r="AC196" s="353" t="s">
        <v>408</v>
      </c>
      <c r="AD196" s="104"/>
      <c r="AE196" s="416"/>
      <c r="AF196" s="60"/>
      <c r="AG196" s="60"/>
      <c r="AH196" s="60"/>
      <c r="AI196" s="60"/>
      <c r="AJ196" s="60"/>
      <c r="AN196" s="95"/>
    </row>
    <row r="197" spans="1:40" s="60" customFormat="1" ht="25" customHeight="1" thickBot="1">
      <c r="A197" s="63"/>
      <c r="B197" s="102"/>
      <c r="C197" s="110" t="s">
        <v>75</v>
      </c>
      <c r="D197" s="110"/>
      <c r="E197" s="110"/>
      <c r="F197" s="110"/>
      <c r="G197" s="110"/>
      <c r="H197" s="110"/>
      <c r="I197" s="110"/>
      <c r="J197" s="110"/>
      <c r="K197" s="110"/>
      <c r="L197" s="110"/>
      <c r="M197" s="110"/>
      <c r="N197" s="110"/>
      <c r="O197" s="110"/>
      <c r="P197" s="110"/>
      <c r="R197" s="435"/>
      <c r="S197" s="436"/>
      <c r="T197" s="436"/>
      <c r="U197" s="436"/>
      <c r="V197" s="110" t="s">
        <v>94</v>
      </c>
      <c r="W197" s="111"/>
      <c r="X197" s="327"/>
      <c r="Y197" s="18"/>
      <c r="Z197" s="328"/>
      <c r="AA197" s="322"/>
      <c r="AB197" s="82"/>
      <c r="AC197" s="354" t="s">
        <v>412</v>
      </c>
      <c r="AD197" s="176"/>
      <c r="AE197" s="374"/>
      <c r="AK197" s="219"/>
      <c r="AL197" s="219"/>
      <c r="AM197" s="219"/>
      <c r="AN197" s="95"/>
    </row>
    <row r="198" spans="1:40" s="60" customFormat="1" ht="25" hidden="1" customHeight="1" thickTop="1">
      <c r="A198" s="135" t="s">
        <v>363</v>
      </c>
      <c r="B198" s="129"/>
      <c r="C198" s="225"/>
      <c r="D198" s="470" t="s">
        <v>324</v>
      </c>
      <c r="E198" s="471"/>
      <c r="F198" s="471"/>
      <c r="G198" s="471"/>
      <c r="H198" s="228" t="s">
        <v>325</v>
      </c>
      <c r="I198" s="470" t="s">
        <v>326</v>
      </c>
      <c r="J198" s="471"/>
      <c r="K198" s="471"/>
      <c r="L198" s="471"/>
      <c r="M198" s="228" t="s">
        <v>325</v>
      </c>
      <c r="N198" s="470" t="s">
        <v>327</v>
      </c>
      <c r="O198" s="471"/>
      <c r="P198" s="471"/>
      <c r="Q198" s="471"/>
      <c r="R198" s="357" t="s">
        <v>325</v>
      </c>
      <c r="S198" s="457" t="s">
        <v>425</v>
      </c>
      <c r="T198" s="458"/>
      <c r="U198" s="458"/>
      <c r="V198" s="458"/>
      <c r="W198" s="458"/>
      <c r="X198" s="458"/>
      <c r="Y198" s="458"/>
      <c r="Z198" s="458"/>
      <c r="AA198" s="459"/>
      <c r="AB198" s="82"/>
      <c r="AC198" s="354"/>
      <c r="AD198" s="229"/>
      <c r="AE198" s="425"/>
      <c r="AF198" s="219"/>
      <c r="AG198" s="230" t="s">
        <v>329</v>
      </c>
      <c r="AJ198" s="219"/>
      <c r="AN198" s="95"/>
    </row>
    <row r="199" spans="1:40" s="60" customFormat="1" ht="25" hidden="1" customHeight="1">
      <c r="A199" s="135" t="s">
        <v>363</v>
      </c>
      <c r="B199" s="129"/>
      <c r="C199" s="110"/>
      <c r="D199" s="437"/>
      <c r="E199" s="438"/>
      <c r="F199" s="438"/>
      <c r="G199" s="438"/>
      <c r="H199" s="231"/>
      <c r="I199" s="437"/>
      <c r="J199" s="438"/>
      <c r="K199" s="438"/>
      <c r="L199" s="438"/>
      <c r="M199" s="231"/>
      <c r="N199" s="437"/>
      <c r="O199" s="438"/>
      <c r="P199" s="438"/>
      <c r="Q199" s="438"/>
      <c r="R199" s="231"/>
      <c r="S199" s="457"/>
      <c r="T199" s="458"/>
      <c r="U199" s="458"/>
      <c r="V199" s="458"/>
      <c r="W199" s="458"/>
      <c r="X199" s="458"/>
      <c r="Y199" s="458"/>
      <c r="Z199" s="458"/>
      <c r="AA199" s="459"/>
      <c r="AB199" s="82"/>
      <c r="AC199" s="355" t="s">
        <v>411</v>
      </c>
      <c r="AD199" s="229"/>
      <c r="AE199" s="426"/>
      <c r="AF199" s="219"/>
      <c r="AG199" s="230" t="s">
        <v>330</v>
      </c>
      <c r="AJ199" s="219"/>
      <c r="AN199" s="95"/>
    </row>
    <row r="200" spans="1:40" s="60" customFormat="1" ht="25" hidden="1" customHeight="1">
      <c r="A200" s="135" t="s">
        <v>363</v>
      </c>
      <c r="B200" s="129"/>
      <c r="C200" s="110"/>
      <c r="D200" s="464" t="s">
        <v>328</v>
      </c>
      <c r="E200" s="465"/>
      <c r="F200" s="465"/>
      <c r="G200" s="465"/>
      <c r="H200" s="465"/>
      <c r="I200" s="466"/>
      <c r="J200" s="466"/>
      <c r="K200" s="466"/>
      <c r="L200" s="466"/>
      <c r="M200" s="466"/>
      <c r="N200" s="466"/>
      <c r="O200" s="466"/>
      <c r="P200" s="466"/>
      <c r="Q200" s="466"/>
      <c r="R200" s="466"/>
      <c r="S200" s="466"/>
      <c r="T200" s="466"/>
      <c r="U200" s="466"/>
      <c r="V200" s="467"/>
      <c r="W200" s="111"/>
      <c r="X200" s="327"/>
      <c r="Y200" s="19"/>
      <c r="Z200" s="328"/>
      <c r="AA200" s="322"/>
      <c r="AB200" s="82"/>
      <c r="AC200" s="354" t="s">
        <v>405</v>
      </c>
      <c r="AD200" s="229"/>
      <c r="AE200" s="427"/>
      <c r="AF200" s="219"/>
      <c r="AG200" s="230" t="s">
        <v>331</v>
      </c>
      <c r="AJ200" s="219"/>
      <c r="AN200" s="95"/>
    </row>
    <row r="201" spans="1:40" s="60" customFormat="1" ht="25" customHeight="1" thickTop="1">
      <c r="A201" s="63"/>
      <c r="B201" s="102"/>
      <c r="C201" s="110"/>
      <c r="D201" s="110"/>
      <c r="E201" s="110"/>
      <c r="F201" s="110"/>
      <c r="G201" s="110"/>
      <c r="H201" s="110"/>
      <c r="I201" s="110"/>
      <c r="J201" s="110"/>
      <c r="K201" s="110"/>
      <c r="L201" s="110"/>
      <c r="M201" s="110"/>
      <c r="N201" s="110"/>
      <c r="O201" s="110"/>
      <c r="P201" s="110"/>
      <c r="V201" s="110"/>
      <c r="W201" s="111"/>
      <c r="X201" s="327"/>
      <c r="Y201" s="18"/>
      <c r="Z201" s="328"/>
      <c r="AA201" s="322"/>
      <c r="AB201" s="82"/>
      <c r="AC201" s="354"/>
      <c r="AD201" s="153"/>
      <c r="AN201" s="95"/>
    </row>
    <row r="202" spans="1:40" s="60" customFormat="1" ht="25" customHeight="1" thickBot="1">
      <c r="A202" s="63"/>
      <c r="B202" s="102" t="s">
        <v>96</v>
      </c>
      <c r="C202" s="110"/>
      <c r="D202" s="110"/>
      <c r="E202" s="110"/>
      <c r="F202" s="110"/>
      <c r="G202" s="110"/>
      <c r="H202" s="110"/>
      <c r="I202" s="110"/>
      <c r="J202" s="110"/>
      <c r="K202" s="110"/>
      <c r="L202" s="110"/>
      <c r="M202" s="110"/>
      <c r="N202" s="110"/>
      <c r="O202" s="110"/>
      <c r="P202" s="110"/>
      <c r="Q202" s="110"/>
      <c r="R202" s="110"/>
      <c r="S202" s="110"/>
      <c r="T202" s="110"/>
      <c r="U202" s="110"/>
      <c r="V202" s="110"/>
      <c r="W202" s="111"/>
      <c r="X202" s="327"/>
      <c r="Y202" s="18"/>
      <c r="Z202" s="328"/>
      <c r="AA202" s="319" t="s">
        <v>357</v>
      </c>
      <c r="AB202" s="82"/>
      <c r="AC202" s="354" t="s">
        <v>421</v>
      </c>
      <c r="AD202" s="153"/>
      <c r="AN202" s="95"/>
    </row>
    <row r="203" spans="1:40" s="60" customFormat="1" ht="25" customHeight="1" thickBot="1">
      <c r="A203" s="63"/>
      <c r="B203" s="102"/>
      <c r="C203" s="110" t="s">
        <v>111</v>
      </c>
      <c r="D203" s="110"/>
      <c r="E203" s="110"/>
      <c r="F203" s="110"/>
      <c r="G203" s="110"/>
      <c r="H203" s="110"/>
      <c r="I203" s="110"/>
      <c r="J203" s="110"/>
      <c r="K203" s="110"/>
      <c r="L203" s="110"/>
      <c r="M203" s="110"/>
      <c r="N203" s="110"/>
      <c r="O203" s="110"/>
      <c r="P203" s="110"/>
      <c r="Q203" s="110"/>
      <c r="R203" s="110"/>
      <c r="S203" s="110"/>
      <c r="T203" s="110"/>
      <c r="U203" s="110"/>
      <c r="V203" s="110"/>
      <c r="W203" s="111"/>
      <c r="X203" s="327"/>
      <c r="Y203" s="33"/>
      <c r="Z203" s="328"/>
      <c r="AA203" s="329" t="s">
        <v>86</v>
      </c>
      <c r="AB203" s="94"/>
      <c r="AC203" s="354" t="s">
        <v>413</v>
      </c>
      <c r="AD203" s="69" t="s">
        <v>164</v>
      </c>
      <c r="AE203" s="373"/>
      <c r="AN203" s="95"/>
    </row>
    <row r="204" spans="1:40" s="60" customFormat="1" ht="25" customHeight="1" thickBot="1">
      <c r="A204" s="63"/>
      <c r="B204" s="102"/>
      <c r="C204" s="110" t="s">
        <v>76</v>
      </c>
      <c r="D204" s="110"/>
      <c r="E204" s="110"/>
      <c r="F204" s="110"/>
      <c r="G204" s="110"/>
      <c r="H204" s="110"/>
      <c r="I204" s="110"/>
      <c r="J204" s="110"/>
      <c r="K204" s="110"/>
      <c r="L204" s="110"/>
      <c r="M204" s="110"/>
      <c r="N204" s="110"/>
      <c r="O204" s="110"/>
      <c r="P204" s="110"/>
      <c r="Q204" s="110"/>
      <c r="R204" s="110"/>
      <c r="S204" s="110"/>
      <c r="T204" s="110"/>
      <c r="U204" s="110"/>
      <c r="V204" s="110"/>
      <c r="W204" s="111"/>
      <c r="X204" s="327"/>
      <c r="Y204" s="33"/>
      <c r="Z204" s="328"/>
      <c r="AA204" s="322"/>
      <c r="AB204" s="82"/>
      <c r="AC204" s="354" t="s">
        <v>415</v>
      </c>
      <c r="AD204" s="69" t="s">
        <v>163</v>
      </c>
      <c r="AE204" s="416"/>
      <c r="AN204" s="95"/>
    </row>
    <row r="205" spans="1:40" s="60" customFormat="1" ht="25" customHeight="1" thickBot="1">
      <c r="A205" s="63"/>
      <c r="B205" s="102"/>
      <c r="C205" s="110" t="s">
        <v>428</v>
      </c>
      <c r="D205" s="110"/>
      <c r="E205" s="110"/>
      <c r="F205" s="110"/>
      <c r="G205" s="110"/>
      <c r="H205" s="110"/>
      <c r="I205" s="110"/>
      <c r="J205" s="110"/>
      <c r="K205" s="110"/>
      <c r="L205" s="110"/>
      <c r="M205" s="110"/>
      <c r="N205" s="110"/>
      <c r="O205" s="110"/>
      <c r="P205" s="110"/>
      <c r="Q205" s="110"/>
      <c r="R205" s="110"/>
      <c r="S205" s="110"/>
      <c r="T205" s="110"/>
      <c r="U205" s="110"/>
      <c r="V205" s="110"/>
      <c r="W205" s="111"/>
      <c r="X205" s="327"/>
      <c r="Y205" s="33"/>
      <c r="Z205" s="328"/>
      <c r="AA205" s="322"/>
      <c r="AB205" s="82"/>
      <c r="AC205" s="354" t="s">
        <v>416</v>
      </c>
      <c r="AD205" s="69" t="s">
        <v>164</v>
      </c>
      <c r="AE205" s="416"/>
      <c r="AN205" s="95"/>
    </row>
    <row r="206" spans="1:40" s="60" customFormat="1" ht="25" customHeight="1" thickBot="1">
      <c r="A206" s="63"/>
      <c r="B206" s="102"/>
      <c r="C206" s="110" t="s">
        <v>429</v>
      </c>
      <c r="D206" s="110"/>
      <c r="E206" s="110"/>
      <c r="F206" s="110"/>
      <c r="G206" s="110"/>
      <c r="H206" s="110"/>
      <c r="I206" s="110"/>
      <c r="J206" s="110"/>
      <c r="K206" s="110"/>
      <c r="L206" s="460"/>
      <c r="M206" s="460"/>
      <c r="N206" s="110" t="s">
        <v>424</v>
      </c>
      <c r="O206" s="110"/>
      <c r="P206" s="110"/>
      <c r="Q206" s="110"/>
      <c r="R206" s="110"/>
      <c r="S206" s="110"/>
      <c r="T206" s="110"/>
      <c r="U206" s="110"/>
      <c r="V206" s="110"/>
      <c r="W206" s="111"/>
      <c r="X206" s="327"/>
      <c r="Y206" s="18"/>
      <c r="Z206" s="328"/>
      <c r="AA206" s="322"/>
      <c r="AB206" s="82"/>
      <c r="AC206" s="354"/>
      <c r="AD206" s="176"/>
      <c r="AE206" s="374"/>
      <c r="AN206" s="95"/>
    </row>
    <row r="207" spans="1:40" s="60" customFormat="1" ht="25" customHeight="1" thickTop="1">
      <c r="A207" s="63"/>
      <c r="B207" s="102"/>
      <c r="C207" s="110"/>
      <c r="D207" s="110"/>
      <c r="E207" s="110"/>
      <c r="F207" s="110"/>
      <c r="G207" s="110"/>
      <c r="H207" s="110"/>
      <c r="I207" s="110"/>
      <c r="J207" s="110"/>
      <c r="K207" s="110"/>
      <c r="L207" s="110"/>
      <c r="M207" s="110"/>
      <c r="N207" s="110"/>
      <c r="O207" s="110"/>
      <c r="P207" s="110"/>
      <c r="Q207" s="110"/>
      <c r="R207" s="110"/>
      <c r="S207" s="110"/>
      <c r="T207" s="110"/>
      <c r="U207" s="110"/>
      <c r="V207" s="110"/>
      <c r="W207" s="111"/>
      <c r="X207" s="327"/>
      <c r="Y207" s="18"/>
      <c r="Z207" s="328"/>
      <c r="AA207" s="322"/>
      <c r="AB207" s="82"/>
      <c r="AC207" s="354"/>
      <c r="AD207" s="153"/>
      <c r="AN207" s="95"/>
    </row>
    <row r="208" spans="1:40" s="60" customFormat="1" ht="25" customHeight="1" thickBot="1">
      <c r="A208" s="63"/>
      <c r="B208" s="102" t="s">
        <v>78</v>
      </c>
      <c r="C208" s="110"/>
      <c r="D208" s="110"/>
      <c r="E208" s="110"/>
      <c r="F208" s="110"/>
      <c r="G208" s="110"/>
      <c r="H208" s="110"/>
      <c r="I208" s="110"/>
      <c r="J208" s="110"/>
      <c r="K208" s="110"/>
      <c r="L208" s="110"/>
      <c r="M208" s="110"/>
      <c r="N208" s="110"/>
      <c r="O208" s="110"/>
      <c r="P208" s="110"/>
      <c r="Q208" s="110"/>
      <c r="R208" s="110"/>
      <c r="S208" s="110"/>
      <c r="T208" s="110"/>
      <c r="U208" s="110"/>
      <c r="V208" s="110"/>
      <c r="W208" s="111"/>
      <c r="X208" s="327"/>
      <c r="Y208" s="18"/>
      <c r="Z208" s="328"/>
      <c r="AA208" s="319" t="s">
        <v>357</v>
      </c>
      <c r="AB208" s="82"/>
      <c r="AC208" s="354"/>
      <c r="AD208" s="153"/>
      <c r="AN208" s="95"/>
    </row>
    <row r="209" spans="1:40" s="60" customFormat="1" ht="25" customHeight="1" thickBot="1">
      <c r="A209" s="63"/>
      <c r="B209" s="129"/>
      <c r="C209" s="110" t="s">
        <v>112</v>
      </c>
      <c r="D209" s="110"/>
      <c r="E209" s="110"/>
      <c r="F209" s="110"/>
      <c r="G209" s="110"/>
      <c r="H209" s="110"/>
      <c r="I209" s="110"/>
      <c r="J209" s="110"/>
      <c r="K209" s="110"/>
      <c r="L209" s="110"/>
      <c r="M209" s="110"/>
      <c r="N209" s="110"/>
      <c r="O209" s="110"/>
      <c r="P209" s="110"/>
      <c r="Q209" s="110"/>
      <c r="R209" s="110"/>
      <c r="S209" s="110"/>
      <c r="T209" s="110"/>
      <c r="U209" s="110"/>
      <c r="V209" s="110"/>
      <c r="W209" s="111"/>
      <c r="X209" s="327"/>
      <c r="Y209" s="33"/>
      <c r="Z209" s="328"/>
      <c r="AA209" s="329" t="s">
        <v>87</v>
      </c>
      <c r="AB209" s="94"/>
      <c r="AC209" s="354" t="s">
        <v>407</v>
      </c>
      <c r="AD209" s="69" t="s">
        <v>163</v>
      </c>
      <c r="AE209" s="373"/>
      <c r="AN209" s="95"/>
    </row>
    <row r="210" spans="1:40" s="60" customFormat="1" ht="25" customHeight="1">
      <c r="A210" s="63"/>
      <c r="B210" s="129"/>
      <c r="C210" s="110" t="s">
        <v>113</v>
      </c>
      <c r="D210" s="110"/>
      <c r="E210" s="110"/>
      <c r="F210" s="110"/>
      <c r="G210" s="110"/>
      <c r="H210" s="110"/>
      <c r="I210" s="110"/>
      <c r="J210" s="110"/>
      <c r="K210" s="110"/>
      <c r="L210" s="110"/>
      <c r="M210" s="110"/>
      <c r="N210" s="110"/>
      <c r="O210" s="110"/>
      <c r="P210" s="110"/>
      <c r="Q210" s="110"/>
      <c r="R210" s="110"/>
      <c r="S210" s="110"/>
      <c r="T210" s="110"/>
      <c r="U210" s="110"/>
      <c r="V210" s="110"/>
      <c r="W210" s="111"/>
      <c r="X210" s="327"/>
      <c r="Y210" s="18"/>
      <c r="Z210" s="328"/>
      <c r="AA210" s="322"/>
      <c r="AB210" s="82"/>
      <c r="AC210" s="354"/>
      <c r="AD210" s="104"/>
      <c r="AE210" s="374"/>
      <c r="AN210" s="95"/>
    </row>
    <row r="211" spans="1:40" s="60" customFormat="1" ht="25" customHeight="1">
      <c r="A211" s="63"/>
      <c r="B211" s="129"/>
      <c r="C211" s="110"/>
      <c r="D211" s="110"/>
      <c r="E211" s="110"/>
      <c r="F211" s="110"/>
      <c r="G211" s="110"/>
      <c r="H211" s="110"/>
      <c r="I211" s="110"/>
      <c r="J211" s="110"/>
      <c r="K211" s="110"/>
      <c r="L211" s="110"/>
      <c r="M211" s="110"/>
      <c r="N211" s="110"/>
      <c r="O211" s="110"/>
      <c r="P211" s="110"/>
      <c r="Q211" s="110"/>
      <c r="R211" s="110"/>
      <c r="S211" s="110"/>
      <c r="T211" s="110"/>
      <c r="U211" s="110"/>
      <c r="V211" s="110"/>
      <c r="W211" s="111"/>
      <c r="X211" s="327"/>
      <c r="Y211" s="18"/>
      <c r="Z211" s="328"/>
      <c r="AA211" s="322"/>
      <c r="AB211" s="82"/>
      <c r="AC211" s="354"/>
      <c r="AD211" s="153"/>
      <c r="AN211" s="95"/>
    </row>
    <row r="212" spans="1:40" s="60" customFormat="1" ht="25" customHeight="1" thickBot="1">
      <c r="A212" s="108" t="s">
        <v>79</v>
      </c>
      <c r="B212" s="129"/>
      <c r="C212" s="110"/>
      <c r="D212" s="110"/>
      <c r="E212" s="110"/>
      <c r="F212" s="110"/>
      <c r="G212" s="110"/>
      <c r="H212" s="110"/>
      <c r="I212" s="110"/>
      <c r="J212" s="110"/>
      <c r="K212" s="110"/>
      <c r="L212" s="110"/>
      <c r="M212" s="110"/>
      <c r="N212" s="110"/>
      <c r="O212" s="110"/>
      <c r="P212" s="110"/>
      <c r="Q212" s="110"/>
      <c r="R212" s="110"/>
      <c r="S212" s="110"/>
      <c r="T212" s="110"/>
      <c r="U212" s="110"/>
      <c r="V212" s="110"/>
      <c r="W212" s="111"/>
      <c r="X212" s="327"/>
      <c r="Y212" s="18"/>
      <c r="Z212" s="328"/>
      <c r="AA212" s="322"/>
      <c r="AB212" s="82"/>
      <c r="AC212" s="354"/>
      <c r="AD212" s="153"/>
      <c r="AN212" s="95"/>
    </row>
    <row r="213" spans="1:40" s="60" customFormat="1" ht="25" customHeight="1" thickBot="1">
      <c r="A213" s="108"/>
      <c r="B213" s="129" t="s">
        <v>80</v>
      </c>
      <c r="C213" s="110"/>
      <c r="D213" s="110"/>
      <c r="E213" s="110"/>
      <c r="F213" s="110"/>
      <c r="G213" s="110"/>
      <c r="H213" s="110"/>
      <c r="I213" s="110"/>
      <c r="J213" s="110"/>
      <c r="K213" s="110"/>
      <c r="L213" s="110"/>
      <c r="M213" s="110"/>
      <c r="N213" s="110"/>
      <c r="O213" s="110"/>
      <c r="P213" s="110"/>
      <c r="Q213" s="110"/>
      <c r="R213" s="110"/>
      <c r="S213" s="110"/>
      <c r="T213" s="110"/>
      <c r="U213" s="110"/>
      <c r="V213" s="110"/>
      <c r="W213" s="111"/>
      <c r="X213" s="327"/>
      <c r="Y213" s="18"/>
      <c r="Z213" s="328"/>
      <c r="AA213" s="322"/>
      <c r="AB213" s="82"/>
      <c r="AC213" s="354"/>
      <c r="AD213" s="69" t="s">
        <v>163</v>
      </c>
      <c r="AE213" s="373"/>
      <c r="AN213" s="95"/>
    </row>
    <row r="214" spans="1:40" s="60" customFormat="1" ht="25" customHeight="1" thickBot="1">
      <c r="A214" s="108"/>
      <c r="B214" s="129"/>
      <c r="C214" s="110" t="s">
        <v>114</v>
      </c>
      <c r="D214" s="110"/>
      <c r="E214" s="110"/>
      <c r="F214" s="110"/>
      <c r="G214" s="110"/>
      <c r="H214" s="110"/>
      <c r="I214" s="110"/>
      <c r="J214" s="110"/>
      <c r="K214" s="110"/>
      <c r="L214" s="31"/>
      <c r="M214" s="232" t="s">
        <v>81</v>
      </c>
      <c r="N214" s="31"/>
      <c r="O214" s="232"/>
      <c r="P214" s="232" t="s">
        <v>82</v>
      </c>
      <c r="Q214" s="233"/>
      <c r="R214" s="31"/>
      <c r="S214" s="232" t="s">
        <v>81</v>
      </c>
      <c r="T214" s="31"/>
      <c r="U214" s="110"/>
      <c r="V214" s="110"/>
      <c r="W214" s="111"/>
      <c r="X214" s="327"/>
      <c r="Y214" s="33"/>
      <c r="Z214" s="328"/>
      <c r="AA214" s="319" t="s">
        <v>358</v>
      </c>
      <c r="AB214" s="82"/>
      <c r="AC214" s="354"/>
      <c r="AD214" s="104"/>
      <c r="AE214" s="374"/>
      <c r="AN214" s="95"/>
    </row>
    <row r="215" spans="1:40" s="60" customFormat="1" ht="25" customHeight="1" thickTop="1" thickBot="1">
      <c r="A215" s="63"/>
      <c r="B215" s="129"/>
      <c r="C215" s="110" t="s">
        <v>115</v>
      </c>
      <c r="D215" s="110"/>
      <c r="E215" s="110"/>
      <c r="F215" s="110"/>
      <c r="G215" s="110"/>
      <c r="H215" s="110"/>
      <c r="I215" s="110"/>
      <c r="J215" s="110"/>
      <c r="K215" s="110"/>
      <c r="L215" s="31"/>
      <c r="M215" s="232" t="s">
        <v>81</v>
      </c>
      <c r="N215" s="31"/>
      <c r="O215" s="232"/>
      <c r="P215" s="232" t="s">
        <v>82</v>
      </c>
      <c r="Q215" s="233"/>
      <c r="R215" s="31"/>
      <c r="S215" s="232" t="s">
        <v>81</v>
      </c>
      <c r="T215" s="31"/>
      <c r="U215" s="110"/>
      <c r="V215" s="110"/>
      <c r="W215" s="111"/>
      <c r="X215" s="327"/>
      <c r="Y215" s="33"/>
      <c r="Z215" s="328"/>
      <c r="AA215" s="319"/>
      <c r="AB215" s="82"/>
      <c r="AC215" s="354"/>
      <c r="AD215" s="153"/>
      <c r="AN215" s="95"/>
    </row>
    <row r="216" spans="1:40" s="60" customFormat="1" ht="25" customHeight="1" thickTop="1" thickBot="1">
      <c r="A216" s="63"/>
      <c r="B216" s="129"/>
      <c r="C216" s="110"/>
      <c r="D216" s="110"/>
      <c r="E216" s="110"/>
      <c r="F216" s="110"/>
      <c r="G216" s="110"/>
      <c r="H216" s="110"/>
      <c r="I216" s="110"/>
      <c r="J216" s="110"/>
      <c r="K216" s="110"/>
      <c r="L216" s="110"/>
      <c r="M216" s="233"/>
      <c r="N216" s="234"/>
      <c r="O216" s="234"/>
      <c r="P216" s="233"/>
      <c r="Q216" s="110"/>
      <c r="R216" s="110"/>
      <c r="S216" s="233"/>
      <c r="T216" s="110"/>
      <c r="U216" s="110"/>
      <c r="V216" s="110"/>
      <c r="W216" s="111"/>
      <c r="X216" s="327"/>
      <c r="Y216" s="18"/>
      <c r="Z216" s="328"/>
      <c r="AA216" s="322"/>
      <c r="AB216" s="82"/>
      <c r="AC216" s="354"/>
      <c r="AD216" s="153"/>
      <c r="AN216" s="95"/>
    </row>
    <row r="217" spans="1:40" s="60" customFormat="1" ht="25" customHeight="1" thickBot="1">
      <c r="A217" s="63"/>
      <c r="B217" s="129" t="s">
        <v>116</v>
      </c>
      <c r="C217" s="110"/>
      <c r="D217" s="110"/>
      <c r="E217" s="110"/>
      <c r="F217" s="110"/>
      <c r="G217" s="110"/>
      <c r="H217" s="110"/>
      <c r="I217" s="110"/>
      <c r="J217" s="110"/>
      <c r="K217" s="110"/>
      <c r="L217" s="462"/>
      <c r="M217" s="463"/>
      <c r="N217" s="463"/>
      <c r="O217" s="110" t="s">
        <v>83</v>
      </c>
      <c r="P217" s="233"/>
      <c r="Q217" s="110"/>
      <c r="R217" s="110"/>
      <c r="S217" s="233"/>
      <c r="T217" s="110"/>
      <c r="U217" s="110"/>
      <c r="V217" s="110"/>
      <c r="W217" s="111"/>
      <c r="X217" s="327"/>
      <c r="Y217" s="33"/>
      <c r="Z217" s="328"/>
      <c r="AA217" s="319" t="s">
        <v>222</v>
      </c>
      <c r="AB217" s="82"/>
      <c r="AC217" s="354"/>
      <c r="AD217" s="69" t="s">
        <v>163</v>
      </c>
      <c r="AE217" s="373"/>
      <c r="AN217" s="95"/>
    </row>
    <row r="218" spans="1:40" s="60" customFormat="1" ht="25" customHeight="1" thickTop="1">
      <c r="A218" s="63"/>
      <c r="B218" s="129"/>
      <c r="C218" s="110"/>
      <c r="D218" s="110"/>
      <c r="E218" s="110"/>
      <c r="F218" s="110"/>
      <c r="G218" s="110"/>
      <c r="H218" s="110"/>
      <c r="I218" s="110"/>
      <c r="J218" s="110"/>
      <c r="K218" s="110"/>
      <c r="L218" s="110"/>
      <c r="M218" s="110"/>
      <c r="N218" s="110"/>
      <c r="O218" s="110"/>
      <c r="P218" s="110"/>
      <c r="Q218" s="110"/>
      <c r="R218" s="110"/>
      <c r="S218" s="110"/>
      <c r="T218" s="110"/>
      <c r="U218" s="110"/>
      <c r="V218" s="110"/>
      <c r="W218" s="111"/>
      <c r="X218" s="327"/>
      <c r="Y218" s="18"/>
      <c r="Z218" s="328"/>
      <c r="AA218" s="322"/>
      <c r="AB218" s="82"/>
      <c r="AC218" s="354"/>
      <c r="AD218" s="104"/>
      <c r="AE218" s="374"/>
      <c r="AN218" s="95"/>
    </row>
    <row r="219" spans="1:40" s="60" customFormat="1" ht="25" hidden="1" customHeight="1" thickBot="1">
      <c r="A219" s="235" t="s">
        <v>376</v>
      </c>
      <c r="B219" s="236"/>
      <c r="C219" s="237"/>
      <c r="D219" s="237"/>
      <c r="E219" s="237"/>
      <c r="F219" s="237"/>
      <c r="G219" s="237"/>
      <c r="H219" s="237"/>
      <c r="I219" s="237"/>
      <c r="J219" s="237"/>
      <c r="K219" s="237"/>
      <c r="L219" s="237"/>
      <c r="M219" s="237"/>
      <c r="N219" s="237"/>
      <c r="O219" s="237"/>
      <c r="P219" s="237"/>
      <c r="Q219" s="237"/>
      <c r="R219" s="237"/>
      <c r="S219" s="237"/>
      <c r="T219" s="237"/>
      <c r="U219" s="237"/>
      <c r="V219" s="79"/>
      <c r="W219" s="80"/>
      <c r="X219" s="327"/>
      <c r="Y219" s="18"/>
      <c r="Z219" s="328"/>
      <c r="AA219" s="325"/>
      <c r="AB219" s="68"/>
      <c r="AC219" s="354"/>
      <c r="AD219" s="153"/>
      <c r="AN219" s="95"/>
    </row>
    <row r="220" spans="1:40" s="60" customFormat="1" ht="25" hidden="1" customHeight="1" thickBot="1">
      <c r="A220" s="135" t="s">
        <v>363</v>
      </c>
      <c r="B220" s="236" t="s">
        <v>334</v>
      </c>
      <c r="C220" s="237"/>
      <c r="D220" s="237"/>
      <c r="E220" s="237"/>
      <c r="F220" s="237"/>
      <c r="G220" s="468" t="s">
        <v>206</v>
      </c>
      <c r="H220" s="469"/>
      <c r="I220" s="469"/>
      <c r="J220" s="469"/>
      <c r="K220" s="469"/>
      <c r="L220" s="469"/>
      <c r="M220" s="237"/>
      <c r="N220" s="237" t="s">
        <v>82</v>
      </c>
      <c r="O220" s="237"/>
      <c r="P220" s="468" t="s">
        <v>206</v>
      </c>
      <c r="Q220" s="469"/>
      <c r="R220" s="469"/>
      <c r="S220" s="469"/>
      <c r="T220" s="469"/>
      <c r="U220" s="469"/>
      <c r="V220" s="79"/>
      <c r="W220" s="80"/>
      <c r="X220" s="327"/>
      <c r="Y220" s="18"/>
      <c r="Z220" s="328"/>
      <c r="AA220" s="325"/>
      <c r="AB220" s="68"/>
      <c r="AC220" s="354"/>
      <c r="AD220" s="138" t="s">
        <v>205</v>
      </c>
      <c r="AE220" s="373"/>
      <c r="AN220" s="95"/>
    </row>
    <row r="221" spans="1:40" s="60" customFormat="1" ht="25" hidden="1" customHeight="1" thickTop="1" thickBot="1">
      <c r="A221" s="135" t="s">
        <v>363</v>
      </c>
      <c r="B221" s="236" t="s">
        <v>335</v>
      </c>
      <c r="C221" s="237"/>
      <c r="D221" s="237"/>
      <c r="E221" s="237"/>
      <c r="F221" s="237"/>
      <c r="G221" s="455"/>
      <c r="H221" s="455"/>
      <c r="I221" s="455"/>
      <c r="J221" s="455"/>
      <c r="K221" s="455"/>
      <c r="L221" s="455"/>
      <c r="M221" s="455"/>
      <c r="N221" s="455"/>
      <c r="O221" s="455"/>
      <c r="P221" s="455"/>
      <c r="Q221" s="455"/>
      <c r="R221" s="455"/>
      <c r="S221" s="455"/>
      <c r="T221" s="455"/>
      <c r="U221" s="455"/>
      <c r="V221" s="79"/>
      <c r="W221" s="80"/>
      <c r="X221" s="327"/>
      <c r="Y221" s="18"/>
      <c r="Z221" s="328"/>
      <c r="AA221" s="325"/>
      <c r="AB221" s="68"/>
      <c r="AC221" s="354"/>
      <c r="AD221" s="104"/>
      <c r="AE221" s="416"/>
      <c r="AN221" s="95"/>
    </row>
    <row r="222" spans="1:40" s="60" customFormat="1" ht="25" hidden="1" customHeight="1" thickTop="1" thickBot="1">
      <c r="A222" s="135" t="s">
        <v>363</v>
      </c>
      <c r="B222" s="236" t="s">
        <v>336</v>
      </c>
      <c r="C222" s="237"/>
      <c r="D222" s="237"/>
      <c r="E222" s="237"/>
      <c r="F222" s="237"/>
      <c r="G222" s="238"/>
      <c r="H222" s="239"/>
      <c r="I222" s="237"/>
      <c r="K222" s="237"/>
      <c r="L222" s="240" t="s">
        <v>386</v>
      </c>
      <c r="M222" s="238"/>
      <c r="N222" s="237"/>
      <c r="O222" s="237"/>
      <c r="P222" s="237"/>
      <c r="Q222" s="237"/>
      <c r="R222" s="237"/>
      <c r="S222" s="237"/>
      <c r="T222" s="237"/>
      <c r="U222" s="237"/>
      <c r="V222" s="79"/>
      <c r="W222" s="80"/>
      <c r="X222" s="327"/>
      <c r="Y222" s="18"/>
      <c r="Z222" s="328"/>
      <c r="AA222" s="325"/>
      <c r="AB222" s="68"/>
      <c r="AC222" s="354"/>
      <c r="AD222" s="176"/>
      <c r="AE222" s="428"/>
      <c r="AN222" s="95"/>
    </row>
    <row r="223" spans="1:40" s="60" customFormat="1" ht="25" hidden="1" customHeight="1" thickTop="1" thickBot="1">
      <c r="A223" s="135" t="s">
        <v>363</v>
      </c>
      <c r="B223" s="236" t="s">
        <v>337</v>
      </c>
      <c r="C223" s="237"/>
      <c r="D223" s="237"/>
      <c r="E223" s="237"/>
      <c r="F223" s="237"/>
      <c r="G223" s="455"/>
      <c r="H223" s="455"/>
      <c r="I223" s="455"/>
      <c r="J223" s="455"/>
      <c r="K223" s="455"/>
      <c r="L223" s="455"/>
      <c r="M223" s="455"/>
      <c r="N223" s="455"/>
      <c r="O223" s="455"/>
      <c r="P223" s="455"/>
      <c r="Q223" s="455"/>
      <c r="R223" s="455"/>
      <c r="S223" s="455"/>
      <c r="T223" s="455"/>
      <c r="U223" s="455"/>
      <c r="V223" s="79"/>
      <c r="W223" s="80"/>
      <c r="X223" s="327"/>
      <c r="Y223" s="18"/>
      <c r="Z223" s="328"/>
      <c r="AA223" s="325"/>
      <c r="AB223" s="68"/>
      <c r="AC223" s="354"/>
      <c r="AD223" s="176"/>
      <c r="AE223" s="428"/>
      <c r="AN223" s="95"/>
    </row>
    <row r="224" spans="1:40" s="60" customFormat="1" ht="25" hidden="1" customHeight="1" thickTop="1" thickBot="1">
      <c r="A224" s="135" t="s">
        <v>363</v>
      </c>
      <c r="B224" s="236" t="s">
        <v>338</v>
      </c>
      <c r="C224" s="237"/>
      <c r="D224" s="237"/>
      <c r="E224" s="237"/>
      <c r="F224" s="237"/>
      <c r="G224" s="455"/>
      <c r="H224" s="456"/>
      <c r="I224" s="456"/>
      <c r="J224" s="456"/>
      <c r="K224" s="456"/>
      <c r="L224" s="456"/>
      <c r="M224" s="237"/>
      <c r="N224" s="237"/>
      <c r="O224" s="237"/>
      <c r="P224" s="237"/>
      <c r="Q224" s="237"/>
      <c r="R224" s="237"/>
      <c r="S224" s="237"/>
      <c r="T224" s="237"/>
      <c r="U224" s="237"/>
      <c r="V224" s="79"/>
      <c r="W224" s="80"/>
      <c r="X224" s="327"/>
      <c r="Y224" s="18"/>
      <c r="Z224" s="328"/>
      <c r="AA224" s="325"/>
      <c r="AB224" s="68"/>
      <c r="AC224" s="354"/>
      <c r="AD224" s="176"/>
      <c r="AE224" s="428"/>
      <c r="AN224" s="95"/>
    </row>
    <row r="225" spans="1:40" s="60" customFormat="1" ht="25" hidden="1" customHeight="1" thickTop="1">
      <c r="A225" s="135" t="s">
        <v>363</v>
      </c>
      <c r="B225" s="129"/>
      <c r="C225" s="79"/>
      <c r="D225" s="79"/>
      <c r="E225" s="79"/>
      <c r="F225" s="79"/>
      <c r="G225" s="79"/>
      <c r="H225" s="79"/>
      <c r="I225" s="79"/>
      <c r="J225" s="79"/>
      <c r="K225" s="79"/>
      <c r="L225" s="79"/>
      <c r="M225" s="79"/>
      <c r="N225" s="79"/>
      <c r="O225" s="79"/>
      <c r="P225" s="79"/>
      <c r="Q225" s="79"/>
      <c r="R225" s="79"/>
      <c r="S225" s="79"/>
      <c r="T225" s="79"/>
      <c r="U225" s="79"/>
      <c r="V225" s="79"/>
      <c r="W225" s="80"/>
      <c r="X225" s="327"/>
      <c r="Y225" s="18"/>
      <c r="Z225" s="328"/>
      <c r="AA225" s="325"/>
      <c r="AB225" s="68"/>
      <c r="AC225" s="354"/>
      <c r="AD225" s="176"/>
      <c r="AE225" s="378"/>
      <c r="AN225" s="95"/>
    </row>
    <row r="226" spans="1:40" s="60" customFormat="1" ht="25" customHeight="1" thickBot="1">
      <c r="A226" s="106" t="s">
        <v>57</v>
      </c>
      <c r="B226" s="129"/>
      <c r="C226" s="79"/>
      <c r="D226" s="79"/>
      <c r="E226" s="79"/>
      <c r="F226" s="79"/>
      <c r="G226" s="79"/>
      <c r="H226" s="79"/>
      <c r="I226" s="79"/>
      <c r="J226" s="79"/>
      <c r="K226" s="79"/>
      <c r="L226" s="79"/>
      <c r="M226" s="79"/>
      <c r="N226" s="79"/>
      <c r="O226" s="79"/>
      <c r="P226" s="79"/>
      <c r="Q226" s="79"/>
      <c r="R226" s="79"/>
      <c r="S226" s="79"/>
      <c r="T226" s="79"/>
      <c r="U226" s="79"/>
      <c r="V226" s="79"/>
      <c r="W226" s="80"/>
      <c r="X226" s="327"/>
      <c r="Y226" s="18"/>
      <c r="Z226" s="328"/>
      <c r="AA226" s="325"/>
      <c r="AB226" s="68"/>
      <c r="AC226" s="354"/>
      <c r="AD226" s="153"/>
      <c r="AN226" s="95"/>
    </row>
    <row r="227" spans="1:40" s="60" customFormat="1" ht="25" customHeight="1" thickBot="1">
      <c r="A227" s="63"/>
      <c r="B227" s="131" t="s">
        <v>89</v>
      </c>
      <c r="C227" s="193"/>
      <c r="D227" s="88"/>
      <c r="E227" s="88"/>
      <c r="F227" s="88"/>
      <c r="G227" s="88"/>
      <c r="H227" s="88"/>
      <c r="I227" s="88"/>
      <c r="J227" s="88"/>
      <c r="K227" s="88"/>
      <c r="L227" s="88"/>
      <c r="M227" s="88"/>
      <c r="N227" s="88"/>
      <c r="O227" s="88"/>
      <c r="P227" s="88"/>
      <c r="Q227" s="88"/>
      <c r="R227" s="88"/>
      <c r="S227" s="88"/>
      <c r="T227" s="88"/>
      <c r="U227" s="88"/>
      <c r="V227" s="88"/>
      <c r="W227" s="241"/>
      <c r="X227" s="343"/>
      <c r="Y227" s="33"/>
      <c r="Z227" s="344"/>
      <c r="AA227" s="326" t="s">
        <v>359</v>
      </c>
      <c r="AB227" s="120"/>
      <c r="AC227" s="354"/>
      <c r="AD227" s="69" t="s">
        <v>163</v>
      </c>
      <c r="AE227" s="373"/>
      <c r="AN227" s="95"/>
    </row>
    <row r="228" spans="1:40" s="60" customFormat="1" ht="25" customHeight="1">
      <c r="A228" s="63"/>
      <c r="B228" s="102" t="s">
        <v>90</v>
      </c>
      <c r="C228" s="193"/>
      <c r="D228" s="88"/>
      <c r="E228" s="88"/>
      <c r="F228" s="88"/>
      <c r="G228" s="88"/>
      <c r="H228" s="88"/>
      <c r="I228" s="88"/>
      <c r="J228" s="88"/>
      <c r="K228" s="88"/>
      <c r="L228" s="88"/>
      <c r="M228" s="88"/>
      <c r="N228" s="88"/>
      <c r="O228" s="88"/>
      <c r="P228" s="88"/>
      <c r="Q228" s="88"/>
      <c r="R228" s="88"/>
      <c r="S228" s="88"/>
      <c r="T228" s="88"/>
      <c r="U228" s="88"/>
      <c r="V228" s="88"/>
      <c r="W228" s="241"/>
      <c r="X228" s="343"/>
      <c r="Y228" s="27"/>
      <c r="Z228" s="344"/>
      <c r="AA228" s="325"/>
      <c r="AB228" s="68"/>
      <c r="AC228" s="354"/>
      <c r="AD228" s="154"/>
      <c r="AE228" s="374"/>
      <c r="AN228" s="95"/>
    </row>
    <row r="229" spans="1:40" s="60" customFormat="1" ht="25" customHeight="1">
      <c r="A229" s="63"/>
      <c r="B229" s="102" t="s">
        <v>91</v>
      </c>
      <c r="C229" s="185"/>
      <c r="D229" s="79"/>
      <c r="E229" s="79"/>
      <c r="F229" s="79"/>
      <c r="G229" s="79"/>
      <c r="H229" s="79"/>
      <c r="I229" s="79"/>
      <c r="J229" s="79"/>
      <c r="K229" s="79"/>
      <c r="L229" s="79"/>
      <c r="M229" s="79"/>
      <c r="N229" s="79"/>
      <c r="O229" s="79"/>
      <c r="P229" s="79"/>
      <c r="Q229" s="79"/>
      <c r="R229" s="79"/>
      <c r="S229" s="79"/>
      <c r="T229" s="79"/>
      <c r="U229" s="79"/>
      <c r="V229" s="79"/>
      <c r="W229" s="80"/>
      <c r="X229" s="327"/>
      <c r="Y229" s="24"/>
      <c r="Z229" s="328"/>
      <c r="AA229" s="325"/>
      <c r="AB229" s="68"/>
      <c r="AC229" s="354"/>
      <c r="AD229" s="107"/>
      <c r="AE229" s="95"/>
      <c r="AF229" s="95"/>
      <c r="AG229" s="95"/>
      <c r="AJ229" s="95"/>
      <c r="AN229" s="95"/>
    </row>
    <row r="230" spans="1:40" s="60" customFormat="1" ht="25" customHeight="1">
      <c r="A230" s="63"/>
      <c r="B230" s="102" t="s">
        <v>189</v>
      </c>
      <c r="C230" s="102"/>
      <c r="D230" s="79"/>
      <c r="E230" s="79"/>
      <c r="F230" s="79"/>
      <c r="G230" s="79"/>
      <c r="H230" s="79"/>
      <c r="I230" s="79"/>
      <c r="J230" s="79"/>
      <c r="K230" s="79"/>
      <c r="L230" s="79"/>
      <c r="M230" s="79"/>
      <c r="N230" s="79"/>
      <c r="O230" s="79"/>
      <c r="P230" s="79"/>
      <c r="Q230" s="79"/>
      <c r="R230" s="79"/>
      <c r="S230" s="79"/>
      <c r="T230" s="79"/>
      <c r="U230" s="79"/>
      <c r="V230" s="79"/>
      <c r="W230" s="80"/>
      <c r="X230" s="327"/>
      <c r="Y230" s="24"/>
      <c r="Z230" s="328"/>
      <c r="AA230" s="325"/>
      <c r="AB230" s="68"/>
      <c r="AC230" s="354"/>
      <c r="AD230" s="107"/>
      <c r="AE230" s="95"/>
      <c r="AF230" s="95"/>
      <c r="AG230" s="95"/>
      <c r="AH230" s="95"/>
      <c r="AI230" s="95"/>
      <c r="AJ230" s="95"/>
      <c r="AN230" s="95"/>
    </row>
    <row r="231" spans="1:40" s="60" customFormat="1" ht="25" customHeight="1">
      <c r="A231" s="63"/>
      <c r="B231" s="102" t="s">
        <v>190</v>
      </c>
      <c r="C231" s="102"/>
      <c r="D231" s="79"/>
      <c r="E231" s="79"/>
      <c r="F231" s="79"/>
      <c r="G231" s="79"/>
      <c r="H231" s="79"/>
      <c r="I231" s="79"/>
      <c r="J231" s="79"/>
      <c r="K231" s="79"/>
      <c r="L231" s="79"/>
      <c r="M231" s="79"/>
      <c r="N231" s="79"/>
      <c r="O231" s="79"/>
      <c r="P231" s="79"/>
      <c r="Q231" s="79"/>
      <c r="R231" s="79"/>
      <c r="S231" s="79"/>
      <c r="T231" s="79"/>
      <c r="U231" s="79"/>
      <c r="V231" s="79"/>
      <c r="W231" s="80"/>
      <c r="X231" s="327"/>
      <c r="Y231" s="24"/>
      <c r="Z231" s="328"/>
      <c r="AA231" s="325"/>
      <c r="AB231" s="68"/>
      <c r="AC231" s="354"/>
      <c r="AD231" s="107"/>
      <c r="AE231" s="95"/>
      <c r="AF231" s="95"/>
      <c r="AG231" s="95"/>
      <c r="AH231" s="95"/>
      <c r="AI231" s="95"/>
      <c r="AJ231" s="95"/>
      <c r="AN231" s="95"/>
    </row>
    <row r="232" spans="1:40" s="60" customFormat="1" ht="25" customHeight="1">
      <c r="A232" s="63"/>
      <c r="B232" s="102" t="s">
        <v>191</v>
      </c>
      <c r="C232" s="102"/>
      <c r="D232" s="79"/>
      <c r="E232" s="79"/>
      <c r="F232" s="79"/>
      <c r="G232" s="79"/>
      <c r="H232" s="79"/>
      <c r="I232" s="79"/>
      <c r="J232" s="79"/>
      <c r="K232" s="79"/>
      <c r="L232" s="79"/>
      <c r="M232" s="79"/>
      <c r="N232" s="79"/>
      <c r="O232" s="79"/>
      <c r="P232" s="79"/>
      <c r="Q232" s="79"/>
      <c r="R232" s="79"/>
      <c r="S232" s="79"/>
      <c r="T232" s="79"/>
      <c r="U232" s="79"/>
      <c r="V232" s="79"/>
      <c r="W232" s="80"/>
      <c r="X232" s="327"/>
      <c r="Y232" s="24"/>
      <c r="Z232" s="328"/>
      <c r="AA232" s="325"/>
      <c r="AB232" s="68"/>
      <c r="AC232" s="354"/>
      <c r="AD232" s="107"/>
      <c r="AH232" s="95"/>
      <c r="AI232" s="95"/>
      <c r="AN232" s="95"/>
    </row>
    <row r="233" spans="1:40" s="95" customFormat="1" ht="25" customHeight="1" thickBot="1">
      <c r="A233" s="92"/>
      <c r="B233" s="170"/>
      <c r="C233" s="79"/>
      <c r="D233" s="79"/>
      <c r="E233" s="79"/>
      <c r="F233" s="79"/>
      <c r="G233" s="79"/>
      <c r="H233" s="79"/>
      <c r="I233" s="79"/>
      <c r="J233" s="79"/>
      <c r="K233" s="79"/>
      <c r="L233" s="79"/>
      <c r="M233" s="79"/>
      <c r="N233" s="79"/>
      <c r="O233" s="79"/>
      <c r="P233" s="79"/>
      <c r="Q233" s="79"/>
      <c r="R233" s="79"/>
      <c r="S233" s="79"/>
      <c r="T233" s="79"/>
      <c r="U233" s="79"/>
      <c r="V233" s="79"/>
      <c r="W233" s="80"/>
      <c r="X233" s="317"/>
      <c r="Y233" s="22"/>
      <c r="Z233" s="341"/>
      <c r="AA233" s="345"/>
      <c r="AB233" s="242"/>
      <c r="AC233" s="352"/>
      <c r="AD233" s="153"/>
      <c r="AE233" s="60"/>
      <c r="AF233" s="60"/>
      <c r="AG233" s="60"/>
      <c r="AH233" s="60"/>
      <c r="AI233" s="60"/>
      <c r="AJ233" s="60"/>
      <c r="AK233" s="60"/>
      <c r="AL233" s="60"/>
      <c r="AM233" s="60"/>
    </row>
    <row r="234" spans="1:40" s="95" customFormat="1" ht="25" customHeight="1" thickBot="1">
      <c r="A234" s="92"/>
      <c r="B234" s="131" t="s">
        <v>192</v>
      </c>
      <c r="C234" s="79"/>
      <c r="D234" s="79"/>
      <c r="E234" s="79"/>
      <c r="F234" s="79"/>
      <c r="G234" s="79"/>
      <c r="H234" s="79"/>
      <c r="I234" s="79"/>
      <c r="J234" s="79"/>
      <c r="K234" s="79"/>
      <c r="L234" s="79"/>
      <c r="M234" s="79"/>
      <c r="N234" s="79"/>
      <c r="O234" s="79"/>
      <c r="P234" s="79"/>
      <c r="Q234" s="79"/>
      <c r="R234" s="79"/>
      <c r="S234" s="79"/>
      <c r="T234" s="79"/>
      <c r="U234" s="79"/>
      <c r="V234" s="79"/>
      <c r="W234" s="80"/>
      <c r="X234" s="317"/>
      <c r="Y234" s="33"/>
      <c r="Z234" s="344"/>
      <c r="AA234" s="326" t="s">
        <v>360</v>
      </c>
      <c r="AB234" s="120"/>
      <c r="AC234" s="352"/>
      <c r="AD234" s="69" t="s">
        <v>163</v>
      </c>
      <c r="AE234" s="373"/>
      <c r="AH234" s="60"/>
      <c r="AI234" s="60"/>
    </row>
    <row r="235" spans="1:40" s="95" customFormat="1" ht="25" customHeight="1" thickBot="1">
      <c r="A235" s="92"/>
      <c r="B235" s="131" t="s">
        <v>93</v>
      </c>
      <c r="C235" s="79"/>
      <c r="D235" s="79"/>
      <c r="E235" s="79"/>
      <c r="F235" s="79"/>
      <c r="G235" s="79"/>
      <c r="H235" s="79"/>
      <c r="I235" s="79"/>
      <c r="J235" s="79"/>
      <c r="K235" s="79"/>
      <c r="L235" s="79"/>
      <c r="M235" s="79"/>
      <c r="N235" s="79"/>
      <c r="O235" s="79"/>
      <c r="P235" s="79"/>
      <c r="Q235" s="79"/>
      <c r="R235" s="79"/>
      <c r="S235" s="79"/>
      <c r="T235" s="79"/>
      <c r="U235" s="79"/>
      <c r="V235" s="79"/>
      <c r="W235" s="80"/>
      <c r="X235" s="317"/>
      <c r="Y235" s="20"/>
      <c r="Z235" s="318"/>
      <c r="AA235" s="322"/>
      <c r="AB235" s="82"/>
      <c r="AC235" s="351"/>
      <c r="AD235" s="154"/>
      <c r="AE235" s="374"/>
    </row>
    <row r="236" spans="1:40" s="60" customFormat="1" ht="25" customHeight="1" thickBot="1">
      <c r="A236" s="63"/>
      <c r="D236" s="225"/>
      <c r="E236" s="225"/>
      <c r="F236" s="225"/>
      <c r="G236" s="225"/>
      <c r="H236" s="225"/>
      <c r="I236" s="180"/>
      <c r="J236" s="180"/>
      <c r="K236" s="79"/>
      <c r="N236" s="102" t="s">
        <v>387</v>
      </c>
      <c r="O236" s="110"/>
      <c r="P236" s="79"/>
      <c r="Q236" s="79"/>
      <c r="R236" s="79"/>
      <c r="S236" s="79"/>
      <c r="T236" s="79"/>
      <c r="U236" s="79"/>
      <c r="V236" s="79"/>
      <c r="W236" s="80"/>
      <c r="X236" s="327"/>
      <c r="Y236" s="34"/>
      <c r="Z236" s="328"/>
      <c r="AA236" s="325"/>
      <c r="AB236" s="68"/>
      <c r="AC236" s="243" t="s">
        <v>350</v>
      </c>
      <c r="AD236" s="244"/>
      <c r="AE236" s="420" t="str">
        <f>IF(SUM(AD237:AD243)&lt;AD230,AT146,"")</f>
        <v/>
      </c>
      <c r="AF236" s="95"/>
      <c r="AG236" s="95"/>
      <c r="AH236" s="95"/>
      <c r="AI236" s="95"/>
      <c r="AJ236" s="95"/>
      <c r="AK236" s="95"/>
      <c r="AL236" s="95"/>
      <c r="AM236" s="95"/>
      <c r="AN236" s="95"/>
    </row>
    <row r="237" spans="1:40" s="60" customFormat="1" ht="25" customHeight="1">
      <c r="A237" s="63"/>
      <c r="D237" s="225"/>
      <c r="E237" s="225"/>
      <c r="F237" s="225"/>
      <c r="G237" s="225"/>
      <c r="H237" s="225"/>
      <c r="I237" s="180"/>
      <c r="J237" s="180"/>
      <c r="K237" s="79"/>
      <c r="N237" s="102"/>
      <c r="O237" s="110" t="s">
        <v>339</v>
      </c>
      <c r="P237" s="79"/>
      <c r="Q237" s="79"/>
      <c r="R237" s="79"/>
      <c r="S237" s="79"/>
      <c r="T237" s="79"/>
      <c r="U237" s="79"/>
      <c r="V237" s="79"/>
      <c r="W237" s="80"/>
      <c r="X237" s="327"/>
      <c r="Y237" s="309"/>
      <c r="Z237" s="328"/>
      <c r="AA237" s="325"/>
      <c r="AB237" s="68"/>
      <c r="AC237" s="429" t="s">
        <v>345</v>
      </c>
      <c r="AD237" s="166"/>
      <c r="AE237" s="421"/>
      <c r="AF237" s="95"/>
      <c r="AG237" s="95"/>
      <c r="AH237" s="95"/>
      <c r="AI237" s="95"/>
      <c r="AJ237" s="95"/>
      <c r="AK237" s="95"/>
      <c r="AL237" s="95"/>
      <c r="AM237" s="95"/>
      <c r="AN237" s="95"/>
    </row>
    <row r="238" spans="1:40" s="60" customFormat="1" ht="25" customHeight="1">
      <c r="A238" s="63"/>
      <c r="D238" s="225"/>
      <c r="E238" s="225"/>
      <c r="F238" s="225"/>
      <c r="G238" s="225"/>
      <c r="H238" s="225"/>
      <c r="I238" s="180"/>
      <c r="J238" s="180"/>
      <c r="K238" s="79"/>
      <c r="N238" s="102"/>
      <c r="O238" s="110" t="s">
        <v>340</v>
      </c>
      <c r="P238" s="79"/>
      <c r="Q238" s="79"/>
      <c r="R238" s="79"/>
      <c r="S238" s="79"/>
      <c r="T238" s="79"/>
      <c r="U238" s="79"/>
      <c r="V238" s="79"/>
      <c r="W238" s="80"/>
      <c r="X238" s="327"/>
      <c r="Y238" s="310"/>
      <c r="Z238" s="328"/>
      <c r="AA238" s="325"/>
      <c r="AB238" s="68"/>
      <c r="AC238" s="430"/>
      <c r="AD238" s="167"/>
      <c r="AE238" s="421"/>
      <c r="AF238" s="95"/>
      <c r="AG238" s="95"/>
      <c r="AH238" s="95"/>
      <c r="AI238" s="95"/>
      <c r="AJ238" s="95"/>
      <c r="AK238" s="95"/>
      <c r="AL238" s="95"/>
      <c r="AM238" s="95"/>
      <c r="AN238" s="95"/>
    </row>
    <row r="239" spans="1:40" s="60" customFormat="1" ht="25" customHeight="1">
      <c r="A239" s="63"/>
      <c r="D239" s="225"/>
      <c r="E239" s="225"/>
      <c r="F239" s="225"/>
      <c r="G239" s="225"/>
      <c r="H239" s="225"/>
      <c r="I239" s="180"/>
      <c r="J239" s="180"/>
      <c r="K239" s="79"/>
      <c r="N239" s="102"/>
      <c r="O239" s="110" t="s">
        <v>341</v>
      </c>
      <c r="P239" s="79"/>
      <c r="Q239" s="79"/>
      <c r="R239" s="79"/>
      <c r="S239" s="79"/>
      <c r="T239" s="79"/>
      <c r="U239" s="79"/>
      <c r="V239" s="79"/>
      <c r="W239" s="80"/>
      <c r="X239" s="327"/>
      <c r="Y239" s="310"/>
      <c r="Z239" s="328"/>
      <c r="AA239" s="325"/>
      <c r="AB239" s="68"/>
      <c r="AC239" s="430"/>
      <c r="AD239" s="167"/>
      <c r="AE239" s="421"/>
      <c r="AF239" s="95"/>
      <c r="AG239" s="95"/>
      <c r="AH239" s="95"/>
      <c r="AI239" s="95"/>
      <c r="AJ239" s="95"/>
      <c r="AK239" s="95"/>
      <c r="AL239" s="95"/>
      <c r="AM239" s="95"/>
      <c r="AN239" s="95"/>
    </row>
    <row r="240" spans="1:40" s="60" customFormat="1" ht="25" customHeight="1">
      <c r="A240" s="63"/>
      <c r="D240" s="225"/>
      <c r="E240" s="225"/>
      <c r="F240" s="225"/>
      <c r="G240" s="225"/>
      <c r="H240" s="225"/>
      <c r="I240" s="180"/>
      <c r="J240" s="180"/>
      <c r="K240" s="79"/>
      <c r="N240" s="102"/>
      <c r="O240" s="110" t="s">
        <v>342</v>
      </c>
      <c r="P240" s="79"/>
      <c r="Q240" s="79"/>
      <c r="R240" s="79"/>
      <c r="S240" s="79"/>
      <c r="T240" s="79"/>
      <c r="U240" s="79"/>
      <c r="V240" s="79"/>
      <c r="W240" s="80"/>
      <c r="X240" s="327"/>
      <c r="Y240" s="310"/>
      <c r="Z240" s="328"/>
      <c r="AA240" s="325"/>
      <c r="AB240" s="68"/>
      <c r="AC240" s="430"/>
      <c r="AD240" s="167"/>
      <c r="AE240" s="421"/>
      <c r="AF240" s="95"/>
      <c r="AG240" s="95"/>
      <c r="AH240" s="95"/>
      <c r="AI240" s="95"/>
      <c r="AJ240" s="95"/>
      <c r="AK240" s="95"/>
      <c r="AL240" s="95"/>
      <c r="AM240" s="95"/>
      <c r="AN240" s="95"/>
    </row>
    <row r="241" spans="1:40" s="60" customFormat="1" ht="25" customHeight="1">
      <c r="A241" s="63"/>
      <c r="D241" s="225"/>
      <c r="E241" s="225"/>
      <c r="F241" s="225"/>
      <c r="G241" s="225"/>
      <c r="H241" s="225"/>
      <c r="I241" s="180"/>
      <c r="J241" s="180"/>
      <c r="K241" s="79"/>
      <c r="N241" s="102"/>
      <c r="O241" s="110" t="s">
        <v>343</v>
      </c>
      <c r="P241" s="79"/>
      <c r="Q241" s="79"/>
      <c r="R241" s="79"/>
      <c r="S241" s="79"/>
      <c r="T241" s="79"/>
      <c r="U241" s="79"/>
      <c r="V241" s="79"/>
      <c r="W241" s="80"/>
      <c r="X241" s="327"/>
      <c r="Y241" s="310"/>
      <c r="Z241" s="328"/>
      <c r="AA241" s="325"/>
      <c r="AB241" s="68"/>
      <c r="AC241" s="430"/>
      <c r="AD241" s="167"/>
      <c r="AE241" s="421"/>
      <c r="AF241" s="95"/>
      <c r="AG241" s="95"/>
      <c r="AH241" s="95"/>
      <c r="AI241" s="95"/>
      <c r="AJ241" s="95"/>
      <c r="AK241" s="95"/>
      <c r="AL241" s="95"/>
      <c r="AM241" s="95"/>
      <c r="AN241" s="95"/>
    </row>
    <row r="242" spans="1:40" s="60" customFormat="1" ht="25" customHeight="1">
      <c r="A242" s="63"/>
      <c r="D242" s="225"/>
      <c r="E242" s="225"/>
      <c r="F242" s="225"/>
      <c r="G242" s="225"/>
      <c r="H242" s="225"/>
      <c r="I242" s="180"/>
      <c r="J242" s="180"/>
      <c r="K242" s="79"/>
      <c r="N242" s="102"/>
      <c r="O242" s="110" t="s">
        <v>344</v>
      </c>
      <c r="P242" s="79"/>
      <c r="Q242" s="79"/>
      <c r="R242" s="79"/>
      <c r="S242" s="79"/>
      <c r="T242" s="79"/>
      <c r="U242" s="79"/>
      <c r="V242" s="79"/>
      <c r="W242" s="80"/>
      <c r="X242" s="327"/>
      <c r="Y242" s="310"/>
      <c r="Z242" s="328"/>
      <c r="AA242" s="325"/>
      <c r="AB242" s="68"/>
      <c r="AC242" s="430"/>
      <c r="AD242" s="246"/>
      <c r="AE242" s="421"/>
      <c r="AF242" s="95"/>
      <c r="AG242" s="95"/>
      <c r="AH242" s="95"/>
      <c r="AI242" s="95"/>
      <c r="AJ242" s="95"/>
      <c r="AK242" s="95"/>
      <c r="AL242" s="95"/>
      <c r="AM242" s="95"/>
      <c r="AN242" s="95"/>
    </row>
    <row r="243" spans="1:40" s="60" customFormat="1" ht="25" customHeight="1" thickBot="1">
      <c r="A243" s="63"/>
      <c r="B243" s="102"/>
      <c r="C243" s="185"/>
      <c r="D243" s="79"/>
      <c r="E243" s="79"/>
      <c r="F243" s="79"/>
      <c r="G243" s="79"/>
      <c r="H243" s="79"/>
      <c r="I243" s="79"/>
      <c r="J243" s="79"/>
      <c r="K243" s="79"/>
      <c r="L243" s="79"/>
      <c r="M243" s="79"/>
      <c r="N243" s="79"/>
      <c r="O243" s="110" t="s">
        <v>346</v>
      </c>
      <c r="P243" s="79"/>
      <c r="Q243" s="79"/>
      <c r="R243" s="79"/>
      <c r="S243" s="79"/>
      <c r="T243" s="79"/>
      <c r="U243" s="79"/>
      <c r="V243" s="79"/>
      <c r="W243" s="80"/>
      <c r="X243" s="327"/>
      <c r="Y243" s="245">
        <f>SUM(Y237:Y242)</f>
        <v>0</v>
      </c>
      <c r="Z243" s="346">
        <f>Y243*2</f>
        <v>0</v>
      </c>
      <c r="AA243" s="325"/>
      <c r="AB243" s="68"/>
      <c r="AC243" s="247" t="s">
        <v>371</v>
      </c>
      <c r="AD243" s="248">
        <f>SUM(AD237:AD242)</f>
        <v>0</v>
      </c>
      <c r="AE243" s="422"/>
      <c r="AF243" s="95"/>
      <c r="AG243" s="95"/>
      <c r="AH243" s="95"/>
      <c r="AI243" s="95"/>
      <c r="AJ243" s="95"/>
      <c r="AK243" s="95"/>
      <c r="AL243" s="95"/>
      <c r="AM243" s="95"/>
      <c r="AN243" s="95"/>
    </row>
    <row r="244" spans="1:40" s="60" customFormat="1" ht="25" customHeight="1">
      <c r="A244" s="63"/>
      <c r="B244" s="102"/>
      <c r="C244" s="185"/>
      <c r="D244" s="79"/>
      <c r="E244" s="79"/>
      <c r="F244" s="79"/>
      <c r="G244" s="79"/>
      <c r="H244" s="79"/>
      <c r="I244" s="79"/>
      <c r="J244" s="79"/>
      <c r="K244" s="79"/>
      <c r="L244" s="79"/>
      <c r="M244" s="79"/>
      <c r="N244" s="79"/>
      <c r="O244" s="79"/>
      <c r="P244" s="79"/>
      <c r="Q244" s="79"/>
      <c r="R244" s="79"/>
      <c r="S244" s="79"/>
      <c r="T244" s="79"/>
      <c r="U244" s="79"/>
      <c r="V244" s="79"/>
      <c r="W244" s="80"/>
      <c r="X244" s="327"/>
      <c r="Y244" s="24"/>
      <c r="Z244" s="328"/>
      <c r="AA244" s="325"/>
      <c r="AB244" s="68"/>
      <c r="AD244" s="107"/>
      <c r="AE244" s="95"/>
      <c r="AF244" s="95"/>
      <c r="AG244" s="95"/>
      <c r="AH244" s="95"/>
      <c r="AI244" s="95"/>
      <c r="AJ244" s="95"/>
      <c r="AK244" s="95"/>
      <c r="AL244" s="95"/>
      <c r="AM244" s="95"/>
      <c r="AN244" s="95"/>
    </row>
    <row r="245" spans="1:40" s="60" customFormat="1" ht="25" customHeight="1" thickBot="1">
      <c r="A245" s="63"/>
      <c r="B245" s="102"/>
      <c r="C245" s="185"/>
      <c r="D245" s="79"/>
      <c r="E245" s="79"/>
      <c r="F245" s="79"/>
      <c r="G245" s="79"/>
      <c r="H245" s="79"/>
      <c r="I245" s="79"/>
      <c r="J245" s="79"/>
      <c r="K245" s="79"/>
      <c r="L245" s="79"/>
      <c r="M245" s="79"/>
      <c r="N245" s="79"/>
      <c r="O245" s="79"/>
      <c r="P245" s="79"/>
      <c r="Q245" s="79"/>
      <c r="R245" s="79"/>
      <c r="S245" s="79"/>
      <c r="T245" s="79"/>
      <c r="U245" s="79"/>
      <c r="V245" s="79"/>
      <c r="W245" s="80"/>
      <c r="X245" s="327"/>
      <c r="Y245" s="24"/>
      <c r="Z245" s="328"/>
      <c r="AA245" s="325"/>
      <c r="AB245" s="68"/>
      <c r="AD245" s="107"/>
      <c r="AE245" s="95"/>
      <c r="AF245" s="95"/>
      <c r="AG245" s="95"/>
      <c r="AH245" s="95"/>
      <c r="AI245" s="95"/>
      <c r="AJ245" s="95"/>
      <c r="AK245" s="95"/>
      <c r="AL245" s="95"/>
      <c r="AM245" s="95"/>
      <c r="AN245" s="95"/>
    </row>
    <row r="246" spans="1:40" s="60" customFormat="1" ht="25" customHeight="1" thickBot="1">
      <c r="A246" s="63"/>
      <c r="B246" s="131" t="s">
        <v>97</v>
      </c>
      <c r="C246" s="185"/>
      <c r="D246" s="79"/>
      <c r="E246" s="79"/>
      <c r="F246" s="79"/>
      <c r="G246" s="79"/>
      <c r="H246" s="79"/>
      <c r="I246" s="79"/>
      <c r="J246" s="79"/>
      <c r="K246" s="79"/>
      <c r="L246" s="79"/>
      <c r="M246" s="79"/>
      <c r="N246" s="79"/>
      <c r="O246" s="79"/>
      <c r="P246" s="79"/>
      <c r="Q246" s="79"/>
      <c r="R246" s="79"/>
      <c r="S246" s="79"/>
      <c r="T246" s="79"/>
      <c r="U246" s="79"/>
      <c r="V246" s="79"/>
      <c r="W246" s="80"/>
      <c r="X246" s="327"/>
      <c r="Y246" s="33"/>
      <c r="Z246" s="328"/>
      <c r="AA246" s="326" t="s">
        <v>360</v>
      </c>
      <c r="AB246" s="120"/>
      <c r="AD246" s="69" t="s">
        <v>164</v>
      </c>
      <c r="AE246" s="373"/>
      <c r="AF246" s="83"/>
      <c r="AG246" s="83"/>
      <c r="AH246" s="95"/>
      <c r="AI246" s="95"/>
      <c r="AJ246" s="83"/>
      <c r="AN246" s="95"/>
    </row>
    <row r="247" spans="1:40" s="95" customFormat="1" ht="25" customHeight="1">
      <c r="A247" s="92"/>
      <c r="B247" s="64" t="s">
        <v>117</v>
      </c>
      <c r="C247" s="79"/>
      <c r="D247" s="79"/>
      <c r="E247" s="79"/>
      <c r="F247" s="79"/>
      <c r="G247" s="79"/>
      <c r="H247" s="79"/>
      <c r="I247" s="79"/>
      <c r="J247" s="79"/>
      <c r="K247" s="79"/>
      <c r="L247" s="79"/>
      <c r="M247" s="79"/>
      <c r="N247" s="79"/>
      <c r="O247" s="79"/>
      <c r="P247" s="79"/>
      <c r="Q247" s="79"/>
      <c r="R247" s="79"/>
      <c r="S247" s="79"/>
      <c r="T247" s="79"/>
      <c r="U247" s="79"/>
      <c r="V247" s="79"/>
      <c r="W247" s="80"/>
      <c r="X247" s="317"/>
      <c r="Y247" s="19"/>
      <c r="Z247" s="318"/>
      <c r="AA247" s="329"/>
      <c r="AB247" s="94"/>
      <c r="AD247" s="154"/>
      <c r="AE247" s="374"/>
      <c r="AF247" s="83"/>
      <c r="AG247" s="83"/>
      <c r="AH247" s="83"/>
      <c r="AI247" s="83"/>
      <c r="AJ247" s="83"/>
      <c r="AK247" s="60"/>
      <c r="AL247" s="60"/>
      <c r="AM247" s="60"/>
    </row>
    <row r="248" spans="1:40" s="95" customFormat="1" ht="25" customHeight="1" thickBot="1">
      <c r="A248" s="92"/>
      <c r="B248" s="249"/>
      <c r="C248" s="79"/>
      <c r="D248" s="79"/>
      <c r="E248" s="79"/>
      <c r="F248" s="79"/>
      <c r="G248" s="79"/>
      <c r="H248" s="79"/>
      <c r="I248" s="79"/>
      <c r="J248" s="79"/>
      <c r="K248" s="79"/>
      <c r="L248" s="79"/>
      <c r="M248" s="79"/>
      <c r="N248" s="79"/>
      <c r="O248" s="79"/>
      <c r="P248" s="79"/>
      <c r="Q248" s="79"/>
      <c r="R248" s="79"/>
      <c r="S248" s="79"/>
      <c r="T248" s="79"/>
      <c r="U248" s="79"/>
      <c r="V248" s="79"/>
      <c r="W248" s="80"/>
      <c r="X248" s="317"/>
      <c r="Y248" s="22"/>
      <c r="Z248" s="318"/>
      <c r="AA248" s="322"/>
      <c r="AB248" s="82"/>
      <c r="AD248" s="107"/>
      <c r="AE248" s="83"/>
      <c r="AF248" s="83"/>
      <c r="AG248" s="83"/>
      <c r="AH248" s="83"/>
      <c r="AI248" s="83"/>
      <c r="AJ248" s="83"/>
    </row>
    <row r="249" spans="1:40" s="95" customFormat="1" ht="25" customHeight="1" thickBot="1">
      <c r="A249" s="92"/>
      <c r="B249" s="102" t="s">
        <v>58</v>
      </c>
      <c r="C249" s="79"/>
      <c r="D249" s="79"/>
      <c r="E249" s="79"/>
      <c r="F249" s="79"/>
      <c r="G249" s="79"/>
      <c r="H249" s="79"/>
      <c r="I249" s="79"/>
      <c r="J249" s="79"/>
      <c r="K249" s="79"/>
      <c r="L249" s="79"/>
      <c r="M249" s="79"/>
      <c r="N249" s="79"/>
      <c r="O249" s="79"/>
      <c r="P249" s="79"/>
      <c r="Q249" s="79"/>
      <c r="R249" s="79"/>
      <c r="S249" s="79"/>
      <c r="T249" s="79"/>
      <c r="U249" s="79"/>
      <c r="V249" s="79"/>
      <c r="W249" s="80"/>
      <c r="X249" s="317"/>
      <c r="Y249" s="22"/>
      <c r="Z249" s="318"/>
      <c r="AA249" s="326" t="s">
        <v>361</v>
      </c>
      <c r="AB249" s="120"/>
      <c r="AD249" s="69" t="s">
        <v>163</v>
      </c>
      <c r="AE249" s="301">
        <f>COUNTBLANK(AD250:AD257)</f>
        <v>7</v>
      </c>
      <c r="AF249" s="300" t="s">
        <v>173</v>
      </c>
      <c r="AG249" s="70" t="s">
        <v>146</v>
      </c>
      <c r="AH249" s="70" t="s">
        <v>147</v>
      </c>
      <c r="AI249" s="218" t="s">
        <v>148</v>
      </c>
      <c r="AJ249" s="83"/>
    </row>
    <row r="250" spans="1:40" s="83" customFormat="1" ht="25" customHeight="1" thickBot="1">
      <c r="A250" s="74"/>
      <c r="B250" s="250"/>
      <c r="C250" s="251">
        <v>1</v>
      </c>
      <c r="D250" s="77"/>
      <c r="E250" s="78" t="s">
        <v>182</v>
      </c>
      <c r="F250" s="79"/>
      <c r="G250" s="79"/>
      <c r="H250" s="79"/>
      <c r="I250" s="79"/>
      <c r="J250" s="79"/>
      <c r="K250" s="79"/>
      <c r="L250" s="79"/>
      <c r="M250" s="79"/>
      <c r="N250" s="79"/>
      <c r="O250" s="79"/>
      <c r="P250" s="79"/>
      <c r="Q250" s="79"/>
      <c r="R250" s="79"/>
      <c r="S250" s="79"/>
      <c r="T250" s="79"/>
      <c r="U250" s="79"/>
      <c r="V250" s="79"/>
      <c r="W250" s="80"/>
      <c r="X250" s="317"/>
      <c r="Y250" s="32"/>
      <c r="Z250" s="318"/>
      <c r="AA250" s="322"/>
      <c r="AB250" s="82"/>
      <c r="AD250" s="282"/>
      <c r="AE250" s="417"/>
      <c r="AF250" s="299">
        <f>COUNTIF(AD250:AD257,AF249)</f>
        <v>0</v>
      </c>
      <c r="AG250" s="220">
        <f>COUNTIF(AD250:AD257,AG249)</f>
        <v>0</v>
      </c>
      <c r="AH250" s="220">
        <f>COUNTIF(AD250:AD257,AH249)</f>
        <v>0</v>
      </c>
      <c r="AI250" s="221">
        <f>AG250+AH250</f>
        <v>0</v>
      </c>
      <c r="AK250" s="95"/>
      <c r="AL250" s="95"/>
      <c r="AM250" s="95"/>
    </row>
    <row r="251" spans="1:40" s="83" customFormat="1" ht="25" customHeight="1" thickBot="1">
      <c r="A251" s="74"/>
      <c r="B251" s="250"/>
      <c r="C251" s="251">
        <v>2</v>
      </c>
      <c r="D251" s="252"/>
      <c r="E251" s="79" t="s">
        <v>183</v>
      </c>
      <c r="F251" s="79"/>
      <c r="G251" s="79"/>
      <c r="H251" s="79"/>
      <c r="I251" s="79"/>
      <c r="J251" s="79"/>
      <c r="K251" s="79"/>
      <c r="L251" s="79"/>
      <c r="M251" s="79"/>
      <c r="N251" s="79"/>
      <c r="O251" s="79"/>
      <c r="P251" s="79"/>
      <c r="Q251" s="79"/>
      <c r="R251" s="79"/>
      <c r="S251" s="79"/>
      <c r="T251" s="79"/>
      <c r="U251" s="79"/>
      <c r="V251" s="79"/>
      <c r="W251" s="80"/>
      <c r="X251" s="317"/>
      <c r="Y251" s="32"/>
      <c r="Z251" s="318"/>
      <c r="AA251" s="322"/>
      <c r="AB251" s="82"/>
      <c r="AD251" s="283"/>
      <c r="AE251" s="418"/>
      <c r="AF251" s="294">
        <f>MAX(C250:C257)</f>
        <v>7</v>
      </c>
    </row>
    <row r="252" spans="1:40" s="83" customFormat="1" ht="25" customHeight="1" thickBot="1">
      <c r="A252" s="74"/>
      <c r="B252" s="250"/>
      <c r="C252" s="251">
        <v>3</v>
      </c>
      <c r="D252" s="252"/>
      <c r="E252" s="79" t="s">
        <v>184</v>
      </c>
      <c r="F252" s="79"/>
      <c r="G252" s="79"/>
      <c r="H252" s="79"/>
      <c r="I252" s="79"/>
      <c r="J252" s="79"/>
      <c r="K252" s="79"/>
      <c r="L252" s="79"/>
      <c r="M252" s="79"/>
      <c r="N252" s="79"/>
      <c r="O252" s="79"/>
      <c r="P252" s="79"/>
      <c r="Q252" s="79"/>
      <c r="R252" s="79"/>
      <c r="S252" s="79"/>
      <c r="T252" s="79"/>
      <c r="U252" s="79"/>
      <c r="V252" s="79"/>
      <c r="W252" s="80"/>
      <c r="X252" s="317"/>
      <c r="Y252" s="32"/>
      <c r="Z252" s="318"/>
      <c r="AA252" s="322"/>
      <c r="AB252" s="82"/>
      <c r="AD252" s="283"/>
      <c r="AE252" s="418"/>
      <c r="AF252" s="295"/>
    </row>
    <row r="253" spans="1:40" s="83" customFormat="1" ht="25" customHeight="1" thickBot="1">
      <c r="A253" s="74"/>
      <c r="B253" s="250"/>
      <c r="C253" s="251">
        <v>4</v>
      </c>
      <c r="D253" s="252"/>
      <c r="E253" s="79" t="s">
        <v>185</v>
      </c>
      <c r="F253" s="79"/>
      <c r="G253" s="79"/>
      <c r="H253" s="79"/>
      <c r="I253" s="79"/>
      <c r="J253" s="79"/>
      <c r="K253" s="79"/>
      <c r="L253" s="79"/>
      <c r="M253" s="79"/>
      <c r="N253" s="79"/>
      <c r="O253" s="79"/>
      <c r="P253" s="79"/>
      <c r="Q253" s="79"/>
      <c r="R253" s="79"/>
      <c r="S253" s="79"/>
      <c r="T253" s="79"/>
      <c r="U253" s="79"/>
      <c r="V253" s="79"/>
      <c r="W253" s="80"/>
      <c r="X253" s="317"/>
      <c r="Y253" s="32"/>
      <c r="Z253" s="318"/>
      <c r="AA253" s="322"/>
      <c r="AB253" s="82"/>
      <c r="AD253" s="283"/>
      <c r="AE253" s="418"/>
      <c r="AF253" s="79"/>
    </row>
    <row r="254" spans="1:40" s="83" customFormat="1" ht="25" customHeight="1" thickBot="1">
      <c r="A254" s="74"/>
      <c r="B254" s="250"/>
      <c r="C254" s="251">
        <v>5</v>
      </c>
      <c r="D254" s="252"/>
      <c r="E254" s="79" t="s">
        <v>186</v>
      </c>
      <c r="F254" s="79"/>
      <c r="G254" s="79"/>
      <c r="H254" s="79"/>
      <c r="I254" s="79"/>
      <c r="J254" s="79"/>
      <c r="K254" s="79"/>
      <c r="L254" s="79"/>
      <c r="M254" s="79"/>
      <c r="N254" s="79"/>
      <c r="O254" s="79"/>
      <c r="P254" s="79"/>
      <c r="Q254" s="79"/>
      <c r="R254" s="79"/>
      <c r="S254" s="79"/>
      <c r="T254" s="79"/>
      <c r="U254" s="79"/>
      <c r="V254" s="79"/>
      <c r="W254" s="80"/>
      <c r="X254" s="317"/>
      <c r="Y254" s="32"/>
      <c r="Z254" s="318"/>
      <c r="AA254" s="322"/>
      <c r="AB254" s="82"/>
      <c r="AD254" s="283"/>
      <c r="AE254" s="418"/>
      <c r="AF254" s="79"/>
      <c r="AJ254" s="95"/>
    </row>
    <row r="255" spans="1:40" s="83" customFormat="1" ht="25" customHeight="1" thickBot="1">
      <c r="A255" s="74"/>
      <c r="B255" s="250"/>
      <c r="C255" s="251">
        <v>6</v>
      </c>
      <c r="D255" s="252"/>
      <c r="E255" s="79" t="s">
        <v>187</v>
      </c>
      <c r="F255" s="79"/>
      <c r="G255" s="79"/>
      <c r="H255" s="79"/>
      <c r="I255" s="79"/>
      <c r="J255" s="79"/>
      <c r="K255" s="79"/>
      <c r="L255" s="79"/>
      <c r="M255" s="79"/>
      <c r="N255" s="79"/>
      <c r="O255" s="79"/>
      <c r="P255" s="79"/>
      <c r="Q255" s="79"/>
      <c r="R255" s="79"/>
      <c r="S255" s="79"/>
      <c r="T255" s="79"/>
      <c r="U255" s="79"/>
      <c r="V255" s="79"/>
      <c r="W255" s="80"/>
      <c r="X255" s="317"/>
      <c r="Y255" s="32"/>
      <c r="Z255" s="318"/>
      <c r="AA255" s="322"/>
      <c r="AB255" s="82"/>
      <c r="AD255" s="283"/>
      <c r="AE255" s="418"/>
      <c r="AF255" s="66"/>
      <c r="AG255" s="95"/>
      <c r="AH255" s="95"/>
      <c r="AI255" s="95"/>
      <c r="AJ255" s="95"/>
    </row>
    <row r="256" spans="1:40" s="83" customFormat="1" ht="25" customHeight="1" thickBot="1">
      <c r="A256" s="74"/>
      <c r="B256" s="253"/>
      <c r="C256" s="251">
        <v>7</v>
      </c>
      <c r="D256" s="252"/>
      <c r="E256" s="79" t="s">
        <v>188</v>
      </c>
      <c r="F256" s="79"/>
      <c r="G256" s="79"/>
      <c r="H256" s="79"/>
      <c r="I256" s="79"/>
      <c r="J256" s="79"/>
      <c r="K256" s="79"/>
      <c r="L256" s="79"/>
      <c r="M256" s="79"/>
      <c r="N256" s="79"/>
      <c r="O256" s="79"/>
      <c r="P256" s="79"/>
      <c r="Q256" s="79"/>
      <c r="R256" s="79"/>
      <c r="S256" s="79"/>
      <c r="T256" s="79"/>
      <c r="U256" s="79"/>
      <c r="V256" s="79"/>
      <c r="W256" s="80"/>
      <c r="X256" s="317"/>
      <c r="Y256" s="32"/>
      <c r="Z256" s="318"/>
      <c r="AA256" s="322"/>
      <c r="AB256" s="82"/>
      <c r="AD256" s="283"/>
      <c r="AE256" s="419"/>
      <c r="AF256" s="66"/>
      <c r="AG256" s="95"/>
      <c r="AH256" s="95"/>
      <c r="AI256" s="95"/>
    </row>
    <row r="257" spans="1:42" s="83" customFormat="1" ht="25" customHeight="1" thickBot="1">
      <c r="A257" s="74"/>
      <c r="B257" s="253"/>
      <c r="C257" s="78"/>
      <c r="D257" s="78"/>
      <c r="E257" s="79"/>
      <c r="F257" s="79"/>
      <c r="G257" s="79"/>
      <c r="H257" s="79"/>
      <c r="I257" s="79"/>
      <c r="J257" s="79"/>
      <c r="K257" s="79"/>
      <c r="L257" s="79"/>
      <c r="M257" s="79"/>
      <c r="N257" s="79"/>
      <c r="O257" s="79"/>
      <c r="P257" s="79"/>
      <c r="Q257" s="79"/>
      <c r="R257" s="79"/>
      <c r="S257" s="79"/>
      <c r="T257" s="79"/>
      <c r="U257" s="79"/>
      <c r="V257" s="79"/>
      <c r="W257" s="80"/>
      <c r="X257" s="317"/>
      <c r="Y257" s="28"/>
      <c r="Z257" s="318"/>
      <c r="AA257" s="322"/>
      <c r="AB257" s="82"/>
      <c r="AD257" s="121" t="s">
        <v>374</v>
      </c>
      <c r="AE257" s="60"/>
      <c r="AF257" s="60"/>
      <c r="AG257" s="60"/>
      <c r="AJ257" s="60"/>
    </row>
    <row r="258" spans="1:42" s="83" customFormat="1" ht="25" hidden="1" customHeight="1" thickBot="1">
      <c r="A258" s="135" t="s">
        <v>363</v>
      </c>
      <c r="B258" s="254" t="s">
        <v>351</v>
      </c>
      <c r="C258" s="255"/>
      <c r="D258" s="255"/>
      <c r="E258" s="225"/>
      <c r="F258" s="225"/>
      <c r="G258" s="225"/>
      <c r="H258" s="225"/>
      <c r="I258" s="225"/>
      <c r="J258" s="225"/>
      <c r="K258" s="225"/>
      <c r="L258" s="453"/>
      <c r="M258" s="454"/>
      <c r="N258" s="256" t="s">
        <v>352</v>
      </c>
      <c r="O258" s="453"/>
      <c r="P258" s="454"/>
      <c r="Q258" s="256" t="s">
        <v>353</v>
      </c>
      <c r="R258" s="453"/>
      <c r="S258" s="454"/>
      <c r="T258" s="256" t="s">
        <v>83</v>
      </c>
      <c r="U258" s="225"/>
      <c r="V258" s="225"/>
      <c r="W258" s="80"/>
      <c r="X258" s="317"/>
      <c r="Y258" s="28"/>
      <c r="Z258" s="318"/>
      <c r="AA258" s="322"/>
      <c r="AB258" s="82"/>
      <c r="AD258" s="153"/>
      <c r="AE258" s="60"/>
      <c r="AF258" s="60"/>
      <c r="AG258" s="60"/>
      <c r="AJ258" s="60"/>
    </row>
    <row r="259" spans="1:42" s="83" customFormat="1" ht="25" hidden="1" customHeight="1" thickTop="1" thickBot="1">
      <c r="A259" s="135" t="s">
        <v>363</v>
      </c>
      <c r="B259" s="254"/>
      <c r="C259" s="255"/>
      <c r="D259" s="255"/>
      <c r="E259" s="225"/>
      <c r="F259" s="225"/>
      <c r="G259" s="225"/>
      <c r="H259" s="225"/>
      <c r="I259" s="225"/>
      <c r="J259" s="225"/>
      <c r="K259" s="225"/>
      <c r="L259" s="461"/>
      <c r="M259" s="461"/>
      <c r="N259" s="257" t="s">
        <v>352</v>
      </c>
      <c r="O259" s="461"/>
      <c r="P259" s="461"/>
      <c r="Q259" s="257" t="s">
        <v>353</v>
      </c>
      <c r="R259" s="461"/>
      <c r="S259" s="461"/>
      <c r="T259" s="257" t="s">
        <v>83</v>
      </c>
      <c r="U259" s="225"/>
      <c r="V259" s="225"/>
      <c r="W259" s="80"/>
      <c r="X259" s="317"/>
      <c r="Y259" s="28"/>
      <c r="Z259" s="318"/>
      <c r="AA259" s="322"/>
      <c r="AB259" s="82"/>
      <c r="AD259" s="153"/>
      <c r="AE259" s="60"/>
      <c r="AF259" s="60"/>
      <c r="AG259" s="60"/>
      <c r="AJ259" s="60"/>
    </row>
    <row r="260" spans="1:42" s="83" customFormat="1" ht="25" hidden="1" customHeight="1" thickTop="1">
      <c r="A260" s="135" t="s">
        <v>363</v>
      </c>
      <c r="B260" s="253"/>
      <c r="C260" s="78"/>
      <c r="D260" s="78"/>
      <c r="E260" s="79"/>
      <c r="F260" s="79"/>
      <c r="G260" s="79"/>
      <c r="H260" s="79"/>
      <c r="I260" s="79"/>
      <c r="J260" s="79"/>
      <c r="K260" s="79"/>
      <c r="L260" s="79"/>
      <c r="M260" s="79"/>
      <c r="N260" s="79"/>
      <c r="O260" s="79"/>
      <c r="P260" s="79"/>
      <c r="Q260" s="79"/>
      <c r="R260" s="79"/>
      <c r="S260" s="79"/>
      <c r="T260" s="79"/>
      <c r="U260" s="79"/>
      <c r="V260" s="79"/>
      <c r="W260" s="80"/>
      <c r="X260" s="317"/>
      <c r="Y260" s="28"/>
      <c r="Z260" s="318"/>
      <c r="AA260" s="322"/>
      <c r="AB260" s="82"/>
      <c r="AD260" s="153"/>
      <c r="AE260" s="60"/>
      <c r="AF260" s="60"/>
      <c r="AG260" s="60"/>
      <c r="AJ260" s="60"/>
    </row>
    <row r="261" spans="1:42" s="83" customFormat="1" ht="25" hidden="1" customHeight="1" thickBot="1">
      <c r="A261" s="135" t="s">
        <v>363</v>
      </c>
      <c r="B261" s="254" t="s">
        <v>354</v>
      </c>
      <c r="C261" s="255"/>
      <c r="D261" s="255"/>
      <c r="E261" s="225"/>
      <c r="F261" s="225"/>
      <c r="G261" s="225"/>
      <c r="H261" s="225"/>
      <c r="I261" s="225"/>
      <c r="J261" s="225"/>
      <c r="K261" s="225"/>
      <c r="L261" s="258"/>
      <c r="M261" s="225"/>
      <c r="N261" s="225"/>
      <c r="O261" s="225"/>
      <c r="P261" s="225"/>
      <c r="Q261" s="225"/>
      <c r="R261" s="225"/>
      <c r="S261" s="225"/>
      <c r="T261" s="225"/>
      <c r="U261" s="225"/>
      <c r="V261" s="225"/>
      <c r="W261" s="80"/>
      <c r="X261" s="317"/>
      <c r="Y261" s="28"/>
      <c r="Z261" s="318"/>
      <c r="AA261" s="322"/>
      <c r="AB261" s="82"/>
      <c r="AC261" s="83" t="s">
        <v>418</v>
      </c>
      <c r="AD261" s="153"/>
      <c r="AE261" s="60"/>
      <c r="AF261" s="60"/>
      <c r="AG261" s="60"/>
      <c r="AJ261" s="60"/>
    </row>
    <row r="262" spans="1:42" s="83" customFormat="1" ht="25" hidden="1" customHeight="1" thickTop="1" thickBot="1">
      <c r="A262" s="135" t="s">
        <v>363</v>
      </c>
      <c r="B262" s="171"/>
      <c r="C262" s="225"/>
      <c r="D262" s="225" t="s">
        <v>355</v>
      </c>
      <c r="E262" s="225"/>
      <c r="F262" s="225"/>
      <c r="G262" s="225"/>
      <c r="H262" s="225"/>
      <c r="I262" s="225"/>
      <c r="J262" s="433"/>
      <c r="K262" s="434"/>
      <c r="L262" s="434"/>
      <c r="M262" s="434"/>
      <c r="N262" s="434"/>
      <c r="O262" s="434"/>
      <c r="P262" s="225"/>
      <c r="Q262" s="225" t="s">
        <v>253</v>
      </c>
      <c r="R262" s="225"/>
      <c r="S262" s="431"/>
      <c r="T262" s="432"/>
      <c r="U262" s="432"/>
      <c r="V262" s="432"/>
      <c r="W262" s="80"/>
      <c r="X262" s="317"/>
      <c r="Y262" s="28"/>
      <c r="Z262" s="318"/>
      <c r="AA262" s="322"/>
      <c r="AB262" s="82"/>
      <c r="AD262" s="153"/>
      <c r="AE262" s="60"/>
      <c r="AF262" s="60"/>
      <c r="AG262" s="60"/>
      <c r="AJ262" s="60"/>
    </row>
    <row r="263" spans="1:42" s="83" customFormat="1" ht="25" hidden="1" customHeight="1" thickTop="1" thickBot="1">
      <c r="A263" s="135" t="s">
        <v>363</v>
      </c>
      <c r="B263" s="253"/>
      <c r="C263" s="78"/>
      <c r="D263" s="78"/>
      <c r="E263" s="79"/>
      <c r="F263" s="79"/>
      <c r="G263" s="79"/>
      <c r="H263" s="79"/>
      <c r="I263" s="79"/>
      <c r="J263" s="79"/>
      <c r="K263" s="79"/>
      <c r="L263" s="79"/>
      <c r="M263" s="79"/>
      <c r="N263" s="79"/>
      <c r="O263" s="79"/>
      <c r="P263" s="79"/>
      <c r="Q263" s="79"/>
      <c r="R263" s="79"/>
      <c r="S263" s="79"/>
      <c r="T263" s="79"/>
      <c r="U263" s="79"/>
      <c r="V263" s="79"/>
      <c r="W263" s="80"/>
      <c r="X263" s="317"/>
      <c r="Y263" s="28"/>
      <c r="Z263" s="318"/>
      <c r="AA263" s="322"/>
      <c r="AB263" s="82"/>
      <c r="AD263" s="153"/>
      <c r="AE263" s="60"/>
      <c r="AF263" s="60"/>
      <c r="AG263" s="60"/>
      <c r="AJ263" s="60"/>
    </row>
    <row r="264" spans="1:42" s="95" customFormat="1" ht="25" customHeight="1" thickBot="1">
      <c r="A264" s="101"/>
      <c r="B264" s="131" t="s">
        <v>95</v>
      </c>
      <c r="C264" s="79"/>
      <c r="D264" s="79"/>
      <c r="E264" s="79"/>
      <c r="F264" s="79"/>
      <c r="G264" s="79"/>
      <c r="H264" s="79"/>
      <c r="I264" s="79"/>
      <c r="J264" s="79"/>
      <c r="K264" s="79"/>
      <c r="L264" s="79"/>
      <c r="M264" s="79"/>
      <c r="N264" s="79"/>
      <c r="O264" s="79"/>
      <c r="P264" s="79"/>
      <c r="Q264" s="79"/>
      <c r="R264" s="79"/>
      <c r="S264" s="79"/>
      <c r="T264" s="79"/>
      <c r="U264" s="79"/>
      <c r="V264" s="79"/>
      <c r="W264" s="80"/>
      <c r="X264" s="317"/>
      <c r="Y264" s="32"/>
      <c r="Z264" s="318"/>
      <c r="AA264" s="319" t="s">
        <v>362</v>
      </c>
      <c r="AB264" s="82"/>
      <c r="AC264" s="95" t="s">
        <v>419</v>
      </c>
      <c r="AD264" s="69" t="s">
        <v>163</v>
      </c>
      <c r="AE264" s="373"/>
      <c r="AF264" s="43"/>
      <c r="AG264" s="43"/>
      <c r="AH264" s="60"/>
      <c r="AI264" s="60"/>
      <c r="AJ264" s="43"/>
      <c r="AK264" s="83"/>
      <c r="AL264" s="83"/>
      <c r="AM264" s="83"/>
    </row>
    <row r="265" spans="1:42" s="95" customFormat="1" ht="25" customHeight="1">
      <c r="A265" s="92"/>
      <c r="B265" s="102"/>
      <c r="C265" s="79"/>
      <c r="D265" s="79"/>
      <c r="E265" s="79"/>
      <c r="F265" s="79"/>
      <c r="G265" s="79"/>
      <c r="H265" s="79"/>
      <c r="I265" s="79"/>
      <c r="J265" s="79"/>
      <c r="K265" s="79"/>
      <c r="L265" s="79"/>
      <c r="M265" s="79"/>
      <c r="N265" s="79"/>
      <c r="O265" s="79"/>
      <c r="P265" s="79"/>
      <c r="Q265" s="79"/>
      <c r="R265" s="79"/>
      <c r="S265" s="79"/>
      <c r="T265" s="79"/>
      <c r="U265" s="79"/>
      <c r="V265" s="79"/>
      <c r="W265" s="80"/>
      <c r="X265" s="317"/>
      <c r="Y265" s="28"/>
      <c r="Z265" s="318"/>
      <c r="AA265" s="319" t="s">
        <v>357</v>
      </c>
      <c r="AB265" s="82"/>
      <c r="AD265" s="104"/>
      <c r="AE265" s="374"/>
      <c r="AF265" s="38"/>
      <c r="AG265" s="38"/>
      <c r="AH265" s="43"/>
      <c r="AI265" s="43"/>
      <c r="AJ265" s="38"/>
    </row>
    <row r="266" spans="1:42" s="83" customFormat="1" ht="25" customHeight="1">
      <c r="A266" s="74"/>
      <c r="B266" s="129"/>
      <c r="C266" s="78"/>
      <c r="D266" s="78"/>
      <c r="E266" s="79"/>
      <c r="F266" s="79"/>
      <c r="G266" s="79"/>
      <c r="H266" s="79"/>
      <c r="I266" s="79"/>
      <c r="J266" s="79"/>
      <c r="K266" s="79"/>
      <c r="L266" s="79"/>
      <c r="M266" s="79"/>
      <c r="N266" s="79"/>
      <c r="O266" s="79"/>
      <c r="P266" s="79"/>
      <c r="Q266" s="79"/>
      <c r="R266" s="79"/>
      <c r="S266" s="79"/>
      <c r="T266" s="79"/>
      <c r="U266" s="79"/>
      <c r="V266" s="79"/>
      <c r="W266" s="80"/>
      <c r="X266" s="317"/>
      <c r="Y266" s="28"/>
      <c r="Z266" s="318"/>
      <c r="AA266" s="329" t="s">
        <v>87</v>
      </c>
      <c r="AB266" s="94"/>
      <c r="AD266" s="259"/>
      <c r="AE266" s="38"/>
      <c r="AF266" s="38"/>
      <c r="AG266" s="38"/>
      <c r="AH266" s="38"/>
      <c r="AI266" s="38"/>
      <c r="AJ266" s="38"/>
      <c r="AK266" s="95"/>
      <c r="AL266" s="95"/>
      <c r="AM266" s="95"/>
    </row>
    <row r="267" spans="1:42" s="60" customFormat="1" ht="25" customHeight="1" thickBot="1">
      <c r="A267" s="260"/>
      <c r="B267" s="261"/>
      <c r="C267" s="262"/>
      <c r="D267" s="262"/>
      <c r="E267" s="262"/>
      <c r="F267" s="262"/>
      <c r="G267" s="262"/>
      <c r="H267" s="262"/>
      <c r="I267" s="262"/>
      <c r="J267" s="262"/>
      <c r="K267" s="262"/>
      <c r="L267" s="262"/>
      <c r="M267" s="262"/>
      <c r="N267" s="262"/>
      <c r="O267" s="262"/>
      <c r="P267" s="262"/>
      <c r="Q267" s="262"/>
      <c r="R267" s="262"/>
      <c r="S267" s="262"/>
      <c r="T267" s="262"/>
      <c r="U267" s="262"/>
      <c r="V267" s="262"/>
      <c r="W267" s="263"/>
      <c r="X267" s="347"/>
      <c r="Y267" s="29"/>
      <c r="Z267" s="348"/>
      <c r="AA267" s="349"/>
      <c r="AB267" s="68"/>
      <c r="AD267" s="259"/>
      <c r="AE267" s="38"/>
      <c r="AF267" s="38"/>
      <c r="AG267" s="38"/>
      <c r="AH267" s="38"/>
      <c r="AI267" s="38"/>
      <c r="AJ267" s="38"/>
      <c r="AK267" s="83"/>
      <c r="AL267" s="83"/>
      <c r="AM267" s="83"/>
      <c r="AN267" s="95"/>
    </row>
    <row r="268" spans="1:42" ht="25" customHeight="1">
      <c r="A268" s="264"/>
      <c r="B268" s="265"/>
      <c r="C268" s="266"/>
      <c r="D268" s="266"/>
      <c r="E268" s="266"/>
      <c r="F268" s="266"/>
      <c r="G268" s="266"/>
      <c r="H268" s="266"/>
      <c r="I268" s="266"/>
      <c r="J268" s="266"/>
      <c r="K268" s="266"/>
      <c r="L268" s="266"/>
      <c r="M268" s="266"/>
      <c r="N268" s="266"/>
      <c r="O268" s="266"/>
      <c r="P268" s="266"/>
      <c r="Q268" s="266"/>
      <c r="R268" s="266"/>
      <c r="S268" s="266"/>
      <c r="T268" s="266"/>
      <c r="U268" s="266"/>
      <c r="V268" s="266"/>
      <c r="W268" s="43"/>
      <c r="AA268" s="268"/>
      <c r="AB268" s="268"/>
      <c r="AC268" s="43"/>
      <c r="AK268" s="60"/>
      <c r="AL268" s="60"/>
      <c r="AM268" s="60"/>
      <c r="AN268" s="43"/>
    </row>
    <row r="269" spans="1:42">
      <c r="B269" s="270"/>
      <c r="C269" s="271"/>
      <c r="D269" s="271"/>
      <c r="E269" s="266"/>
      <c r="F269" s="266"/>
      <c r="G269" s="266"/>
      <c r="H269" s="266"/>
      <c r="I269" s="266"/>
      <c r="J269" s="266"/>
      <c r="K269" s="266"/>
      <c r="L269" s="266"/>
      <c r="M269" s="266"/>
      <c r="N269" s="266"/>
      <c r="O269" s="266"/>
      <c r="P269" s="266"/>
      <c r="Q269" s="266"/>
      <c r="R269" s="266"/>
      <c r="S269" s="266"/>
      <c r="T269" s="271"/>
      <c r="U269" s="271"/>
      <c r="V269" s="271"/>
      <c r="AK269" s="43"/>
      <c r="AL269" s="43"/>
      <c r="AM269" s="43"/>
    </row>
    <row r="270" spans="1:42">
      <c r="B270" s="270"/>
      <c r="C270" s="271"/>
      <c r="D270" s="271"/>
      <c r="E270" s="266"/>
      <c r="F270" s="266"/>
      <c r="G270" s="266"/>
      <c r="H270" s="266"/>
      <c r="I270" s="266"/>
      <c r="J270" s="266"/>
      <c r="K270" s="266"/>
      <c r="L270" s="266"/>
      <c r="M270" s="266"/>
      <c r="N270" s="266"/>
      <c r="O270" s="266"/>
      <c r="P270" s="266"/>
      <c r="Q270" s="266"/>
      <c r="R270" s="266"/>
      <c r="S270" s="266"/>
      <c r="T270" s="271"/>
      <c r="U270" s="271"/>
      <c r="V270" s="271"/>
    </row>
    <row r="271" spans="1:42">
      <c r="B271" s="270"/>
      <c r="C271" s="271"/>
      <c r="D271" s="271"/>
      <c r="E271" s="266"/>
      <c r="F271" s="266"/>
      <c r="G271" s="266"/>
      <c r="H271" s="266"/>
      <c r="I271" s="266"/>
      <c r="J271" s="266"/>
      <c r="K271" s="266"/>
      <c r="L271" s="266"/>
      <c r="M271" s="266"/>
      <c r="N271" s="266"/>
      <c r="O271" s="266"/>
      <c r="P271" s="266"/>
      <c r="Q271" s="266"/>
      <c r="R271" s="266"/>
      <c r="S271" s="266"/>
      <c r="T271" s="271"/>
      <c r="U271" s="271"/>
      <c r="V271" s="271"/>
    </row>
    <row r="272" spans="1:42" s="272" customFormat="1">
      <c r="A272" s="269"/>
      <c r="B272" s="270"/>
      <c r="C272" s="271"/>
      <c r="D272" s="271"/>
      <c r="E272" s="266"/>
      <c r="F272" s="266"/>
      <c r="G272" s="266"/>
      <c r="H272" s="266"/>
      <c r="I272" s="266"/>
      <c r="J272" s="266"/>
      <c r="K272" s="266"/>
      <c r="L272" s="266"/>
      <c r="M272" s="266"/>
      <c r="N272" s="266"/>
      <c r="O272" s="266"/>
      <c r="P272" s="266"/>
      <c r="Q272" s="266"/>
      <c r="R272" s="266"/>
      <c r="S272" s="266"/>
      <c r="T272" s="271"/>
      <c r="U272" s="271"/>
      <c r="V272" s="271"/>
      <c r="X272" s="43"/>
      <c r="Y272" s="267"/>
      <c r="Z272" s="43"/>
      <c r="AA272" s="273"/>
      <c r="AB272" s="273"/>
      <c r="AC272" s="38"/>
      <c r="AD272" s="259"/>
      <c r="AE272" s="38"/>
      <c r="AF272" s="38"/>
      <c r="AG272" s="38"/>
      <c r="AH272" s="38"/>
      <c r="AI272" s="38"/>
      <c r="AJ272" s="38"/>
      <c r="AK272" s="38"/>
      <c r="AL272" s="38"/>
      <c r="AM272" s="38"/>
      <c r="AN272" s="38"/>
      <c r="AO272" s="43"/>
      <c r="AP272" s="43"/>
    </row>
    <row r="273" spans="1:42" s="272" customFormat="1">
      <c r="A273" s="269"/>
      <c r="B273" s="270"/>
      <c r="C273" s="271"/>
      <c r="D273" s="271"/>
      <c r="E273" s="266"/>
      <c r="F273" s="266"/>
      <c r="G273" s="266"/>
      <c r="H273" s="266"/>
      <c r="I273" s="266"/>
      <c r="J273" s="266"/>
      <c r="K273" s="266"/>
      <c r="L273" s="266"/>
      <c r="M273" s="266"/>
      <c r="N273" s="266"/>
      <c r="O273" s="266"/>
      <c r="P273" s="266"/>
      <c r="Q273" s="266"/>
      <c r="R273" s="266"/>
      <c r="S273" s="266"/>
      <c r="T273" s="271"/>
      <c r="U273" s="271"/>
      <c r="V273" s="271"/>
      <c r="X273" s="43"/>
      <c r="Y273" s="267"/>
      <c r="Z273" s="43"/>
      <c r="AA273" s="273"/>
      <c r="AB273" s="273"/>
      <c r="AC273" s="38"/>
      <c r="AD273" s="259"/>
      <c r="AE273" s="38"/>
      <c r="AF273" s="38"/>
      <c r="AG273" s="38"/>
      <c r="AH273" s="38"/>
      <c r="AI273" s="38"/>
      <c r="AJ273" s="38"/>
      <c r="AK273" s="38"/>
      <c r="AL273" s="38"/>
      <c r="AM273" s="38"/>
      <c r="AN273" s="38"/>
      <c r="AO273" s="43"/>
      <c r="AP273" s="43"/>
    </row>
    <row r="274" spans="1:42" s="272" customFormat="1">
      <c r="A274" s="269"/>
      <c r="B274" s="270"/>
      <c r="C274" s="271"/>
      <c r="D274" s="271"/>
      <c r="E274" s="266"/>
      <c r="F274" s="266"/>
      <c r="G274" s="266"/>
      <c r="H274" s="266"/>
      <c r="I274" s="266"/>
      <c r="J274" s="266"/>
      <c r="K274" s="266"/>
      <c r="L274" s="266"/>
      <c r="M274" s="266"/>
      <c r="N274" s="266"/>
      <c r="O274" s="266"/>
      <c r="P274" s="266"/>
      <c r="Q274" s="266"/>
      <c r="R274" s="266"/>
      <c r="S274" s="266"/>
      <c r="T274" s="271"/>
      <c r="U274" s="271"/>
      <c r="V274" s="271"/>
      <c r="X274" s="43"/>
      <c r="Y274" s="267"/>
      <c r="Z274" s="43"/>
      <c r="AA274" s="273"/>
      <c r="AB274" s="273"/>
      <c r="AC274" s="38"/>
      <c r="AD274" s="259"/>
      <c r="AE274" s="38"/>
      <c r="AF274" s="38"/>
      <c r="AG274" s="38"/>
      <c r="AH274" s="38"/>
      <c r="AI274" s="38"/>
      <c r="AJ274" s="38"/>
      <c r="AK274" s="38"/>
      <c r="AL274" s="38"/>
      <c r="AM274" s="38"/>
      <c r="AN274" s="38"/>
      <c r="AO274" s="43"/>
      <c r="AP274" s="43"/>
    </row>
    <row r="275" spans="1:42" s="272" customFormat="1">
      <c r="A275" s="269"/>
      <c r="B275" s="270"/>
      <c r="C275" s="271"/>
      <c r="D275" s="271"/>
      <c r="E275" s="266"/>
      <c r="F275" s="266"/>
      <c r="G275" s="266"/>
      <c r="H275" s="266"/>
      <c r="I275" s="266"/>
      <c r="J275" s="266"/>
      <c r="K275" s="266"/>
      <c r="L275" s="266"/>
      <c r="M275" s="266"/>
      <c r="N275" s="266"/>
      <c r="O275" s="266"/>
      <c r="P275" s="266"/>
      <c r="Q275" s="266"/>
      <c r="R275" s="266"/>
      <c r="S275" s="266"/>
      <c r="T275" s="271"/>
      <c r="U275" s="271"/>
      <c r="V275" s="271"/>
      <c r="X275" s="43"/>
      <c r="Y275" s="267"/>
      <c r="Z275" s="43"/>
      <c r="AA275" s="273"/>
      <c r="AB275" s="273"/>
      <c r="AC275" s="38"/>
      <c r="AD275" s="259"/>
      <c r="AE275" s="38"/>
      <c r="AF275" s="38"/>
      <c r="AG275" s="38"/>
      <c r="AH275" s="38"/>
      <c r="AI275" s="38"/>
      <c r="AJ275" s="38"/>
      <c r="AK275" s="38"/>
      <c r="AL275" s="38"/>
      <c r="AM275" s="38"/>
      <c r="AN275" s="38"/>
      <c r="AO275" s="43"/>
      <c r="AP275" s="43"/>
    </row>
  </sheetData>
  <sheetProtection algorithmName="SHA-512" hashValue="mRxroRODH7soEF20N6iRt9L3g1JShwfVkGa18fFrEVVXh9r+wtOnM6nXsCqXo9TsQPI6DJCbFrySduILGX1AmA==" saltValue="+AYjIrB95lxPNVC9HXb7Yw==" spinCount="100000" sheet="1" formatCells="0"/>
  <mergeCells count="152">
    <mergeCell ref="L106:M106"/>
    <mergeCell ref="N199:Q199"/>
    <mergeCell ref="AE136:AE137"/>
    <mergeCell ref="J140:V140"/>
    <mergeCell ref="AE138:AE140"/>
    <mergeCell ref="AE142:AE143"/>
    <mergeCell ref="T171:U171"/>
    <mergeCell ref="J187:O187"/>
    <mergeCell ref="AE84:AE85"/>
    <mergeCell ref="N171:O171"/>
    <mergeCell ref="Q171:R171"/>
    <mergeCell ref="S187:V187"/>
    <mergeCell ref="AE160:AE166"/>
    <mergeCell ref="AE153:AE158"/>
    <mergeCell ref="L167:P167"/>
    <mergeCell ref="Q167:U167"/>
    <mergeCell ref="C102:V102"/>
    <mergeCell ref="C103:V103"/>
    <mergeCell ref="AE95:AE104"/>
    <mergeCell ref="D167:F167"/>
    <mergeCell ref="G167:K167"/>
    <mergeCell ref="AE125:AE129"/>
    <mergeCell ref="AE130:AE131"/>
    <mergeCell ref="AE132:AE133"/>
    <mergeCell ref="G126:H126"/>
    <mergeCell ref="M126:N126"/>
    <mergeCell ref="L89:M89"/>
    <mergeCell ref="L90:M90"/>
    <mergeCell ref="L91:M91"/>
    <mergeCell ref="Q89:T89"/>
    <mergeCell ref="Q90:T90"/>
    <mergeCell ref="Q91:T91"/>
    <mergeCell ref="AE120:AE121"/>
    <mergeCell ref="AE123:AE124"/>
    <mergeCell ref="K116:M116"/>
    <mergeCell ref="F106:G106"/>
    <mergeCell ref="H106:J106"/>
    <mergeCell ref="N106:U106"/>
    <mergeCell ref="AE106:AE116"/>
    <mergeCell ref="K108:R108"/>
    <mergeCell ref="O111:S111"/>
    <mergeCell ref="R109:T109"/>
    <mergeCell ref="C97:V97"/>
    <mergeCell ref="C98:V98"/>
    <mergeCell ref="C104:V104"/>
    <mergeCell ref="C99:V99"/>
    <mergeCell ref="C100:V100"/>
    <mergeCell ref="C101:V101"/>
    <mergeCell ref="J262:O262"/>
    <mergeCell ref="S262:V262"/>
    <mergeCell ref="L258:M258"/>
    <mergeCell ref="O258:P258"/>
    <mergeCell ref="R258:S258"/>
    <mergeCell ref="G221:U221"/>
    <mergeCell ref="G223:U223"/>
    <mergeCell ref="G224:L224"/>
    <mergeCell ref="S198:AA199"/>
    <mergeCell ref="L206:M206"/>
    <mergeCell ref="L259:M259"/>
    <mergeCell ref="O259:P259"/>
    <mergeCell ref="R259:S259"/>
    <mergeCell ref="L217:N217"/>
    <mergeCell ref="D200:H200"/>
    <mergeCell ref="I200:V200"/>
    <mergeCell ref="G220:L220"/>
    <mergeCell ref="P220:U220"/>
    <mergeCell ref="D198:G198"/>
    <mergeCell ref="I198:L198"/>
    <mergeCell ref="N198:Q198"/>
    <mergeCell ref="D199:G199"/>
    <mergeCell ref="D170:F170"/>
    <mergeCell ref="H170:J170"/>
    <mergeCell ref="L170:O170"/>
    <mergeCell ref="P170:R170"/>
    <mergeCell ref="S170:U170"/>
    <mergeCell ref="D168:F168"/>
    <mergeCell ref="G168:K168"/>
    <mergeCell ref="L168:P168"/>
    <mergeCell ref="Q168:U168"/>
    <mergeCell ref="D169:F169"/>
    <mergeCell ref="G169:K169"/>
    <mergeCell ref="L169:P169"/>
    <mergeCell ref="Q169:U169"/>
    <mergeCell ref="D171:F171"/>
    <mergeCell ref="H171:I171"/>
    <mergeCell ref="K171:L171"/>
    <mergeCell ref="AE246:AE247"/>
    <mergeCell ref="AE264:AE265"/>
    <mergeCell ref="AE203:AE206"/>
    <mergeCell ref="AE209:AE210"/>
    <mergeCell ref="AE213:AE214"/>
    <mergeCell ref="AE217:AE218"/>
    <mergeCell ref="AE227:AE228"/>
    <mergeCell ref="AE194:AE197"/>
    <mergeCell ref="AE234:AE235"/>
    <mergeCell ref="AE250:AE256"/>
    <mergeCell ref="AE236:AE243"/>
    <mergeCell ref="AE176:AE182"/>
    <mergeCell ref="AE190:AE191"/>
    <mergeCell ref="AE198:AE200"/>
    <mergeCell ref="AE220:AE225"/>
    <mergeCell ref="AC237:AC242"/>
    <mergeCell ref="S188:V188"/>
    <mergeCell ref="J188:O188"/>
    <mergeCell ref="R197:U197"/>
    <mergeCell ref="AE186:AE188"/>
    <mergeCell ref="I199:L199"/>
    <mergeCell ref="J139:N139"/>
    <mergeCell ref="R139:V139"/>
    <mergeCell ref="AE145:AE146"/>
    <mergeCell ref="A2:W2"/>
    <mergeCell ref="X2:Z2"/>
    <mergeCell ref="C95:V95"/>
    <mergeCell ref="C96:V96"/>
    <mergeCell ref="S1:W1"/>
    <mergeCell ref="Q71:V71"/>
    <mergeCell ref="J72:L72"/>
    <mergeCell ref="T72:V72"/>
    <mergeCell ref="J73:L73"/>
    <mergeCell ref="T73:V73"/>
    <mergeCell ref="X1:Y1"/>
    <mergeCell ref="C56:W57"/>
    <mergeCell ref="P63:V63"/>
    <mergeCell ref="H63:L63"/>
    <mergeCell ref="H65:L65"/>
    <mergeCell ref="J74:L74"/>
    <mergeCell ref="T74:V74"/>
    <mergeCell ref="M64:AA67"/>
    <mergeCell ref="N63:O63"/>
    <mergeCell ref="A1:O1"/>
    <mergeCell ref="AE63:AE67"/>
    <mergeCell ref="AE46:AE48"/>
    <mergeCell ref="Z1:AA1"/>
    <mergeCell ref="AE5:AE15"/>
    <mergeCell ref="AE80:AE81"/>
    <mergeCell ref="AC95:AC104"/>
    <mergeCell ref="AE17:AE18"/>
    <mergeCell ref="AE76:AE77"/>
    <mergeCell ref="AE68:AE69"/>
    <mergeCell ref="AE61:AE62"/>
    <mergeCell ref="AE42:AE43"/>
    <mergeCell ref="AE40:AE41"/>
    <mergeCell ref="AE38:AE39"/>
    <mergeCell ref="AE35:AE36"/>
    <mergeCell ref="AE27:AE33"/>
    <mergeCell ref="AE21:AE22"/>
    <mergeCell ref="AE19:AE20"/>
    <mergeCell ref="AE50:AE51"/>
    <mergeCell ref="AE52:AE53"/>
    <mergeCell ref="AE55:AE56"/>
    <mergeCell ref="AE58:AE59"/>
    <mergeCell ref="AE72:AE74"/>
  </mergeCells>
  <phoneticPr fontId="1"/>
  <conditionalFormatting sqref="Y78">
    <cfRule type="cellIs" dxfId="88" priority="390" operator="equal">
      <formula>#REF!</formula>
    </cfRule>
    <cfRule type="cellIs" dxfId="87" priority="391" operator="equal">
      <formula>#REF!</formula>
    </cfRule>
    <cfRule type="cellIs" dxfId="86" priority="392" operator="equal">
      <formula>#REF!</formula>
    </cfRule>
  </conditionalFormatting>
  <conditionalFormatting sqref="Y36">
    <cfRule type="cellIs" dxfId="85" priority="387" operator="equal">
      <formula>#REF!</formula>
    </cfRule>
    <cfRule type="cellIs" dxfId="84" priority="388" operator="equal">
      <formula>#REF!</formula>
    </cfRule>
    <cfRule type="cellIs" dxfId="83" priority="389" operator="equal">
      <formula>#REF!</formula>
    </cfRule>
  </conditionalFormatting>
  <conditionalFormatting sqref="Y23">
    <cfRule type="cellIs" dxfId="82" priority="160" operator="equal">
      <formula>$AO$1</formula>
    </cfRule>
    <cfRule type="cellIs" dxfId="81" priority="161" operator="equal">
      <formula>#REF!</formula>
    </cfRule>
    <cfRule type="cellIs" dxfId="80" priority="162" operator="equal">
      <formula>$AN$1</formula>
    </cfRule>
  </conditionalFormatting>
  <conditionalFormatting sqref="Q72:Q74">
    <cfRule type="cellIs" dxfId="79" priority="132" operator="greaterThan">
      <formula>45</formula>
    </cfRule>
  </conditionalFormatting>
  <conditionalFormatting sqref="Y147:Y149">
    <cfRule type="cellIs" dxfId="78" priority="120" operator="equal">
      <formula>$AG$1</formula>
    </cfRule>
    <cfRule type="cellIs" dxfId="77" priority="121" operator="equal">
      <formula>$AF$1</formula>
    </cfRule>
    <cfRule type="cellIs" dxfId="76" priority="122" operator="equal">
      <formula>$AE$1</formula>
    </cfRule>
  </conditionalFormatting>
  <conditionalFormatting sqref="Y200">
    <cfRule type="cellIs" dxfId="75" priority="117" operator="equal">
      <formula>$AG$1</formula>
    </cfRule>
    <cfRule type="cellIs" dxfId="74" priority="118" operator="equal">
      <formula>$AF$1</formula>
    </cfRule>
    <cfRule type="cellIs" dxfId="73" priority="119" operator="equal">
      <formula>$AE$1</formula>
    </cfRule>
  </conditionalFormatting>
  <conditionalFormatting sqref="Y191">
    <cfRule type="cellIs" dxfId="72" priority="114" operator="equal">
      <formula>$AG$1</formula>
    </cfRule>
    <cfRule type="cellIs" dxfId="71" priority="115" operator="equal">
      <formula>$AF$1</formula>
    </cfRule>
    <cfRule type="cellIs" dxfId="70" priority="116" operator="equal">
      <formula>$AE$1</formula>
    </cfRule>
  </conditionalFormatting>
  <conditionalFormatting sqref="Y187:Y188">
    <cfRule type="cellIs" dxfId="69" priority="99" operator="equal">
      <formula>$AG$1</formula>
    </cfRule>
    <cfRule type="cellIs" dxfId="68" priority="100" operator="equal">
      <formula>$AF$1</formula>
    </cfRule>
    <cfRule type="cellIs" dxfId="67" priority="101" operator="equal">
      <formula>$AE$1</formula>
    </cfRule>
  </conditionalFormatting>
  <conditionalFormatting sqref="Y218:Y226">
    <cfRule type="cellIs" dxfId="66" priority="93" operator="equal">
      <formula>$AO$1</formula>
    </cfRule>
    <cfRule type="cellIs" dxfId="65" priority="94" operator="equal">
      <formula>#REF!</formula>
    </cfRule>
    <cfRule type="cellIs" dxfId="64" priority="95" operator="equal">
      <formula>$AN$1</formula>
    </cfRule>
  </conditionalFormatting>
  <conditionalFormatting sqref="H63:L63 H65:L65 P63:V63">
    <cfRule type="containsBlanks" dxfId="63" priority="70">
      <formula>LEN(TRIM(H63))=0</formula>
    </cfRule>
  </conditionalFormatting>
  <conditionalFormatting sqref="N63:V63">
    <cfRule type="expression" dxfId="62" priority="69">
      <formula>$H$63=$AG$63</formula>
    </cfRule>
  </conditionalFormatting>
  <conditionalFormatting sqref="J72:L74 Q72:Q74">
    <cfRule type="containsBlanks" dxfId="61" priority="68">
      <formula>LEN(TRIM(J72))=0</formula>
    </cfRule>
  </conditionalFormatting>
  <conditionalFormatting sqref="J89:J91 L89:L91">
    <cfRule type="containsBlanks" dxfId="60" priority="71">
      <formula>LEN(TRIM(J89))=0</formula>
    </cfRule>
  </conditionalFormatting>
  <conditionalFormatting sqref="H106:J106 N106:U106 K108:R108 K109 R109:T109 O111:S111 G114 O114 U114 K116:M116">
    <cfRule type="containsBlanks" dxfId="59" priority="66">
      <formula>LEN(TRIM(G106))=0</formula>
    </cfRule>
  </conditionalFormatting>
  <conditionalFormatting sqref="Q109:T109">
    <cfRule type="expression" dxfId="58" priority="65">
      <formula>$K$109=$AM$3</formula>
    </cfRule>
  </conditionalFormatting>
  <conditionalFormatting sqref="AE4 AE26 AE45 AE152 AE159 AE175 AE249">
    <cfRule type="cellIs" dxfId="57" priority="64" operator="notEqual">
      <formula>0</formula>
    </cfRule>
  </conditionalFormatting>
  <conditionalFormatting sqref="AD94:AE94">
    <cfRule type="expression" dxfId="56" priority="63">
      <formula>$AD$94=""</formula>
    </cfRule>
  </conditionalFormatting>
  <conditionalFormatting sqref="V126:V128 M126 G126">
    <cfRule type="containsBlanks" dxfId="55" priority="62">
      <formula>LEN(TRIM(G126))=0</formula>
    </cfRule>
  </conditionalFormatting>
  <conditionalFormatting sqref="K134">
    <cfRule type="cellIs" dxfId="54" priority="4" operator="equal">
      <formula>$AM$3</formula>
    </cfRule>
    <cfRule type="containsBlanks" dxfId="53" priority="61">
      <formula>LEN(TRIM(K134))=0</formula>
    </cfRule>
  </conditionalFormatting>
  <conditionalFormatting sqref="R139:V139 J140:V140 J139:N139">
    <cfRule type="containsBlanks" dxfId="52" priority="60">
      <formula>LEN(TRIM(J139))=0</formula>
    </cfRule>
  </conditionalFormatting>
  <conditionalFormatting sqref="L147:L148 T148">
    <cfRule type="containsBlanks" dxfId="51" priority="59">
      <formula>LEN(TRIM(L147))=0</formula>
    </cfRule>
  </conditionalFormatting>
  <conditionalFormatting sqref="P89:U91">
    <cfRule type="expression" dxfId="50" priority="50">
      <formula>$L89=$AG89</formula>
    </cfRule>
  </conditionalFormatting>
  <conditionalFormatting sqref="G220:L220 P220:U220 G221:U221 G222 M222 G223:U223 G224:L224">
    <cfRule type="containsBlanks" dxfId="49" priority="393">
      <formula>LEN(TRIM(G220))=0</formula>
    </cfRule>
  </conditionalFormatting>
  <conditionalFormatting sqref="L222:M222">
    <cfRule type="expression" dxfId="48" priority="52">
      <formula>$G$222=$AM$3</formula>
    </cfRule>
  </conditionalFormatting>
  <conditionalFormatting sqref="Q89:T91">
    <cfRule type="containsBlanks" dxfId="47" priority="67">
      <formula>LEN(TRIM(Q89))=0</formula>
    </cfRule>
  </conditionalFormatting>
  <conditionalFormatting sqref="R197:U197">
    <cfRule type="containsBlanks" dxfId="46" priority="49">
      <formula>LEN(TRIM(R197))=0</formula>
    </cfRule>
  </conditionalFormatting>
  <conditionalFormatting sqref="L214:L215 N214:N215 R214:R215 T214:T215 L217:N217">
    <cfRule type="containsBlanks" dxfId="45" priority="48">
      <formula>LEN(TRIM(L214))=0</formula>
    </cfRule>
  </conditionalFormatting>
  <conditionalFormatting sqref="Y5:Y15 Y17 Y19 Y21 Y27:Y33 Y35 Y38 Y40 Y42 Y46:Y48 Y50 Y52 Y55 Y58 Y61 Y68 Y72:Y74 Y76 Y80 Y84 Y89:Y91 Y93 Y120 Y123 Y125 Y130 Y132 Y136 Y138 Y142 Y145 Y153:Y158 Y160:Y162 Y164:Y166 Y176:Y182 Y186 Y189:Y190 Y194:Y195 Y203:Y205 Y209 Y214:Y215 Y217 Y227 Y234 Y236 Y246 Y250:Y256 Y264">
    <cfRule type="containsBlanks" dxfId="44" priority="47">
      <formula>LEN(TRIM(Y5))=0</formula>
    </cfRule>
  </conditionalFormatting>
  <conditionalFormatting sqref="Y5:Y15">
    <cfRule type="cellIs" dxfId="43" priority="46" operator="equal">
      <formula>$AM$3</formula>
    </cfRule>
  </conditionalFormatting>
  <conditionalFormatting sqref="Y17 Y19 Y21">
    <cfRule type="cellIs" dxfId="42" priority="45" operator="equal">
      <formula>$AN$3</formula>
    </cfRule>
  </conditionalFormatting>
  <conditionalFormatting sqref="Y35 Y38 Y40 Y42">
    <cfRule type="cellIs" dxfId="41" priority="44" operator="equal">
      <formula>$AN$3</formula>
    </cfRule>
  </conditionalFormatting>
  <conditionalFormatting sqref="Y46:Y48">
    <cfRule type="cellIs" dxfId="40" priority="43" operator="equal">
      <formula>$AM$3</formula>
    </cfRule>
  </conditionalFormatting>
  <conditionalFormatting sqref="Y50 Y52 Y55 Y58">
    <cfRule type="cellIs" dxfId="39" priority="42" operator="equal">
      <formula>$AO$3</formula>
    </cfRule>
  </conditionalFormatting>
  <conditionalFormatting sqref="Y61 Y68 Y72:Y74 Y76 Y80">
    <cfRule type="cellIs" dxfId="38" priority="41" operator="equal">
      <formula>$AN$3</formula>
    </cfRule>
  </conditionalFormatting>
  <conditionalFormatting sqref="Y84 Y89:Y91 Y93">
    <cfRule type="cellIs" dxfId="37" priority="40" operator="equal">
      <formula>$AN$3</formula>
    </cfRule>
  </conditionalFormatting>
  <conditionalFormatting sqref="Y120 Y123 Y125 Y130 Y132 Y136 Y138 Y142 Y145">
    <cfRule type="cellIs" dxfId="36" priority="39" operator="equal">
      <formula>$AN$3</formula>
    </cfRule>
  </conditionalFormatting>
  <conditionalFormatting sqref="Y153:Y158 Y160:Y162 Y164:Y166 Y176:Y182">
    <cfRule type="cellIs" dxfId="35" priority="38" operator="equal">
      <formula>$AM$3</formula>
    </cfRule>
  </conditionalFormatting>
  <conditionalFormatting sqref="G168:U169 H170:J170 L170:O170 S170:U170 T171:U171 Q171:R171 N171:O171 K171:L171 H171:I171">
    <cfRule type="containsBlanks" dxfId="34" priority="37">
      <formula>LEN(TRIM(G168))=0</formula>
    </cfRule>
  </conditionalFormatting>
  <conditionalFormatting sqref="Y186 Y189:Y190 Y194:Y195 Y203:Y205 Y209">
    <cfRule type="cellIs" dxfId="33" priority="36" operator="equal">
      <formula>$AN$3</formula>
    </cfRule>
  </conditionalFormatting>
  <conditionalFormatting sqref="Y214:Y215 Y217">
    <cfRule type="cellIs" dxfId="32" priority="35" operator="equal">
      <formula>$AN$3</formula>
    </cfRule>
  </conditionalFormatting>
  <conditionalFormatting sqref="Y227">
    <cfRule type="cellIs" dxfId="31" priority="34" operator="equal">
      <formula>$AM$3</formula>
    </cfRule>
  </conditionalFormatting>
  <conditionalFormatting sqref="Y234 Y246">
    <cfRule type="cellIs" dxfId="30" priority="33" operator="equal">
      <formula>$AN$3</formula>
    </cfRule>
  </conditionalFormatting>
  <conditionalFormatting sqref="Y250:Y256">
    <cfRule type="cellIs" dxfId="29" priority="32" operator="equal">
      <formula>$AM$3</formula>
    </cfRule>
  </conditionalFormatting>
  <conditionalFormatting sqref="Y264">
    <cfRule type="cellIs" dxfId="28" priority="31" operator="equal">
      <formula>$AM$3</formula>
    </cfRule>
  </conditionalFormatting>
  <conditionalFormatting sqref="AD4:AD267">
    <cfRule type="cellIs" dxfId="27" priority="25" operator="equal">
      <formula>$AR$6</formula>
    </cfRule>
    <cfRule type="cellIs" dxfId="26" priority="26" operator="equal">
      <formula>$AQ$7</formula>
    </cfRule>
    <cfRule type="cellIs" dxfId="25" priority="27" operator="equal">
      <formula>$AQ$3</formula>
    </cfRule>
    <cfRule type="containsText" dxfId="24" priority="29" operator="containsText" text="×">
      <formula>NOT(ISERROR(SEARCH("×",AD4)))</formula>
    </cfRule>
    <cfRule type="containsText" dxfId="23" priority="30" operator="containsText" text="△">
      <formula>NOT(ISERROR(SEARCH("△",AD4)))</formula>
    </cfRule>
  </conditionalFormatting>
  <conditionalFormatting sqref="AD63 AD106 AD220">
    <cfRule type="expression" dxfId="22" priority="28">
      <formula>$AE63&lt;&gt;""</formula>
    </cfRule>
  </conditionalFormatting>
  <conditionalFormatting sqref="AD68">
    <cfRule type="cellIs" dxfId="21" priority="24" operator="equal">
      <formula>$AS$4</formula>
    </cfRule>
  </conditionalFormatting>
  <conditionalFormatting sqref="AD227">
    <cfRule type="cellIs" dxfId="20" priority="23" operator="equal">
      <formula>$AU$5</formula>
    </cfRule>
  </conditionalFormatting>
  <conditionalFormatting sqref="AC69">
    <cfRule type="cellIs" dxfId="19" priority="18" operator="equal">
      <formula>$AR$6</formula>
    </cfRule>
    <cfRule type="cellIs" dxfId="18" priority="19" operator="equal">
      <formula>$AQ$7</formula>
    </cfRule>
    <cfRule type="cellIs" dxfId="17" priority="20" operator="equal">
      <formula>$AQ$3</formula>
    </cfRule>
    <cfRule type="containsText" dxfId="16" priority="21" operator="containsText" text="×">
      <formula>NOT(ISERROR(SEARCH("×",AC69)))</formula>
    </cfRule>
    <cfRule type="containsText" dxfId="15" priority="22" operator="containsText" text="△">
      <formula>NOT(ISERROR(SEARCH("△",AC69)))</formula>
    </cfRule>
  </conditionalFormatting>
  <conditionalFormatting sqref="G220:L220 P220:U220 Q71:V71">
    <cfRule type="cellIs" dxfId="14" priority="395" operator="equal">
      <formula>$AG$71</formula>
    </cfRule>
  </conditionalFormatting>
  <conditionalFormatting sqref="AD5:AD15">
    <cfRule type="containsBlanks" dxfId="13" priority="17">
      <formula>LEN(TRIM(AD5))=0</formula>
    </cfRule>
  </conditionalFormatting>
  <conditionalFormatting sqref="AD27:AD33">
    <cfRule type="containsBlanks" dxfId="12" priority="16">
      <formula>LEN(TRIM(AD27))=0</formula>
    </cfRule>
  </conditionalFormatting>
  <conditionalFormatting sqref="AD46:AD48">
    <cfRule type="containsBlanks" dxfId="11" priority="15">
      <formula>LEN(TRIM(AD46))=0</formula>
    </cfRule>
  </conditionalFormatting>
  <conditionalFormatting sqref="AD85:AD86">
    <cfRule type="containsBlanks" dxfId="10" priority="14">
      <formula>LEN(TRIM(AD85))=0</formula>
    </cfRule>
  </conditionalFormatting>
  <conditionalFormatting sqref="AD153:AD158">
    <cfRule type="containsBlanks" dxfId="9" priority="13">
      <formula>LEN(TRIM(AD153))=0</formula>
    </cfRule>
  </conditionalFormatting>
  <conditionalFormatting sqref="AD160:AD162 AD164:AD166">
    <cfRule type="containsBlanks" dxfId="8" priority="12">
      <formula>LEN(TRIM(AD160))=0</formula>
    </cfRule>
  </conditionalFormatting>
  <conditionalFormatting sqref="AD176:AD182">
    <cfRule type="containsBlanks" dxfId="7" priority="11">
      <formula>LEN(TRIM(AD176))=0</formula>
    </cfRule>
  </conditionalFormatting>
  <conditionalFormatting sqref="AD236:AD242">
    <cfRule type="containsBlanks" dxfId="6" priority="10">
      <formula>LEN(TRIM(AD236))=0</formula>
    </cfRule>
  </conditionalFormatting>
  <conditionalFormatting sqref="AD250:AD256">
    <cfRule type="containsBlanks" dxfId="5" priority="9">
      <formula>LEN(TRIM(AD250))=0</formula>
    </cfRule>
  </conditionalFormatting>
  <conditionalFormatting sqref="Y27:Y33">
    <cfRule type="cellIs" dxfId="4" priority="6" operator="equal">
      <formula>$AM$3</formula>
    </cfRule>
  </conditionalFormatting>
  <conditionalFormatting sqref="Y68 Y72:Y74">
    <cfRule type="cellIs" dxfId="3" priority="5" operator="equal">
      <formula>$AN$5</formula>
    </cfRule>
  </conditionalFormatting>
  <conditionalFormatting sqref="L206 N206">
    <cfRule type="containsBlanks" dxfId="2" priority="3">
      <formula>LEN(TRIM(L206))=0</formula>
    </cfRule>
  </conditionalFormatting>
  <conditionalFormatting sqref="F111">
    <cfRule type="containsBlanks" dxfId="1" priority="2">
      <formula>LEN(TRIM(F111))=0</formula>
    </cfRule>
  </conditionalFormatting>
  <conditionalFormatting sqref="T72:V74">
    <cfRule type="cellIs" dxfId="0" priority="1" operator="lessThan">
      <formula>1.65</formula>
    </cfRule>
  </conditionalFormatting>
  <dataValidations count="49">
    <dataValidation allowBlank="1" showInputMessage="1" sqref="S1:W1 AD236:AD243 AE25 AM25 AD85:AD86 AD94:AD104 AE264:AE265"/>
    <dataValidation type="list" allowBlank="1" showInputMessage="1" showErrorMessage="1" sqref="Y6 G114 Y167:Y172 K109 G222 M222 Y183:Y184 U114 L261 O114 Y257:Y263 Y265:Y266 F111">
      <formula1>$AM$2:$AM$3</formula1>
    </dataValidation>
    <dataValidation type="list" allowBlank="1" showInputMessage="1" showErrorMessage="1" sqref="Y79">
      <formula1>$AN$2:$AN$4</formula1>
    </dataValidation>
    <dataValidation type="list" allowBlank="1" showInputMessage="1" showErrorMessage="1" sqref="Y139:Y140 Y121 Y124 Y36 Y77:Y78">
      <formula1>$AN$2:$AN$3</formula1>
    </dataValidation>
    <dataValidation type="list" allowBlank="1" showInputMessage="1" sqref="Y162 Y164:Y165 Y31:Y33 Y227 Y252:Y253 Y255:Y256 Y181:Y182">
      <formula1>$AM$2:$AM$4</formula1>
    </dataValidation>
    <dataValidation imeMode="disabled" allowBlank="1" showInputMessage="1" showErrorMessage="1" sqref="S258 L214:L215 N214:N215 R214:R215 T214:T215 L217:N217 J72:L74 J89:J91 R109:T109 L147:L148 T148 M258 P258 L258:L259 O258:O259 R258:R259 R197:U197 L206"/>
    <dataValidation type="list" allowBlank="1" showInputMessage="1" sqref="AD5:AD15 AD250:AD256 AD176:AD182 AD160:AD166 AD153:AD158 AD27:AD30 AD46:AD48">
      <formula1>$AR$3:$AR$5</formula1>
    </dataValidation>
    <dataValidation type="list" allowBlank="1" showInputMessage="1" sqref="AD17 AD264 AD217 AD213 AD209 AD204 AD142 AD189:AD190 AD136 AD130 AD123 AD120 AD76 AD61 AD42 AD40 AD38 AD35 AD21 AD52 AD50 AD58 AD55 AD125 AD132 AD186 AD138">
      <formula1>$AQ$2:$AQ$6</formula1>
    </dataValidation>
    <dataValidation type="list" allowBlank="1" showInputMessage="1" sqref="AD19 AD80 AD246 AD205 AD203 AD194:AD195 AD145">
      <formula1>$AQ$3:$AQ$8</formula1>
    </dataValidation>
    <dataValidation type="list" allowBlank="1" showInputMessage="1" sqref="AD33">
      <formula1>$AR$3:$AR$6</formula1>
    </dataValidation>
    <dataValidation type="list" allowBlank="1" showInputMessage="1" sqref="AD175 AD159 AD152">
      <formula1>IF(AI153&lt;&gt;0,$AQ$4:$AQ$5,IF(AF153=AF154,$AQ$3,$AQ$2:$AQ$6))</formula1>
    </dataValidation>
    <dataValidation type="list" allowBlank="1" showInputMessage="1" sqref="AD68">
      <formula1>IF(AD69="既存不適格",$AS$4,IF(AD69="全単位×",$AS$6,IF(AD69="全単位○",$AS$3,IF(AD69="一部×",$AS$5,$AS$3:$AS$6))))</formula1>
    </dataValidation>
    <dataValidation type="list" allowBlank="1" showInputMessage="1" sqref="AE84">
      <formula1>"2名以上の支援員,1名の支援員＋1名の補助員,支援員ゼロ"</formula1>
    </dataValidation>
    <dataValidation type="list" allowBlank="1" showInputMessage="1" sqref="AD227">
      <formula1>$AU$2:$AU$5</formula1>
    </dataValidation>
    <dataValidation type="list" allowBlank="1" showInputMessage="1" sqref="AD4 AD26 AD45">
      <formula1>IF(AI5&lt;&gt;0,IF(AI5=AF6,$AQ$5,$AQ$4:$AQ$5),IF(AF5=AF6,$AQ$3,$AQ$2:$AQ$6))</formula1>
    </dataValidation>
    <dataValidation type="list" allowBlank="1" showInputMessage="1" sqref="H63 H65">
      <formula1>$AG63:$AJ63</formula1>
    </dataValidation>
    <dataValidation imeMode="hiragana" allowBlank="1" showInputMessage="1" showErrorMessage="1" sqref="P63:V63 N106:U106 K108:R108 R139:V139 J139:N139 J140:V140"/>
    <dataValidation type="list" allowBlank="1" showInputMessage="1" sqref="L89:L91">
      <formula1>$AG$89:$AH$89</formula1>
    </dataValidation>
    <dataValidation type="list" allowBlank="1" showInputMessage="1" sqref="K116:M116 Q171:R171">
      <formula1>$AG116:$AH116</formula1>
    </dataValidation>
    <dataValidation type="list" allowBlank="1" showInputMessage="1" sqref="H106:J106">
      <formula1>$AG106:$AI106</formula1>
    </dataValidation>
    <dataValidation type="list" allowBlank="1" showInputMessage="1" showErrorMessage="1" sqref="H129">
      <formula1>$AC$2:$AC$3</formula1>
    </dataValidation>
    <dataValidation type="list" imeMode="hiragana" allowBlank="1" showInputMessage="1" sqref="O111:S111">
      <formula1>$AG$111:$AJ$111</formula1>
    </dataValidation>
    <dataValidation type="list" allowBlank="1" showInputMessage="1" sqref="K171:L171 N171:O171">
      <formula1>$AG170:$AH170</formula1>
    </dataValidation>
    <dataValidation type="list" allowBlank="1" showInputMessage="1" sqref="L170:O170">
      <formula1>$AG167:$AH167</formula1>
    </dataValidation>
    <dataValidation type="list" allowBlank="1" showInputMessage="1" sqref="S170:U170 H171:I171">
      <formula1>$AG168:$AH168</formula1>
    </dataValidation>
    <dataValidation type="list" allowBlank="1" showInputMessage="1" sqref="T171:U171">
      <formula1>$AG172:$AH172</formula1>
    </dataValidation>
    <dataValidation type="list" allowBlank="1" showInputMessage="1" showErrorMessage="1" sqref="Y191">
      <formula1>$AE$2:$AE$3</formula1>
    </dataValidation>
    <dataValidation type="list" allowBlank="1" showInputMessage="1" sqref="Y234">
      <formula1>IF(Y236="",$AN$2:$AN$4,IF(Y236&gt;=Y243*2,$AN$3,$AN$2))</formula1>
    </dataValidation>
    <dataValidation type="list" allowBlank="1" showInputMessage="1" sqref="Y264 Y5 Y7:Y15 Y27:Y30 Y46:Y48 Y153:Y158 Y160:Y161 Y166 K134 Y250:Y251 Y254 Y176:Y180">
      <formula1>$AM$2:$AM$3</formula1>
    </dataValidation>
    <dataValidation type="list" allowBlank="1" showInputMessage="1" sqref="Y17 Y19 Y21 Y35 Y38 Y40 Y42 Y209 Y89:Y91 Y61 Y214:Y215 Y76 Y80 Y84 Y93 Y120 Y123 Y125 Y130 Y132 Y136 Y138 Y142 Y217 Y186 Y204">
      <formula1>$AN$2:$AN$3</formula1>
    </dataValidation>
    <dataValidation type="list" allowBlank="1" showInputMessage="1" sqref="Y55 Y58 Y50 Y52">
      <formula1>$AO$2:$AO$3</formula1>
    </dataValidation>
    <dataValidation type="list" allowBlank="1" showInputMessage="1" sqref="Y189:Y190 Y194:Y195 Y203 Y205 Y246">
      <formula1>$AN$2:$AN$4</formula1>
    </dataValidation>
    <dataValidation type="list" allowBlank="1" showInputMessage="1" sqref="AD249">
      <formula1>IF(AI250=AF251,$AQ$5,IF(AI250&lt;&gt;0,$AQ$4:$AQ$5,IF(AF250=AF251,$AQ$3,$AQ$2:$AQ$6)))</formula1>
    </dataValidation>
    <dataValidation type="list" allowBlank="1" showInputMessage="1" sqref="AD234">
      <formula1>IF(AD236="",$AQ$2:$AQ$5,IF(AD236&gt;=AD243*2,$AQ$5,$AQ$3))</formula1>
    </dataValidation>
    <dataValidation type="list" allowBlank="1" showInputMessage="1" sqref="AD72:AD74">
      <formula1>IF($Q$71&lt;42096,$AQ$7,IF(ISERROR(T72)=TRUE,$AQ$2:$AQ$6,IF(T72=0,$AQ$2:$AQ$6,IF(AND(AB72+AC72&gt;0,AB72+AC72&lt;1),$AQ$4,IF(AB72+AC72&gt;=1,$AQ$5,$AQ$3)))))</formula1>
    </dataValidation>
    <dataValidation type="list" allowBlank="1" showInputMessage="1" sqref="Q89:Q91">
      <formula1>$AI89:$AL89</formula1>
    </dataValidation>
    <dataValidation type="list" allowBlank="1" showInputMessage="1" sqref="AD25">
      <formula1>$AF$25:$AJ$25</formula1>
    </dataValidation>
    <dataValidation type="list" allowBlank="1" showInputMessage="1" sqref="AD31">
      <formula1>IF(OR($AD$25=$AF$25,$AD$25=$AG$25),$AR$3:$AR$5,$AR$3:$AR$6)</formula1>
    </dataValidation>
    <dataValidation type="list" allowBlank="1" showInputMessage="1" sqref="AD32">
      <formula1>IF(OR($AD$25=$AF$25,$AD$25=$AH$25),$AR$3:$AR$5,$AR$3:$AR$6)</formula1>
    </dataValidation>
    <dataValidation type="list" imeMode="disabled" allowBlank="1" showInputMessage="1" sqref="Q71:V71 G220:L220 P220:U220">
      <formula1>$AG$71</formula1>
    </dataValidation>
    <dataValidation type="list" allowBlank="1" showInputMessage="1" sqref="Y68">
      <formula1>IF(AD69="既存不適格",$AN$4,IF(AD69="全単位×",$AN$3,IF(AD69="全単位○",$AN$2,IF(AD69="一部×",$AN$5,$AN$2:$AN$5))))</formula1>
    </dataValidation>
    <dataValidation type="list" allowBlank="1" showInputMessage="1" sqref="Y72:Y74">
      <formula1>IF($Q$71&lt;42096,$AN$4,IF(ISERROR(T72)=TRUE,$AN$2:$AN$5,IF(T72=0,$AN$2:$AN$5,IF(AND(AB72+AC72&gt;0,AB72+AC72&lt;1),$AN$5,IF(AB72+AC72&gt;=1,$AN$3,$AN$2)))))</formula1>
    </dataValidation>
    <dataValidation type="list" allowBlank="1" showInputMessage="1" sqref="AD84">
      <formula1>IF($AE$86=$AT$2,$AQ$4:$AQ$5,IF($AD$85&gt;0,$AQ$3:$AQ$4,$AQ$2:$AQ$6))</formula1>
    </dataValidation>
    <dataValidation type="list" allowBlank="1" showInputMessage="1" sqref="AD93">
      <formula1>IF($AE$93=$AT$3,$AQ$4:$AQ$6,IF($AD$85&gt;0,IF($AD$94&gt;=$AD$86,$AQ$3,$AQ$4:$AQ$6),$AQ$2:$AQ$6))</formula1>
    </dataValidation>
    <dataValidation type="list" allowBlank="1" showInputMessage="1" sqref="AD1">
      <formula1>$AF$1:$AG$1</formula1>
    </dataValidation>
    <dataValidation type="list" allowBlank="1" showInputMessage="1" sqref="H199 M199">
      <formula1>$AG198:$AG200</formula1>
    </dataValidation>
    <dataValidation type="list" allowBlank="1" showInputMessage="1" sqref="R199">
      <formula1>$AG198:$AG199</formula1>
    </dataValidation>
    <dataValidation type="list" allowBlank="1" showInputMessage="1" sqref="AJ4:AL4">
      <formula1>IF($AD$174&lt;&gt;0,$AD$1:$AE$1,IF(AT4=AT5,AV1048560,$AC$1:$AG$1))</formula1>
    </dataValidation>
    <dataValidation type="list" allowBlank="1" showInputMessage="1" sqref="Y145">
      <formula1>IF($L$148&gt;$T$148,AN3,$AN$2:$AN$4)</formula1>
    </dataValidation>
  </dataValidations>
  <printOptions horizontalCentered="1"/>
  <pageMargins left="0.39370078740157483" right="0.39370078740157483" top="0.19685039370078741" bottom="0.39370078740157483" header="0.19685039370078741" footer="0.19685039370078741"/>
  <pageSetup paperSize="9" scale="83"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フェイスシート</vt:lpstr>
      <vt:lpstr>自己点検シート</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2023-05-17T00:55:55Z</cp:lastPrinted>
  <dcterms:created xsi:type="dcterms:W3CDTF">2018-06-12T23:46:42Z</dcterms:created>
  <dcterms:modified xsi:type="dcterms:W3CDTF">2023-08-25T06:54:30Z</dcterms:modified>
</cp:coreProperties>
</file>