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igarashi_h\Desktop\夏休み居場所づくりR8様式\"/>
    </mc:Choice>
  </mc:AlternateContent>
  <xr:revisionPtr revIDLastSave="0" documentId="13_ncr:1_{D802783B-2970-4723-B8DB-185A962FDC74}" xr6:coauthVersionLast="47" xr6:coauthVersionMax="47" xr10:uidLastSave="{00000000-0000-0000-0000-000000000000}"/>
  <bookViews>
    <workbookView xWindow="13140" yWindow="-15150" windowWidth="13650" windowHeight="15000" xr2:uid="{17EA67FB-DFB7-4BC2-B290-06D481A7D18F}"/>
  </bookViews>
  <sheets>
    <sheet name="収支予算書入力シート" sheetId="3" r:id="rId1"/>
    <sheet name="記載例" sheetId="8" r:id="rId2"/>
    <sheet name="【記載不要】補助事業の経費の配分" sheetId="7" r:id="rId3"/>
  </sheets>
  <definedNames>
    <definedName name="_xlnm.Print_Area" localSheetId="2">【記載不要】補助事業の経費の配分!$B$1:$E$17</definedName>
    <definedName name="_xlnm.Print_Area" localSheetId="1">記載例!$A$1:$M$30</definedName>
    <definedName name="_xlnm.Print_Area" localSheetId="0">収支予算書入力シート!$A$1:$M$30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3" l="1"/>
  <c r="E26" i="8"/>
  <c r="E20" i="8"/>
  <c r="L12" i="8"/>
  <c r="I9" i="8"/>
  <c r="K9" i="8" s="1"/>
  <c r="E8" i="7"/>
  <c r="I11" i="8" l="1"/>
  <c r="E9" i="8" s="1"/>
  <c r="E27" i="8"/>
  <c r="E15" i="8" s="1"/>
  <c r="L12" i="3"/>
  <c r="I9" i="3"/>
  <c r="E14" i="8" l="1"/>
  <c r="K9" i="3"/>
  <c r="D8" i="7" s="1"/>
  <c r="E20" i="3"/>
  <c r="C8" i="7" s="1"/>
  <c r="I11" i="3" l="1"/>
  <c r="D14" i="7" s="1"/>
  <c r="C14" i="7"/>
  <c r="E27" i="3"/>
  <c r="E15" i="3" s="1"/>
  <c r="E14" i="7" l="1"/>
  <c r="E9" i="3"/>
  <c r="D17" i="7" s="1"/>
  <c r="E17" i="7"/>
  <c r="C17" i="7"/>
  <c r="E14" i="3"/>
</calcChain>
</file>

<file path=xl/sharedStrings.xml><?xml version="1.0" encoding="utf-8"?>
<sst xmlns="http://schemas.openxmlformats.org/spreadsheetml/2006/main" count="117" uniqueCount="52">
  <si>
    <t>収入</t>
    <rPh sb="0" eb="2">
      <t>シュウニュウ</t>
    </rPh>
    <phoneticPr fontId="4"/>
  </si>
  <si>
    <t>予算額</t>
    <rPh sb="0" eb="3">
      <t>ヨサンガク</t>
    </rPh>
    <phoneticPr fontId="4"/>
  </si>
  <si>
    <t>内訳（必ずご記入ください）</t>
    <rPh sb="0" eb="2">
      <t>ウチワケ</t>
    </rPh>
    <rPh sb="3" eb="4">
      <t>カナラ</t>
    </rPh>
    <rPh sb="6" eb="8">
      <t>キニュウ</t>
    </rPh>
    <phoneticPr fontId="4"/>
  </si>
  <si>
    <t>円</t>
    <rPh sb="0" eb="1">
      <t>エン</t>
    </rPh>
    <phoneticPr fontId="4"/>
  </si>
  <si>
    <t>支出</t>
    <rPh sb="0" eb="2">
      <t>シシュツ</t>
    </rPh>
    <phoneticPr fontId="4"/>
  </si>
  <si>
    <t>（単位：円）</t>
    <rPh sb="1" eb="3">
      <t>タンイ</t>
    </rPh>
    <rPh sb="4" eb="5">
      <t>エン</t>
    </rPh>
    <phoneticPr fontId="4"/>
  </si>
  <si>
    <t>本補助金（申請額）</t>
    <rPh sb="0" eb="4">
      <t>ホンホジョキン</t>
    </rPh>
    <rPh sb="5" eb="8">
      <t>シンセイガク</t>
    </rPh>
    <phoneticPr fontId="4"/>
  </si>
  <si>
    <t>団体名</t>
    <rPh sb="0" eb="3">
      <t>ダンタイメイ</t>
    </rPh>
    <phoneticPr fontId="4"/>
  </si>
  <si>
    <t>小計　①</t>
    <rPh sb="0" eb="2">
      <t>ショウケイ</t>
    </rPh>
    <phoneticPr fontId="4"/>
  </si>
  <si>
    <t>小計　②</t>
    <rPh sb="0" eb="2">
      <t>ショウケイ</t>
    </rPh>
    <phoneticPr fontId="4"/>
  </si>
  <si>
    <t>自己資金（会費、寄付金含む）</t>
    <rPh sb="0" eb="4">
      <t>ジコシキン</t>
    </rPh>
    <rPh sb="5" eb="7">
      <t>カイヒ</t>
    </rPh>
    <rPh sb="8" eb="11">
      <t>キフキン</t>
    </rPh>
    <rPh sb="11" eb="12">
      <t>フク</t>
    </rPh>
    <phoneticPr fontId="4"/>
  </si>
  <si>
    <t>(1)備品購入費</t>
    <rPh sb="3" eb="5">
      <t>ビヒンコウニュウヒ</t>
    </rPh>
    <phoneticPr fontId="4"/>
  </si>
  <si>
    <t>(1) 報償費（諸謝金）</t>
    <rPh sb="4" eb="7">
      <t>ホウショウヒ</t>
    </rPh>
    <rPh sb="8" eb="11">
      <t>ショシャキン</t>
    </rPh>
    <phoneticPr fontId="4"/>
  </si>
  <si>
    <t>(4) その他</t>
    <rPh sb="6" eb="7">
      <t>タ</t>
    </rPh>
    <phoneticPr fontId="4"/>
  </si>
  <si>
    <t>(2) 消耗品費及び印刷費</t>
    <rPh sb="4" eb="7">
      <t>ショウモウヒン</t>
    </rPh>
    <rPh sb="7" eb="8">
      <t>ヒ</t>
    </rPh>
    <rPh sb="8" eb="9">
      <t>オヨ</t>
    </rPh>
    <rPh sb="10" eb="13">
      <t>インサツヒ</t>
    </rPh>
    <phoneticPr fontId="4"/>
  </si>
  <si>
    <t>(3) 使用料</t>
    <phoneticPr fontId="4"/>
  </si>
  <si>
    <t>運営費</t>
    <rPh sb="0" eb="3">
      <t>ウンエイヒ</t>
    </rPh>
    <phoneticPr fontId="4"/>
  </si>
  <si>
    <t>補助事業の経費の配分</t>
    <phoneticPr fontId="4"/>
  </si>
  <si>
    <t>　　　　　　　　　　　　　　　　　　　　　　　　　　　　　　　　　　　（単位：円）</t>
  </si>
  <si>
    <t>項目</t>
    <rPh sb="0" eb="2">
      <t>コウモク</t>
    </rPh>
    <phoneticPr fontId="4"/>
  </si>
  <si>
    <t>財源内訳</t>
    <rPh sb="0" eb="4">
      <t>ザイゲンウチワケ</t>
    </rPh>
    <phoneticPr fontId="4"/>
  </si>
  <si>
    <t>総事業費</t>
    <rPh sb="0" eb="4">
      <t>ソウジギョウヒ</t>
    </rPh>
    <phoneticPr fontId="4"/>
  </si>
  <si>
    <t>金沢市</t>
  </si>
  <si>
    <t>自己資金等</t>
    <rPh sb="0" eb="5">
      <t>ジコシキントウ</t>
    </rPh>
    <phoneticPr fontId="4"/>
  </si>
  <si>
    <t>補助金</t>
  </si>
  <si>
    <t>計</t>
  </si>
  <si>
    <t>居場所の開設に必要な備品購入費</t>
    <rPh sb="0" eb="3">
      <t>イバショ</t>
    </rPh>
    <rPh sb="4" eb="6">
      <t>カイセツ</t>
    </rPh>
    <rPh sb="7" eb="9">
      <t>ヒツヨウ</t>
    </rPh>
    <rPh sb="10" eb="15">
      <t>ビヒンコウニュウヒ</t>
    </rPh>
    <phoneticPr fontId="4"/>
  </si>
  <si>
    <t>居場所の開設に必要な備品購入費</t>
    <rPh sb="0" eb="3">
      <t>イバショ</t>
    </rPh>
    <rPh sb="4" eb="6">
      <t>カイセツ</t>
    </rPh>
    <rPh sb="7" eb="9">
      <t>ヒツヨウ</t>
    </rPh>
    <rPh sb="10" eb="12">
      <t>ビヒン</t>
    </rPh>
    <rPh sb="12" eb="14">
      <t>コウニュウ</t>
    </rPh>
    <rPh sb="14" eb="15">
      <t>ヒ</t>
    </rPh>
    <phoneticPr fontId="4"/>
  </si>
  <si>
    <t>（単位：円）</t>
    <phoneticPr fontId="4"/>
  </si>
  <si>
    <t>金沢市夏季休業期間こどもの居場所づくり支援事業 収支予算書</t>
    <rPh sb="3" eb="23">
      <t>カキ</t>
    </rPh>
    <phoneticPr fontId="4"/>
  </si>
  <si>
    <t>（別紙１）</t>
    <phoneticPr fontId="4"/>
  </si>
  <si>
    <t>（別紙１）</t>
    <phoneticPr fontId="4"/>
  </si>
  <si>
    <r>
      <t>合計　</t>
    </r>
    <r>
      <rPr>
        <b/>
        <sz val="12"/>
        <color rgb="FFFF0000"/>
        <rFont val="游ゴシック"/>
        <family val="3"/>
        <charset val="128"/>
        <scheme val="minor"/>
      </rPr>
      <t>※</t>
    </r>
    <rPh sb="0" eb="2">
      <t>ゴウケイ</t>
    </rPh>
    <phoneticPr fontId="4"/>
  </si>
  <si>
    <r>
      <t>合計（①＋②）　</t>
    </r>
    <r>
      <rPr>
        <b/>
        <sz val="12"/>
        <color rgb="FFFF0000"/>
        <rFont val="游ゴシック"/>
        <family val="3"/>
        <charset val="128"/>
        <scheme val="minor"/>
      </rPr>
      <t>※</t>
    </r>
    <rPh sb="0" eb="2">
      <t>ゴウケイ</t>
    </rPh>
    <phoneticPr fontId="4"/>
  </si>
  <si>
    <t xml:space="preserve">
</t>
    <phoneticPr fontId="4"/>
  </si>
  <si>
    <t>円</t>
    <rPh sb="0" eb="1">
      <t>エン</t>
    </rPh>
    <phoneticPr fontId="4"/>
  </si>
  <si>
    <t>円×３/４＝</t>
    <phoneticPr fontId="4"/>
  </si>
  <si>
    <t>備品購入費：</t>
    <phoneticPr fontId="4"/>
  </si>
  <si>
    <t xml:space="preserve">運　営　費：　　　　  </t>
    <phoneticPr fontId="4"/>
  </si>
  <si>
    <t>円</t>
    <phoneticPr fontId="4"/>
  </si>
  <si>
    <t>（千円未満切り捨て）</t>
    <rPh sb="1" eb="3">
      <t>センエン</t>
    </rPh>
    <rPh sb="3" eb="5">
      <t>ミマン</t>
    </rPh>
    <rPh sb="5" eb="6">
      <t>キ</t>
    </rPh>
    <rPh sb="7" eb="8">
      <t>ス</t>
    </rPh>
    <phoneticPr fontId="4"/>
  </si>
  <si>
    <t>（千円未満切り捨て、補助上限50,000円）</t>
    <rPh sb="10" eb="12">
      <t>ホジョ</t>
    </rPh>
    <phoneticPr fontId="4"/>
  </si>
  <si>
    <t>（補助上限：</t>
    <rPh sb="1" eb="5">
      <t>ホジョジョウゲン</t>
    </rPh>
    <phoneticPr fontId="4"/>
  </si>
  <si>
    <t>10,000円×</t>
    <rPh sb="6" eb="7">
      <t>エン</t>
    </rPh>
    <phoneticPr fontId="4"/>
  </si>
  <si>
    <t>日間＝</t>
    <rPh sb="0" eb="2">
      <t>ニチカン</t>
    </rPh>
    <phoneticPr fontId="4"/>
  </si>
  <si>
    <t>円）</t>
    <rPh sb="0" eb="1">
      <t>エン</t>
    </rPh>
    <phoneticPr fontId="4"/>
  </si>
  <si>
    <t>空気清浄機50,000円、扇風機17,000円</t>
    <phoneticPr fontId="4"/>
  </si>
  <si>
    <t>会場使用料2,000円×５回＝10,000円</t>
    <phoneticPr fontId="4"/>
  </si>
  <si>
    <t>◯◯町会</t>
    <rPh sb="2" eb="3">
      <t>マチ</t>
    </rPh>
    <rPh sb="3" eb="4">
      <t>カイ</t>
    </rPh>
    <phoneticPr fontId="4"/>
  </si>
  <si>
    <t>◯◯町会事業費</t>
    <rPh sb="2" eb="3">
      <t>マチ</t>
    </rPh>
    <rPh sb="3" eb="4">
      <t>カイ</t>
    </rPh>
    <rPh sb="4" eb="7">
      <t>ジギョウヒ</t>
    </rPh>
    <phoneticPr fontId="4"/>
  </si>
  <si>
    <t>人件費：２人×２時間×1,500円×５日間＝30,000円</t>
    <rPh sb="0" eb="3">
      <t>ジンケンヒ</t>
    </rPh>
    <rPh sb="28" eb="29">
      <t>エン</t>
    </rPh>
    <phoneticPr fontId="4"/>
  </si>
  <si>
    <t>チラシ印刷代2,000円、飲料代3,000円、お菓子作り材料代5,000円</t>
    <rPh sb="3" eb="5">
      <t>インサツ</t>
    </rPh>
    <rPh sb="11" eb="12">
      <t>エン</t>
    </rPh>
    <rPh sb="13" eb="16">
      <t>インリョウダイ</t>
    </rPh>
    <rPh sb="21" eb="22">
      <t>エン</t>
    </rPh>
    <rPh sb="24" eb="27">
      <t>カシヅク</t>
    </rPh>
    <rPh sb="28" eb="31">
      <t>ザイリョウダイ</t>
    </rPh>
    <rPh sb="36" eb="37">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</si>
</sst>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2"/>
      <color theme="1"/>
      <name val="游ゴシック"/>
      <family val="2"/>
      <charset val="128"/>
      <scheme val="minor"/>
    </font>
    <font>
      <sz val="12"/>
      <color theme="1"/>
      <name val="ＭＳ 明朝"/>
      <family val="1"/>
      <charset val="128"/>
    </font>
    <font>
      <sz val="11"/>
      <color theme="1"/>
      <name val="ＭＳ 明朝"/>
      <family val="1"/>
      <charset val="128"/>
    </font>
    <font>
      <sz val="6"/>
      <name val="游ゴシック"/>
      <family val="2"/>
      <charset val="128"/>
      <scheme val="minor"/>
    </font>
    <font>
      <sz val="11"/>
      <color theme="1"/>
      <name val="游ゴシック"/>
      <family val="2"/>
      <charset val="128"/>
      <scheme val="minor"/>
    </font>
    <font>
      <b/>
      <sz val="16"/>
      <color theme="1"/>
      <name val="ＭＳ ゴシック"/>
      <family val="3"/>
      <charset val="128"/>
    </font>
    <font>
      <sz val="12"/>
      <color theme="1"/>
      <name val="Century"/>
      <family val="1"/>
    </font>
    <font>
      <sz val="14"/>
      <color theme="1"/>
      <name val="ＭＳ 明朝"/>
      <family val="1"/>
      <charset val="128"/>
    </font>
    <font>
      <b/>
      <sz val="14"/>
      <color theme="1"/>
      <name val="ＭＳ ゴシック"/>
      <family val="3"/>
      <charset val="128"/>
    </font>
    <font>
      <b/>
      <sz val="22"/>
      <color rgb="FFFF0000"/>
      <name val="ＭＳ ゴシック"/>
      <family val="3"/>
      <charset val="128"/>
    </font>
    <font>
      <sz val="16"/>
      <color theme="1"/>
      <name val="ＭＳ 明朝"/>
      <family val="1"/>
      <charset val="128"/>
    </font>
    <font>
      <sz val="12"/>
      <color theme="1"/>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style="double">
        <color indexed="64"/>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style="double">
        <color indexed="64"/>
      </bottom>
      <diagonal/>
    </border>
    <border>
      <left style="thick">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ck">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bottom/>
      <diagonal/>
    </border>
    <border>
      <left style="medium">
        <color indexed="64"/>
      </left>
      <right/>
      <top style="medium">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164">
    <xf numFmtId="0" fontId="0" fillId="0" borderId="0" xfId="0">
      <alignment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xf>
    <xf numFmtId="0" fontId="2" fillId="0" borderId="0" xfId="0" applyFont="1" applyAlignment="1">
      <alignment horizontal="justify" vertical="center"/>
    </xf>
    <xf numFmtId="0" fontId="6" fillId="0" borderId="0" xfId="0" applyFont="1" applyAlignment="1">
      <alignment horizontal="center" vertical="center"/>
    </xf>
    <xf numFmtId="0" fontId="7" fillId="0" borderId="0" xfId="0" applyFont="1" applyAlignment="1">
      <alignment horizontal="justify" vertical="center"/>
    </xf>
    <xf numFmtId="0" fontId="2" fillId="0" borderId="0" xfId="0" applyFont="1" applyAlignment="1">
      <alignment horizontal="right"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6" xfId="0" applyFont="1" applyBorder="1" applyAlignment="1">
      <alignment horizontal="center" vertical="center" wrapText="1"/>
    </xf>
    <xf numFmtId="6" fontId="8" fillId="0" borderId="9" xfId="2" applyFont="1" applyBorder="1" applyAlignment="1">
      <alignment horizontal="right" vertical="center" wrapText="1"/>
    </xf>
    <xf numFmtId="0" fontId="9" fillId="0" borderId="0" xfId="0" applyFont="1" applyAlignment="1">
      <alignment horizontal="justify" vertical="center"/>
    </xf>
    <xf numFmtId="0" fontId="10" fillId="0" borderId="0" xfId="0" applyFont="1" applyAlignment="1">
      <alignment horizontal="justify" vertical="center"/>
    </xf>
    <xf numFmtId="0" fontId="9" fillId="0" borderId="0" xfId="0" applyFont="1" applyAlignment="1">
      <alignment horizontal="center" vertical="center"/>
    </xf>
    <xf numFmtId="0" fontId="2" fillId="0" borderId="0" xfId="0" applyFont="1" applyBorder="1" applyAlignment="1">
      <alignment horizontal="left" vertical="center"/>
    </xf>
    <xf numFmtId="0" fontId="11" fillId="0" borderId="0" xfId="0" applyFont="1" applyAlignment="1">
      <alignment horizontal="right"/>
    </xf>
    <xf numFmtId="0" fontId="1" fillId="0" borderId="34" xfId="0" applyFont="1" applyBorder="1" applyAlignment="1">
      <alignment horizontal="center" vertical="center" wrapText="1" shrinkToFi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1" fillId="0" borderId="0" xfId="0" applyFont="1">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24" xfId="0" applyFont="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horizontal="left"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7" xfId="0" applyFont="1" applyBorder="1" applyAlignment="1">
      <alignment horizontal="center" vertical="center"/>
    </xf>
    <xf numFmtId="0" fontId="1" fillId="0" borderId="13" xfId="0" applyFont="1" applyBorder="1" applyAlignment="1">
      <alignment horizontal="center" vertical="center"/>
    </xf>
    <xf numFmtId="0" fontId="1" fillId="0" borderId="24" xfId="0" applyFont="1" applyBorder="1" applyAlignment="1">
      <alignment horizontal="center" vertical="center"/>
    </xf>
    <xf numFmtId="0" fontId="1" fillId="0" borderId="43" xfId="0" applyFont="1" applyBorder="1" applyAlignment="1">
      <alignment horizontal="left" vertical="center" wrapText="1" shrinkToFit="1"/>
    </xf>
    <xf numFmtId="0" fontId="1" fillId="0" borderId="28" xfId="0" applyFont="1" applyBorder="1" applyAlignment="1">
      <alignment horizontal="left" vertical="center" wrapText="1" shrinkToFit="1"/>
    </xf>
    <xf numFmtId="0" fontId="1" fillId="0" borderId="42" xfId="0" applyFont="1" applyBorder="1" applyAlignment="1">
      <alignment horizontal="left" vertical="center" shrinkToFit="1"/>
    </xf>
    <xf numFmtId="0" fontId="1" fillId="0" borderId="46" xfId="0" applyFont="1" applyBorder="1" applyAlignment="1">
      <alignment horizontal="left" vertical="center" shrinkToFit="1"/>
    </xf>
    <xf numFmtId="0" fontId="1" fillId="2" borderId="28" xfId="0" applyFont="1" applyFill="1" applyBorder="1" applyAlignment="1">
      <alignment horizontal="left" vertical="center" wrapText="1" shrinkToFit="1"/>
    </xf>
    <xf numFmtId="38" fontId="1" fillId="0" borderId="28" xfId="1" applyFont="1" applyBorder="1" applyAlignment="1">
      <alignment horizontal="left" vertical="center" shrinkToFit="1"/>
    </xf>
    <xf numFmtId="0" fontId="14" fillId="0" borderId="48" xfId="0" applyFont="1" applyBorder="1" applyAlignment="1">
      <alignment horizontal="left" vertical="center" wrapText="1" shrinkToFit="1"/>
    </xf>
    <xf numFmtId="38" fontId="14" fillId="0" borderId="45" xfId="0" applyNumberFormat="1" applyFont="1" applyBorder="1" applyAlignment="1">
      <alignment horizontal="left" vertical="center" wrapText="1" shrinkToFit="1"/>
    </xf>
    <xf numFmtId="0" fontId="14" fillId="0" borderId="45" xfId="0" applyFont="1" applyBorder="1" applyAlignment="1">
      <alignment horizontal="left" vertical="center" wrapText="1" shrinkToFit="1"/>
    </xf>
    <xf numFmtId="38" fontId="14" fillId="0" borderId="45" xfId="1" applyFont="1" applyBorder="1" applyAlignment="1">
      <alignment horizontal="left" vertical="center" wrapText="1" shrinkToFit="1"/>
    </xf>
    <xf numFmtId="0" fontId="14" fillId="0" borderId="45" xfId="0" applyFont="1" applyBorder="1" applyAlignment="1">
      <alignment horizontal="left" vertical="center" shrinkToFit="1"/>
    </xf>
    <xf numFmtId="0" fontId="14" fillId="0" borderId="31" xfId="0" applyFont="1" applyBorder="1" applyAlignment="1">
      <alignment horizontal="left" vertical="center" wrapText="1" shrinkToFit="1"/>
    </xf>
    <xf numFmtId="38" fontId="14" fillId="0" borderId="0" xfId="0" applyNumberFormat="1" applyFont="1" applyBorder="1" applyAlignment="1">
      <alignment horizontal="left" vertical="center" wrapText="1" shrinkToFit="1"/>
    </xf>
    <xf numFmtId="0" fontId="14" fillId="0" borderId="0" xfId="0" applyFont="1" applyBorder="1" applyAlignment="1">
      <alignment horizontal="left" vertical="center" wrapText="1" shrinkToFit="1"/>
    </xf>
    <xf numFmtId="0" fontId="14" fillId="0" borderId="0" xfId="0" applyFont="1" applyBorder="1" applyAlignment="1">
      <alignment horizontal="left" vertical="center" wrapText="1" shrinkToFit="1"/>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2" borderId="12" xfId="0" applyFont="1" applyFill="1" applyBorder="1" applyAlignment="1">
      <alignment horizontal="left" vertical="top"/>
    </xf>
    <xf numFmtId="0" fontId="1" fillId="2" borderId="5" xfId="0" applyFont="1" applyFill="1" applyBorder="1" applyAlignment="1">
      <alignment horizontal="left" vertical="top"/>
    </xf>
    <xf numFmtId="0" fontId="1" fillId="2" borderId="13" xfId="0" applyFont="1" applyFill="1" applyBorder="1" applyAlignment="1">
      <alignment horizontal="left" vertical="top"/>
    </xf>
    <xf numFmtId="0" fontId="12" fillId="0" borderId="12" xfId="0" applyFont="1" applyBorder="1" applyAlignment="1">
      <alignment horizontal="left" vertical="center" wrapText="1"/>
    </xf>
    <xf numFmtId="0" fontId="12" fillId="0" borderId="5" xfId="0" applyFont="1" applyBorder="1" applyAlignment="1">
      <alignment horizontal="left" vertical="center"/>
    </xf>
    <xf numFmtId="0" fontId="12" fillId="0" borderId="13" xfId="0" applyFont="1" applyBorder="1" applyAlignment="1">
      <alignment horizontal="lef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38" fontId="1" fillId="0" borderId="7" xfId="0" applyNumberFormat="1" applyFont="1" applyBorder="1" applyAlignment="1">
      <alignment horizontal="center" vertical="center"/>
    </xf>
    <xf numFmtId="0" fontId="1" fillId="0" borderId="8"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38" fontId="1" fillId="2" borderId="15" xfId="1" applyFont="1" applyFill="1" applyBorder="1" applyAlignment="1">
      <alignment horizontal="center" vertical="center"/>
    </xf>
    <xf numFmtId="38" fontId="1" fillId="2" borderId="16" xfId="1" applyFont="1" applyFill="1" applyBorder="1" applyAlignment="1">
      <alignment horizontal="center" vertical="center"/>
    </xf>
    <xf numFmtId="38" fontId="1" fillId="2" borderId="12" xfId="1" applyFont="1" applyFill="1" applyBorder="1" applyAlignment="1">
      <alignment horizontal="center" vertical="center"/>
    </xf>
    <xf numFmtId="38" fontId="1" fillId="2" borderId="5" xfId="1"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2" fillId="0" borderId="14" xfId="0" applyFont="1" applyBorder="1" applyAlignment="1">
      <alignment horizontal="center" vertical="center" textRotation="255"/>
    </xf>
    <xf numFmtId="0" fontId="12" fillId="0" borderId="21" xfId="0" applyFont="1" applyBorder="1" applyAlignment="1">
      <alignment horizontal="center" vertical="center" textRotation="255"/>
    </xf>
    <xf numFmtId="38" fontId="1" fillId="2" borderId="0" xfId="1" applyFont="1" applyFill="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0"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38" fontId="1" fillId="0" borderId="15" xfId="1" applyFont="1" applyBorder="1" applyAlignment="1">
      <alignment horizontal="center" vertical="center"/>
    </xf>
    <xf numFmtId="38" fontId="1" fillId="0" borderId="16" xfId="1" applyFont="1" applyBorder="1" applyAlignment="1">
      <alignment horizontal="center" vertical="center"/>
    </xf>
    <xf numFmtId="38" fontId="1" fillId="0" borderId="25" xfId="1" applyFont="1" applyBorder="1" applyAlignment="1">
      <alignment horizontal="center" vertical="center"/>
    </xf>
    <xf numFmtId="38" fontId="1" fillId="0" borderId="26" xfId="1"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right" vertical="center"/>
    </xf>
    <xf numFmtId="0" fontId="1" fillId="2" borderId="10" xfId="0" applyFont="1" applyFill="1" applyBorder="1" applyAlignment="1">
      <alignment horizontal="left" vertical="top"/>
    </xf>
    <xf numFmtId="0" fontId="1" fillId="2" borderId="4" xfId="0" applyFont="1" applyFill="1" applyBorder="1" applyAlignment="1">
      <alignment horizontal="left" vertical="top"/>
    </xf>
    <xf numFmtId="0" fontId="1" fillId="2" borderId="11" xfId="0" applyFont="1" applyFill="1" applyBorder="1" applyAlignment="1">
      <alignment horizontal="left" vertical="top"/>
    </xf>
    <xf numFmtId="38" fontId="1" fillId="2" borderId="10" xfId="1" applyFont="1" applyFill="1" applyBorder="1" applyAlignment="1">
      <alignment horizontal="center" vertical="center"/>
    </xf>
    <xf numFmtId="38" fontId="1" fillId="2" borderId="4" xfId="1" applyFont="1" applyFill="1" applyBorder="1" applyAlignment="1">
      <alignment horizontal="center" vertical="center"/>
    </xf>
    <xf numFmtId="0" fontId="11" fillId="0" borderId="0" xfId="0" applyFont="1" applyAlignment="1">
      <alignment horizontal="center" vertical="center"/>
    </xf>
    <xf numFmtId="0" fontId="12" fillId="0" borderId="8" xfId="0" applyFont="1" applyBorder="1" applyAlignment="1">
      <alignment horizontal="right" vertical="center"/>
    </xf>
    <xf numFmtId="0" fontId="1" fillId="0" borderId="40"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1" fillId="2" borderId="28" xfId="0" applyFont="1" applyFill="1" applyBorder="1" applyAlignment="1">
      <alignment horizontal="left" vertical="center"/>
    </xf>
    <xf numFmtId="0" fontId="1" fillId="0" borderId="33"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13" xfId="0" applyFont="1" applyBorder="1" applyAlignment="1">
      <alignment horizontal="left" vertical="center" shrinkToFit="1"/>
    </xf>
    <xf numFmtId="38" fontId="1" fillId="0" borderId="12" xfId="1" applyFont="1" applyBorder="1" applyAlignment="1">
      <alignment horizontal="center" vertical="center"/>
    </xf>
    <xf numFmtId="38" fontId="1" fillId="0" borderId="5" xfId="1" applyFont="1" applyBorder="1" applyAlignment="1">
      <alignment horizontal="center" vertical="center"/>
    </xf>
    <xf numFmtId="0" fontId="1"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0" fillId="0" borderId="47"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41" xfId="0" applyBorder="1" applyAlignment="1">
      <alignment horizontal="left" vertical="center"/>
    </xf>
    <xf numFmtId="0" fontId="0" fillId="0" borderId="28" xfId="0" applyBorder="1" applyAlignment="1">
      <alignment horizontal="left" vertical="center"/>
    </xf>
    <xf numFmtId="0" fontId="0" fillId="0" borderId="42" xfId="0" applyBorder="1" applyAlignment="1">
      <alignment horizontal="left" vertical="center"/>
    </xf>
    <xf numFmtId="38" fontId="1" fillId="0" borderId="48" xfId="1" applyFont="1" applyBorder="1" applyAlignment="1">
      <alignment horizontal="center" vertical="center"/>
    </xf>
    <xf numFmtId="38" fontId="1" fillId="0" borderId="45" xfId="1" applyFont="1"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center"/>
    </xf>
    <xf numFmtId="0" fontId="1" fillId="0" borderId="46" xfId="0" applyFont="1" applyBorder="1" applyAlignment="1">
      <alignment horizontal="center" vertical="center"/>
    </xf>
    <xf numFmtId="0" fontId="0" fillId="0" borderId="6" xfId="0" applyBorder="1" applyAlignment="1">
      <alignment horizontal="center" vertical="center"/>
    </xf>
    <xf numFmtId="0" fontId="0" fillId="0" borderId="42" xfId="0" applyBorder="1" applyAlignment="1">
      <alignment horizontal="center" vertical="center"/>
    </xf>
    <xf numFmtId="0" fontId="1" fillId="0" borderId="31" xfId="0" applyFont="1" applyBorder="1" applyAlignment="1">
      <alignment horizontal="left" vertical="center" wrapText="1" shrinkToFit="1"/>
    </xf>
    <xf numFmtId="0" fontId="0" fillId="0" borderId="0" xfId="0" applyAlignment="1">
      <alignment horizontal="left" vertical="center" shrinkToFit="1"/>
    </xf>
    <xf numFmtId="0" fontId="0" fillId="0" borderId="6" xfId="0" applyBorder="1" applyAlignment="1">
      <alignment horizontal="left" vertical="center" shrinkToFit="1"/>
    </xf>
    <xf numFmtId="0" fontId="1" fillId="2" borderId="15" xfId="0" applyFont="1" applyFill="1" applyBorder="1" applyAlignment="1">
      <alignment horizontal="left" vertical="top"/>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38" fontId="1" fillId="0" borderId="25" xfId="0" applyNumberFormat="1"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center" vertical="center"/>
    </xf>
    <xf numFmtId="0" fontId="1" fillId="0" borderId="30" xfId="0" applyFont="1" applyBorder="1" applyAlignment="1">
      <alignment horizontal="center" vertical="center"/>
    </xf>
    <xf numFmtId="38" fontId="1" fillId="0" borderId="1" xfId="0" applyNumberFormat="1" applyFont="1" applyBorder="1" applyAlignment="1">
      <alignment horizontal="center"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xf>
    <xf numFmtId="0" fontId="12" fillId="0" borderId="32" xfId="0" applyFont="1" applyBorder="1" applyAlignment="1">
      <alignment horizontal="left" vertical="center"/>
    </xf>
    <xf numFmtId="38" fontId="1" fillId="2" borderId="22" xfId="1" applyFont="1" applyFill="1" applyBorder="1" applyAlignment="1">
      <alignment horizontal="center" vertical="center"/>
    </xf>
    <xf numFmtId="38" fontId="1" fillId="2" borderId="23" xfId="1" applyFont="1" applyFill="1" applyBorder="1" applyAlignment="1">
      <alignment horizontal="center" vertical="center"/>
    </xf>
    <xf numFmtId="0" fontId="1" fillId="2" borderId="18" xfId="0" applyFont="1" applyFill="1" applyBorder="1" applyAlignment="1">
      <alignment horizontal="left" vertical="top"/>
    </xf>
    <xf numFmtId="0" fontId="1" fillId="2" borderId="19" xfId="0" applyFont="1" applyFill="1" applyBorder="1" applyAlignment="1">
      <alignment horizontal="left" vertical="top"/>
    </xf>
    <xf numFmtId="0" fontId="1" fillId="2" borderId="20" xfId="0" applyFont="1" applyFill="1" applyBorder="1" applyAlignment="1">
      <alignment horizontal="left" vertical="top"/>
    </xf>
    <xf numFmtId="0" fontId="1" fillId="0" borderId="0" xfId="0" applyFont="1" applyBorder="1" applyAlignment="1">
      <alignment horizontal="left" vertical="center" wrapText="1" shrinkToFit="1"/>
    </xf>
    <xf numFmtId="0" fontId="8" fillId="0" borderId="3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38" fontId="8" fillId="0" borderId="35" xfId="1" applyFont="1" applyBorder="1" applyAlignment="1">
      <alignment horizontal="right" vertical="center" wrapText="1"/>
    </xf>
    <xf numFmtId="38" fontId="8" fillId="0" borderId="14" xfId="1" applyFont="1" applyBorder="1" applyAlignment="1">
      <alignment horizontal="right" vertical="center" wrapText="1"/>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38" fontId="8" fillId="0" borderId="21" xfId="1" applyFont="1" applyBorder="1" applyAlignment="1">
      <alignment horizontal="right" vertical="center" wrapText="1"/>
    </xf>
    <xf numFmtId="0" fontId="12" fillId="0" borderId="0" xfId="0" applyFont="1" applyBorder="1" applyAlignment="1">
      <alignment horizontal="left" vertical="center" wrapText="1" shrinkToFit="1"/>
    </xf>
    <xf numFmtId="0" fontId="15" fillId="0" borderId="0" xfId="0" applyFont="1" applyAlignment="1">
      <alignment horizontal="left" vertical="center" shrinkToFit="1"/>
    </xf>
    <xf numFmtId="0" fontId="15" fillId="0" borderId="6" xfId="0" applyFont="1" applyBorder="1" applyAlignment="1">
      <alignment horizontal="left" vertical="center" shrinkToFit="1"/>
    </xf>
  </cellXfs>
  <cellStyles count="3">
    <cellStyle name="桁区切り" xfId="1" builtinId="6"/>
    <cellStyle name="通貨" xfId="2" builtinId="7"/>
    <cellStyle name="標準" xfId="0" builtinId="0"/>
  </cellStyles>
  <dxfs count="5">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228294</xdr:colOff>
      <xdr:row>0</xdr:row>
      <xdr:rowOff>85908</xdr:rowOff>
    </xdr:from>
    <xdr:to>
      <xdr:col>8</xdr:col>
      <xdr:colOff>598714</xdr:colOff>
      <xdr:row>2</xdr:row>
      <xdr:rowOff>363387</xdr:rowOff>
    </xdr:to>
    <xdr:sp macro="" textlink="">
      <xdr:nvSpPr>
        <xdr:cNvPr id="5" name="テキスト ボックス 4">
          <a:extLst>
            <a:ext uri="{FF2B5EF4-FFF2-40B4-BE49-F238E27FC236}">
              <a16:creationId xmlns:a16="http://schemas.microsoft.com/office/drawing/2014/main" id="{2C8CD0CF-54F6-4B50-B567-78E127049CC8}"/>
            </a:ext>
          </a:extLst>
        </xdr:cNvPr>
        <xdr:cNvSpPr txBox="1"/>
      </xdr:nvSpPr>
      <xdr:spPr>
        <a:xfrm>
          <a:off x="2908901" y="85908"/>
          <a:ext cx="3268742" cy="9442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rPr>
            <a:t>　 記載例</a:t>
          </a:r>
          <a:endParaRPr kumimoji="1" lang="en-US" altLang="ja-JP" sz="1200" b="1">
            <a:solidFill>
              <a:srgbClr val="FF0000"/>
            </a:solidFill>
          </a:endParaRPr>
        </a:p>
        <a:p>
          <a:endParaRPr kumimoji="1" lang="en-US" altLang="ja-JP" sz="4000">
            <a:solidFill>
              <a:srgbClr val="FF0000"/>
            </a:solidFill>
          </a:endParaRPr>
        </a:p>
      </xdr:txBody>
    </xdr:sp>
    <xdr:clientData/>
  </xdr:twoCellAnchor>
  <xdr:twoCellAnchor>
    <xdr:from>
      <xdr:col>3</xdr:col>
      <xdr:colOff>54699</xdr:colOff>
      <xdr:row>3</xdr:row>
      <xdr:rowOff>114844</xdr:rowOff>
    </xdr:from>
    <xdr:to>
      <xdr:col>9</xdr:col>
      <xdr:colOff>571500</xdr:colOff>
      <xdr:row>3</xdr:row>
      <xdr:rowOff>668655</xdr:rowOff>
    </xdr:to>
    <xdr:sp macro="" textlink="">
      <xdr:nvSpPr>
        <xdr:cNvPr id="7" name="テキスト ボックス 6">
          <a:extLst>
            <a:ext uri="{FF2B5EF4-FFF2-40B4-BE49-F238E27FC236}">
              <a16:creationId xmlns:a16="http://schemas.microsoft.com/office/drawing/2014/main" id="{10638490-2161-4293-98AE-6F5923B268DE}"/>
            </a:ext>
          </a:extLst>
        </xdr:cNvPr>
        <xdr:cNvSpPr txBox="1"/>
      </xdr:nvSpPr>
      <xdr:spPr>
        <a:xfrm>
          <a:off x="2054949" y="1271451"/>
          <a:ext cx="4993551" cy="553811"/>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2400" b="0">
              <a:solidFill>
                <a:sysClr val="windowText" lastClr="000000"/>
              </a:solidFill>
            </a:rPr>
            <a:t>※</a:t>
          </a:r>
          <a:r>
            <a:rPr kumimoji="1" lang="ja-JP" altLang="en-US" sz="2400" b="0">
              <a:solidFill>
                <a:sysClr val="windowText" lastClr="000000"/>
              </a:solidFill>
            </a:rPr>
            <a:t>色付きセルのみご記入ください。</a:t>
          </a:r>
          <a:endParaRPr kumimoji="1" lang="en-US" altLang="ja-JP" sz="4000" b="0">
            <a:solidFill>
              <a:srgbClr val="FF0000"/>
            </a:solidFill>
          </a:endParaRPr>
        </a:p>
      </xdr:txBody>
    </xdr:sp>
    <xdr:clientData/>
  </xdr:twoCellAnchor>
  <xdr:twoCellAnchor>
    <xdr:from>
      <xdr:col>7</xdr:col>
      <xdr:colOff>868952</xdr:colOff>
      <xdr:row>18</xdr:row>
      <xdr:rowOff>660763</xdr:rowOff>
    </xdr:from>
    <xdr:to>
      <xdr:col>12</xdr:col>
      <xdr:colOff>29665</xdr:colOff>
      <xdr:row>19</xdr:row>
      <xdr:rowOff>258536</xdr:rowOff>
    </xdr:to>
    <xdr:sp macro="" textlink="">
      <xdr:nvSpPr>
        <xdr:cNvPr id="9" name="四角形吹き出し 8">
          <a:extLst>
            <a:ext uri="{FF2B5EF4-FFF2-40B4-BE49-F238E27FC236}">
              <a16:creationId xmlns:a16="http://schemas.microsoft.com/office/drawing/2014/main" id="{F7A86A8E-9416-4F76-8BF0-0AD5201F2335}"/>
            </a:ext>
          </a:extLst>
        </xdr:cNvPr>
        <xdr:cNvSpPr/>
      </xdr:nvSpPr>
      <xdr:spPr>
        <a:xfrm>
          <a:off x="5332095" y="8362406"/>
          <a:ext cx="3868784" cy="890451"/>
        </a:xfrm>
        <a:prstGeom prst="wedgeRectCallout">
          <a:avLst>
            <a:gd name="adj1" fmla="val -30610"/>
            <a:gd name="adj2" fmla="val -89447"/>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内訳に記載した内容の合計金額が、</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左側の予算額と一致しているか確認してください。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（以下４項目についても同様）</a:t>
          </a:r>
        </a:p>
      </xdr:txBody>
    </xdr:sp>
    <xdr:clientData/>
  </xdr:twoCellAnchor>
  <xdr:twoCellAnchor>
    <xdr:from>
      <xdr:col>7</xdr:col>
      <xdr:colOff>330654</xdr:colOff>
      <xdr:row>4</xdr:row>
      <xdr:rowOff>447132</xdr:rowOff>
    </xdr:from>
    <xdr:to>
      <xdr:col>12</xdr:col>
      <xdr:colOff>314869</xdr:colOff>
      <xdr:row>5</xdr:row>
      <xdr:rowOff>377191</xdr:rowOff>
    </xdr:to>
    <xdr:sp macro="" textlink="">
      <xdr:nvSpPr>
        <xdr:cNvPr id="10" name="四角形吹き出し 8">
          <a:extLst>
            <a:ext uri="{FF2B5EF4-FFF2-40B4-BE49-F238E27FC236}">
              <a16:creationId xmlns:a16="http://schemas.microsoft.com/office/drawing/2014/main" id="{3CC4DEDF-87CC-450B-9986-DE69B35BB339}"/>
            </a:ext>
          </a:extLst>
        </xdr:cNvPr>
        <xdr:cNvSpPr/>
      </xdr:nvSpPr>
      <xdr:spPr>
        <a:xfrm>
          <a:off x="4793797" y="2433775"/>
          <a:ext cx="4392929" cy="406309"/>
        </a:xfrm>
        <a:prstGeom prst="wedgeRectCallout">
          <a:avLst>
            <a:gd name="adj1" fmla="val -40035"/>
            <a:gd name="adj2" fmla="val -99589"/>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公民館の場合、「◯◯公民館振興協力会」でご記入ください。</a:t>
          </a:r>
        </a:p>
      </xdr:txBody>
    </xdr:sp>
    <xdr:clientData/>
  </xdr:twoCellAnchor>
  <xdr:twoCellAnchor>
    <xdr:from>
      <xdr:col>0</xdr:col>
      <xdr:colOff>169544</xdr:colOff>
      <xdr:row>12</xdr:row>
      <xdr:rowOff>65859</xdr:rowOff>
    </xdr:from>
    <xdr:to>
      <xdr:col>8</xdr:col>
      <xdr:colOff>174986</xdr:colOff>
      <xdr:row>12</xdr:row>
      <xdr:rowOff>441416</xdr:rowOff>
    </xdr:to>
    <xdr:sp macro="" textlink="">
      <xdr:nvSpPr>
        <xdr:cNvPr id="2" name="四角形吹き出し 8">
          <a:extLst>
            <a:ext uri="{FF2B5EF4-FFF2-40B4-BE49-F238E27FC236}">
              <a16:creationId xmlns:a16="http://schemas.microsoft.com/office/drawing/2014/main" id="{3C37BB5D-A069-4122-AD1E-130D747ADC86}"/>
            </a:ext>
          </a:extLst>
        </xdr:cNvPr>
        <xdr:cNvSpPr/>
      </xdr:nvSpPr>
      <xdr:spPr>
        <a:xfrm>
          <a:off x="169544" y="4746716"/>
          <a:ext cx="5244192" cy="375557"/>
        </a:xfrm>
        <a:prstGeom prst="wedgeRectCallout">
          <a:avLst>
            <a:gd name="adj1" fmla="val 9978"/>
            <a:gd name="adj2" fmla="val -92026"/>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補助金額は下記の支出額や右記の開催日数を入力することで自動計算されます。</a:t>
          </a:r>
        </a:p>
      </xdr:txBody>
    </xdr:sp>
    <xdr:clientData/>
  </xdr:twoCellAnchor>
  <xdr:twoCellAnchor>
    <xdr:from>
      <xdr:col>8</xdr:col>
      <xdr:colOff>256630</xdr:colOff>
      <xdr:row>12</xdr:row>
      <xdr:rowOff>231595</xdr:rowOff>
    </xdr:from>
    <xdr:to>
      <xdr:col>12</xdr:col>
      <xdr:colOff>312964</xdr:colOff>
      <xdr:row>13</xdr:row>
      <xdr:rowOff>476251</xdr:rowOff>
    </xdr:to>
    <xdr:sp macro="" textlink="">
      <xdr:nvSpPr>
        <xdr:cNvPr id="3" name="四角形吹き出し 8">
          <a:extLst>
            <a:ext uri="{FF2B5EF4-FFF2-40B4-BE49-F238E27FC236}">
              <a16:creationId xmlns:a16="http://schemas.microsoft.com/office/drawing/2014/main" id="{A311B8E2-A79B-4442-8C53-C8E27A15D161}"/>
            </a:ext>
          </a:extLst>
        </xdr:cNvPr>
        <xdr:cNvSpPr/>
      </xdr:nvSpPr>
      <xdr:spPr>
        <a:xfrm>
          <a:off x="5835559" y="4912452"/>
          <a:ext cx="3349262" cy="748120"/>
        </a:xfrm>
        <a:prstGeom prst="wedgeRectCallout">
          <a:avLst>
            <a:gd name="adj1" fmla="val -26453"/>
            <a:gd name="adj2" fmla="val -82995"/>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開催日数を必ずご入力ください。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（下記の運営費入力後、入力漏れのままだと</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橙色で表示されます）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M30"/>
  <sheetViews>
    <sheetView tabSelected="1" zoomScale="70" zoomScaleNormal="70" workbookViewId="0">
      <selection activeCell="K11" sqref="K11:M11"/>
    </sheetView>
  </sheetViews>
  <sheetFormatPr defaultRowHeight="18" x14ac:dyDescent="0.45"/>
  <cols>
    <col min="1" max="1" width="8.3984375" customWidth="1"/>
    <col min="2" max="4" width="8.8984375" customWidth="1"/>
    <col min="5" max="6" width="9.69921875" customWidth="1"/>
    <col min="7" max="7" width="3.69921875" customWidth="1"/>
    <col min="8" max="8" width="14.59765625" customWidth="1"/>
    <col min="9" max="10" width="11.69921875" customWidth="1"/>
    <col min="11" max="12" width="9.69921875" customWidth="1"/>
    <col min="13" max="13" width="4.69921875" bestFit="1" customWidth="1"/>
  </cols>
  <sheetData>
    <row r="1" spans="1:13" x14ac:dyDescent="0.45">
      <c r="A1" s="28" t="s">
        <v>30</v>
      </c>
    </row>
    <row r="2" spans="1:13" ht="13.5" customHeight="1" x14ac:dyDescent="0.45"/>
    <row r="3" spans="1:13" ht="24.75" customHeight="1" x14ac:dyDescent="0.45">
      <c r="A3" s="95" t="s">
        <v>29</v>
      </c>
      <c r="B3" s="95"/>
      <c r="C3" s="95"/>
      <c r="D3" s="95"/>
      <c r="E3" s="95"/>
      <c r="F3" s="95"/>
      <c r="G3" s="95"/>
      <c r="H3" s="95"/>
      <c r="I3" s="95"/>
      <c r="J3" s="95"/>
      <c r="K3" s="95"/>
      <c r="L3" s="95"/>
      <c r="M3" s="95"/>
    </row>
    <row r="4" spans="1:13" ht="6.75" customHeight="1" x14ac:dyDescent="0.45"/>
    <row r="5" spans="1:13" ht="38.25" customHeight="1" x14ac:dyDescent="0.25">
      <c r="A5" s="2"/>
      <c r="B5" s="2"/>
      <c r="C5" s="2"/>
      <c r="D5" s="2"/>
      <c r="E5" s="2"/>
      <c r="F5" s="16" t="s">
        <v>7</v>
      </c>
      <c r="G5" s="103"/>
      <c r="H5" s="103"/>
      <c r="I5" s="103"/>
      <c r="J5" s="103"/>
      <c r="K5" s="103"/>
      <c r="L5" s="103"/>
      <c r="M5" s="103"/>
    </row>
    <row r="6" spans="1:13" ht="38.25" customHeight="1" x14ac:dyDescent="0.2">
      <c r="A6" s="2"/>
      <c r="B6" s="2"/>
      <c r="C6" s="2"/>
      <c r="D6" s="2"/>
      <c r="E6" s="2"/>
      <c r="F6" s="3"/>
      <c r="G6" s="15"/>
      <c r="H6" s="15"/>
      <c r="I6" s="15"/>
      <c r="J6" s="15"/>
      <c r="K6" s="15"/>
      <c r="L6" s="15"/>
      <c r="M6" s="15"/>
    </row>
    <row r="7" spans="1:13" ht="20.399999999999999" thickBot="1" x14ac:dyDescent="0.5">
      <c r="A7" s="89" t="s">
        <v>28</v>
      </c>
      <c r="B7" s="96"/>
      <c r="C7" s="96"/>
      <c r="D7" s="96"/>
      <c r="E7" s="96"/>
      <c r="F7" s="96"/>
      <c r="G7" s="96"/>
      <c r="H7" s="96"/>
      <c r="I7" s="96"/>
      <c r="J7" s="96"/>
      <c r="K7" s="96"/>
      <c r="L7" s="96"/>
      <c r="M7" s="96"/>
    </row>
    <row r="8" spans="1:13" ht="40.049999999999997" customHeight="1" thickBot="1" x14ac:dyDescent="0.5">
      <c r="A8" s="71" t="s">
        <v>0</v>
      </c>
      <c r="B8" s="72"/>
      <c r="C8" s="72"/>
      <c r="D8" s="73"/>
      <c r="E8" s="71" t="s">
        <v>1</v>
      </c>
      <c r="F8" s="72"/>
      <c r="G8" s="73"/>
      <c r="H8" s="71" t="s">
        <v>2</v>
      </c>
      <c r="I8" s="72"/>
      <c r="J8" s="72"/>
      <c r="K8" s="72"/>
      <c r="L8" s="72"/>
      <c r="M8" s="73"/>
    </row>
    <row r="9" spans="1:13" ht="19.95" customHeight="1" x14ac:dyDescent="0.45">
      <c r="A9" s="112" t="s">
        <v>6</v>
      </c>
      <c r="B9" s="113"/>
      <c r="C9" s="113"/>
      <c r="D9" s="114"/>
      <c r="E9" s="121">
        <f>K9+I11</f>
        <v>0</v>
      </c>
      <c r="F9" s="122"/>
      <c r="G9" s="127" t="s">
        <v>3</v>
      </c>
      <c r="H9" s="41" t="s">
        <v>37</v>
      </c>
      <c r="I9" s="42">
        <f>E19</f>
        <v>0</v>
      </c>
      <c r="J9" s="43" t="s">
        <v>36</v>
      </c>
      <c r="K9" s="44">
        <f>IF(ROUNDDOWN(I9*3/4,-3)&lt;50000,ROUNDDOWN(I9*3/4,-3),50000)</f>
        <v>0</v>
      </c>
      <c r="L9" s="45" t="s">
        <v>35</v>
      </c>
      <c r="M9" s="38"/>
    </row>
    <row r="10" spans="1:13" ht="19.95" customHeight="1" x14ac:dyDescent="0.45">
      <c r="A10" s="115"/>
      <c r="B10" s="116"/>
      <c r="C10" s="116"/>
      <c r="D10" s="117"/>
      <c r="E10" s="123"/>
      <c r="F10" s="124"/>
      <c r="G10" s="128"/>
      <c r="H10" s="130" t="s">
        <v>41</v>
      </c>
      <c r="I10" s="131"/>
      <c r="J10" s="131"/>
      <c r="K10" s="131"/>
      <c r="L10" s="131"/>
      <c r="M10" s="132"/>
    </row>
    <row r="11" spans="1:13" ht="19.95" customHeight="1" x14ac:dyDescent="0.45">
      <c r="A11" s="115"/>
      <c r="B11" s="116"/>
      <c r="C11" s="116"/>
      <c r="D11" s="117"/>
      <c r="E11" s="123"/>
      <c r="F11" s="124"/>
      <c r="G11" s="128"/>
      <c r="H11" s="46" t="s">
        <v>38</v>
      </c>
      <c r="I11" s="47">
        <f>IF(E26&gt;L12,L12,E26)</f>
        <v>0</v>
      </c>
      <c r="J11" s="48" t="s">
        <v>39</v>
      </c>
      <c r="K11" s="161" t="s">
        <v>40</v>
      </c>
      <c r="L11" s="162"/>
      <c r="M11" s="163"/>
    </row>
    <row r="12" spans="1:13" ht="19.95" customHeight="1" x14ac:dyDescent="0.45">
      <c r="A12" s="118"/>
      <c r="B12" s="119"/>
      <c r="C12" s="119"/>
      <c r="D12" s="120"/>
      <c r="E12" s="125"/>
      <c r="F12" s="126"/>
      <c r="G12" s="129"/>
      <c r="H12" s="35" t="s">
        <v>42</v>
      </c>
      <c r="I12" s="36" t="s">
        <v>43</v>
      </c>
      <c r="J12" s="39"/>
      <c r="K12" s="36" t="s">
        <v>44</v>
      </c>
      <c r="L12" s="40">
        <f>10000*J12</f>
        <v>0</v>
      </c>
      <c r="M12" s="37" t="s">
        <v>45</v>
      </c>
    </row>
    <row r="13" spans="1:13" ht="40.049999999999997" customHeight="1" x14ac:dyDescent="0.45">
      <c r="A13" s="104"/>
      <c r="B13" s="105"/>
      <c r="C13" s="105"/>
      <c r="D13" s="106"/>
      <c r="E13" s="107"/>
      <c r="F13" s="108"/>
      <c r="G13" s="19"/>
      <c r="H13" s="109" t="s">
        <v>34</v>
      </c>
      <c r="I13" s="110"/>
      <c r="J13" s="110"/>
      <c r="K13" s="110"/>
      <c r="L13" s="110"/>
      <c r="M13" s="111"/>
    </row>
    <row r="14" spans="1:13" ht="40.049999999999997" customHeight="1" thickBot="1" x14ac:dyDescent="0.5">
      <c r="A14" s="97" t="s">
        <v>10</v>
      </c>
      <c r="B14" s="98"/>
      <c r="C14" s="98"/>
      <c r="D14" s="99"/>
      <c r="E14" s="83">
        <f>E15-E9</f>
        <v>0</v>
      </c>
      <c r="F14" s="84"/>
      <c r="G14" s="20" t="s">
        <v>3</v>
      </c>
      <c r="H14" s="100"/>
      <c r="I14" s="101"/>
      <c r="J14" s="101"/>
      <c r="K14" s="101"/>
      <c r="L14" s="101"/>
      <c r="M14" s="102"/>
    </row>
    <row r="15" spans="1:13" ht="40.049999999999997" customHeight="1" thickTop="1" thickBot="1" x14ac:dyDescent="0.5">
      <c r="A15" s="77" t="s">
        <v>32</v>
      </c>
      <c r="B15" s="78"/>
      <c r="C15" s="78"/>
      <c r="D15" s="79"/>
      <c r="E15" s="85">
        <f>E27</f>
        <v>0</v>
      </c>
      <c r="F15" s="86"/>
      <c r="G15" s="21" t="s">
        <v>3</v>
      </c>
      <c r="H15" s="87"/>
      <c r="I15" s="63"/>
      <c r="J15" s="63"/>
      <c r="K15" s="63"/>
      <c r="L15" s="63"/>
      <c r="M15" s="88"/>
    </row>
    <row r="16" spans="1:13" ht="40.049999999999997" customHeight="1" x14ac:dyDescent="0.45">
      <c r="A16" s="22"/>
      <c r="B16" s="22"/>
      <c r="C16" s="22"/>
      <c r="D16" s="22"/>
      <c r="E16" s="22"/>
      <c r="F16" s="22"/>
      <c r="G16" s="22"/>
      <c r="H16" s="22"/>
      <c r="I16" s="22"/>
      <c r="J16" s="22"/>
      <c r="K16" s="22"/>
      <c r="L16" s="22"/>
      <c r="M16" s="22"/>
    </row>
    <row r="17" spans="1:13" ht="40.049999999999997" customHeight="1" thickBot="1" x14ac:dyDescent="0.5">
      <c r="A17" s="89" t="s">
        <v>5</v>
      </c>
      <c r="B17" s="89"/>
      <c r="C17" s="89"/>
      <c r="D17" s="89"/>
      <c r="E17" s="89"/>
      <c r="F17" s="89"/>
      <c r="G17" s="89"/>
      <c r="H17" s="89"/>
      <c r="I17" s="89"/>
      <c r="J17" s="89"/>
      <c r="K17" s="89"/>
      <c r="L17" s="89"/>
      <c r="M17" s="89"/>
    </row>
    <row r="18" spans="1:13" ht="40.049999999999997" customHeight="1" thickBot="1" x14ac:dyDescent="0.5">
      <c r="A18" s="71" t="s">
        <v>4</v>
      </c>
      <c r="B18" s="72"/>
      <c r="C18" s="72"/>
      <c r="D18" s="73"/>
      <c r="E18" s="71" t="s">
        <v>1</v>
      </c>
      <c r="F18" s="72"/>
      <c r="G18" s="73"/>
      <c r="H18" s="64" t="s">
        <v>2</v>
      </c>
      <c r="I18" s="65"/>
      <c r="J18" s="65"/>
      <c r="K18" s="65"/>
      <c r="L18" s="65"/>
      <c r="M18" s="66"/>
    </row>
    <row r="19" spans="1:13" ht="102.45" customHeight="1" x14ac:dyDescent="0.45">
      <c r="A19" s="17" t="s">
        <v>27</v>
      </c>
      <c r="B19" s="80" t="s">
        <v>11</v>
      </c>
      <c r="C19" s="81"/>
      <c r="D19" s="82"/>
      <c r="E19" s="93">
        <v>0</v>
      </c>
      <c r="F19" s="94"/>
      <c r="G19" s="18" t="s">
        <v>3</v>
      </c>
      <c r="H19" s="90"/>
      <c r="I19" s="91"/>
      <c r="J19" s="91"/>
      <c r="K19" s="91"/>
      <c r="L19" s="91"/>
      <c r="M19" s="92"/>
    </row>
    <row r="20" spans="1:13" ht="40.049999999999997" customHeight="1" thickBot="1" x14ac:dyDescent="0.5">
      <c r="A20" s="59" t="s">
        <v>8</v>
      </c>
      <c r="B20" s="60"/>
      <c r="C20" s="60"/>
      <c r="D20" s="61"/>
      <c r="E20" s="62">
        <f>SUM(E19:F19)</f>
        <v>0</v>
      </c>
      <c r="F20" s="63"/>
      <c r="G20" s="23" t="s">
        <v>3</v>
      </c>
      <c r="H20" s="50"/>
      <c r="I20" s="51"/>
      <c r="J20" s="51"/>
      <c r="K20" s="51"/>
      <c r="L20" s="51"/>
      <c r="M20" s="52"/>
    </row>
    <row r="21" spans="1:13" ht="40.049999999999997" customHeight="1" thickBot="1" x14ac:dyDescent="0.5">
      <c r="A21" s="71" t="s">
        <v>4</v>
      </c>
      <c r="B21" s="72"/>
      <c r="C21" s="72"/>
      <c r="D21" s="73"/>
      <c r="E21" s="71" t="s">
        <v>1</v>
      </c>
      <c r="F21" s="72"/>
      <c r="G21" s="73"/>
      <c r="H21" s="64" t="s">
        <v>2</v>
      </c>
      <c r="I21" s="65"/>
      <c r="J21" s="65"/>
      <c r="K21" s="65"/>
      <c r="L21" s="65"/>
      <c r="M21" s="66"/>
    </row>
    <row r="22" spans="1:13" ht="40.049999999999997" customHeight="1" x14ac:dyDescent="0.45">
      <c r="A22" s="74" t="s">
        <v>16</v>
      </c>
      <c r="B22" s="56" t="s">
        <v>12</v>
      </c>
      <c r="C22" s="57"/>
      <c r="D22" s="58"/>
      <c r="E22" s="76">
        <v>0</v>
      </c>
      <c r="F22" s="76"/>
      <c r="G22" s="24" t="s">
        <v>3</v>
      </c>
      <c r="H22" s="53"/>
      <c r="I22" s="54"/>
      <c r="J22" s="54"/>
      <c r="K22" s="54"/>
      <c r="L22" s="54"/>
      <c r="M22" s="55"/>
    </row>
    <row r="23" spans="1:13" ht="40.049999999999997" customHeight="1" x14ac:dyDescent="0.45">
      <c r="A23" s="74"/>
      <c r="B23" s="56" t="s">
        <v>14</v>
      </c>
      <c r="C23" s="57"/>
      <c r="D23" s="58"/>
      <c r="E23" s="67">
        <v>0</v>
      </c>
      <c r="F23" s="68"/>
      <c r="G23" s="20" t="s">
        <v>3</v>
      </c>
      <c r="H23" s="53"/>
      <c r="I23" s="54"/>
      <c r="J23" s="54"/>
      <c r="K23" s="54"/>
      <c r="L23" s="54"/>
      <c r="M23" s="55"/>
    </row>
    <row r="24" spans="1:13" ht="40.049999999999997" customHeight="1" x14ac:dyDescent="0.45">
      <c r="A24" s="74"/>
      <c r="B24" s="56" t="s">
        <v>15</v>
      </c>
      <c r="C24" s="57"/>
      <c r="D24" s="58"/>
      <c r="E24" s="69">
        <v>0</v>
      </c>
      <c r="F24" s="70"/>
      <c r="G24" s="19" t="s">
        <v>3</v>
      </c>
      <c r="H24" s="53"/>
      <c r="I24" s="54"/>
      <c r="J24" s="54"/>
      <c r="K24" s="54"/>
      <c r="L24" s="54"/>
      <c r="M24" s="55"/>
    </row>
    <row r="25" spans="1:13" ht="40.049999999999997" customHeight="1" thickBot="1" x14ac:dyDescent="0.5">
      <c r="A25" s="75"/>
      <c r="B25" s="141" t="s">
        <v>13</v>
      </c>
      <c r="C25" s="142"/>
      <c r="D25" s="143"/>
      <c r="E25" s="144">
        <v>0</v>
      </c>
      <c r="F25" s="145"/>
      <c r="G25" s="25" t="s">
        <v>3</v>
      </c>
      <c r="H25" s="133"/>
      <c r="I25" s="134"/>
      <c r="J25" s="134"/>
      <c r="K25" s="134"/>
      <c r="L25" s="134"/>
      <c r="M25" s="135"/>
    </row>
    <row r="26" spans="1:13" ht="40.049999999999997" customHeight="1" thickTop="1" thickBot="1" x14ac:dyDescent="0.5">
      <c r="A26" s="77" t="s">
        <v>9</v>
      </c>
      <c r="B26" s="78"/>
      <c r="C26" s="78"/>
      <c r="D26" s="79"/>
      <c r="E26" s="136">
        <f>SUM(E22:F25)</f>
        <v>0</v>
      </c>
      <c r="F26" s="78"/>
      <c r="G26" s="26" t="s">
        <v>3</v>
      </c>
      <c r="H26" s="137"/>
      <c r="I26" s="138"/>
      <c r="J26" s="138"/>
      <c r="K26" s="138"/>
      <c r="L26" s="138"/>
      <c r="M26" s="139"/>
    </row>
    <row r="27" spans="1:13" ht="40.049999999999997" customHeight="1" thickBot="1" x14ac:dyDescent="0.5">
      <c r="A27" s="71" t="s">
        <v>33</v>
      </c>
      <c r="B27" s="72"/>
      <c r="C27" s="72"/>
      <c r="D27" s="73"/>
      <c r="E27" s="140">
        <f>SUM(E20,E26)</f>
        <v>0</v>
      </c>
      <c r="F27" s="72"/>
      <c r="G27" s="27" t="s">
        <v>3</v>
      </c>
      <c r="H27" s="71"/>
      <c r="I27" s="72"/>
      <c r="J27" s="72"/>
      <c r="K27" s="72"/>
      <c r="L27" s="72"/>
      <c r="M27" s="73"/>
    </row>
    <row r="28" spans="1:13" ht="19.8" x14ac:dyDescent="0.45">
      <c r="A28" s="22"/>
      <c r="B28" s="22"/>
      <c r="C28" s="22"/>
      <c r="D28" s="22"/>
      <c r="E28" s="22"/>
      <c r="F28" s="22"/>
      <c r="G28" s="22"/>
      <c r="H28" s="22"/>
      <c r="I28" s="22"/>
      <c r="J28" s="22"/>
      <c r="K28" s="22"/>
      <c r="L28" s="22"/>
      <c r="M28" s="22"/>
    </row>
    <row r="29" spans="1:13" ht="19.8" x14ac:dyDescent="0.45">
      <c r="A29" s="22"/>
      <c r="B29" s="22"/>
      <c r="C29" s="22"/>
      <c r="D29" s="22"/>
      <c r="E29" s="22"/>
      <c r="F29" s="22"/>
      <c r="G29" s="22"/>
      <c r="H29" s="22"/>
      <c r="I29" s="22"/>
      <c r="J29" s="22"/>
      <c r="K29" s="22"/>
      <c r="L29" s="22"/>
      <c r="M29" s="22"/>
    </row>
    <row r="30" spans="1:13" ht="19.8" x14ac:dyDescent="0.45">
      <c r="A30" s="22"/>
      <c r="B30" s="22"/>
      <c r="C30" s="22"/>
      <c r="D30" s="22"/>
      <c r="E30" s="22"/>
      <c r="F30" s="22"/>
      <c r="G30" s="22"/>
      <c r="H30" s="22"/>
      <c r="I30" s="22"/>
      <c r="J30" s="22"/>
      <c r="K30" s="22"/>
      <c r="L30" s="22"/>
      <c r="M30" s="22"/>
    </row>
  </sheetData>
  <mergeCells count="52">
    <mergeCell ref="A27:D27"/>
    <mergeCell ref="A26:D26"/>
    <mergeCell ref="H25:M25"/>
    <mergeCell ref="E26:F26"/>
    <mergeCell ref="H26:M26"/>
    <mergeCell ref="E27:F27"/>
    <mergeCell ref="H27:M27"/>
    <mergeCell ref="B25:D25"/>
    <mergeCell ref="E25:F25"/>
    <mergeCell ref="A3:M3"/>
    <mergeCell ref="A7:M7"/>
    <mergeCell ref="A14:D14"/>
    <mergeCell ref="H8:M8"/>
    <mergeCell ref="H14:M14"/>
    <mergeCell ref="G5:M5"/>
    <mergeCell ref="A13:D13"/>
    <mergeCell ref="E13:F13"/>
    <mergeCell ref="H13:M13"/>
    <mergeCell ref="A9:D12"/>
    <mergeCell ref="E9:F12"/>
    <mergeCell ref="G9:G12"/>
    <mergeCell ref="H10:M10"/>
    <mergeCell ref="K11:M11"/>
    <mergeCell ref="H18:M18"/>
    <mergeCell ref="A8:D8"/>
    <mergeCell ref="A15:D15"/>
    <mergeCell ref="A18:D18"/>
    <mergeCell ref="B19:D19"/>
    <mergeCell ref="E14:F14"/>
    <mergeCell ref="E15:F15"/>
    <mergeCell ref="E8:G8"/>
    <mergeCell ref="E18:G18"/>
    <mergeCell ref="H15:M15"/>
    <mergeCell ref="A17:M17"/>
    <mergeCell ref="H19:M19"/>
    <mergeCell ref="E19:F19"/>
    <mergeCell ref="H20:M20"/>
    <mergeCell ref="H23:M23"/>
    <mergeCell ref="H24:M24"/>
    <mergeCell ref="B23:D23"/>
    <mergeCell ref="B24:D24"/>
    <mergeCell ref="A20:D20"/>
    <mergeCell ref="E20:F20"/>
    <mergeCell ref="H21:M21"/>
    <mergeCell ref="H22:M22"/>
    <mergeCell ref="E23:F23"/>
    <mergeCell ref="E24:F24"/>
    <mergeCell ref="A21:D21"/>
    <mergeCell ref="E21:G21"/>
    <mergeCell ref="A22:A25"/>
    <mergeCell ref="B22:D22"/>
    <mergeCell ref="E22:F22"/>
  </mergeCells>
  <phoneticPr fontId="4"/>
  <conditionalFormatting sqref="E27:F27">
    <cfRule type="cellIs" dxfId="4" priority="4" operator="notEqual">
      <formula>$E$15</formula>
    </cfRule>
  </conditionalFormatting>
  <conditionalFormatting sqref="E15:F15">
    <cfRule type="cellIs" dxfId="3" priority="2" operator="notEqual">
      <formula>$E$27</formula>
    </cfRule>
  </conditionalFormatting>
  <conditionalFormatting sqref="J12">
    <cfRule type="expression" dxfId="2" priority="1">
      <formula>AND($E$26&gt;0,$I$11=0)</formula>
    </cfRule>
  </conditionalFormatting>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AF36A-AEE3-4BE6-85AB-CBAC9E60F81A}">
  <sheetPr>
    <tabColor theme="7"/>
  </sheetPr>
  <dimension ref="A1:M30"/>
  <sheetViews>
    <sheetView topLeftCell="A10" zoomScale="70" zoomScaleNormal="70" workbookViewId="0">
      <selection activeCell="J11" sqref="H11:J11"/>
    </sheetView>
  </sheetViews>
  <sheetFormatPr defaultRowHeight="18" x14ac:dyDescent="0.45"/>
  <cols>
    <col min="1" max="1" width="8.3984375" customWidth="1"/>
    <col min="2" max="4" width="8.8984375" customWidth="1"/>
    <col min="5" max="6" width="9.69921875" customWidth="1"/>
    <col min="7" max="7" width="3.69921875" customWidth="1"/>
    <col min="8" max="8" width="14.59765625" customWidth="1"/>
    <col min="9" max="10" width="11.69921875" customWidth="1"/>
    <col min="11" max="12" width="9.69921875" customWidth="1"/>
    <col min="13" max="13" width="4.69921875" bestFit="1" customWidth="1"/>
  </cols>
  <sheetData>
    <row r="1" spans="1:13" x14ac:dyDescent="0.45">
      <c r="A1" s="28" t="s">
        <v>30</v>
      </c>
    </row>
    <row r="2" spans="1:13" ht="34.950000000000003" customHeight="1" x14ac:dyDescent="0.45">
      <c r="A2" s="1"/>
    </row>
    <row r="3" spans="1:13" ht="39" customHeight="1" x14ac:dyDescent="0.45"/>
    <row r="4" spans="1:13" ht="65.400000000000006" customHeight="1" x14ac:dyDescent="0.45"/>
    <row r="5" spans="1:13" ht="38.25" customHeight="1" x14ac:dyDescent="0.25">
      <c r="A5" s="2"/>
      <c r="B5" s="2"/>
      <c r="C5" s="2"/>
      <c r="D5" s="2"/>
      <c r="E5" s="2"/>
      <c r="F5" s="16" t="s">
        <v>7</v>
      </c>
      <c r="G5" s="103" t="s">
        <v>48</v>
      </c>
      <c r="H5" s="103"/>
      <c r="I5" s="103"/>
      <c r="J5" s="103"/>
      <c r="K5" s="103"/>
      <c r="L5" s="103"/>
      <c r="M5" s="103"/>
    </row>
    <row r="6" spans="1:13" ht="38.25" customHeight="1" x14ac:dyDescent="0.2">
      <c r="A6" s="2"/>
      <c r="B6" s="2"/>
      <c r="C6" s="2"/>
      <c r="D6" s="2"/>
      <c r="E6" s="2"/>
      <c r="F6" s="3"/>
      <c r="G6" s="15"/>
      <c r="H6" s="15"/>
      <c r="I6" s="15"/>
      <c r="J6" s="15"/>
      <c r="K6" s="15"/>
      <c r="L6" s="15"/>
      <c r="M6" s="15"/>
    </row>
    <row r="7" spans="1:13" ht="20.399999999999999" thickBot="1" x14ac:dyDescent="0.5">
      <c r="A7" s="89" t="s">
        <v>28</v>
      </c>
      <c r="B7" s="96"/>
      <c r="C7" s="96"/>
      <c r="D7" s="96"/>
      <c r="E7" s="96"/>
      <c r="F7" s="96"/>
      <c r="G7" s="96"/>
      <c r="H7" s="96"/>
      <c r="I7" s="96"/>
      <c r="J7" s="96"/>
      <c r="K7" s="96"/>
      <c r="L7" s="96"/>
      <c r="M7" s="96"/>
    </row>
    <row r="8" spans="1:13" ht="40.049999999999997" customHeight="1" thickBot="1" x14ac:dyDescent="0.5">
      <c r="A8" s="71" t="s">
        <v>0</v>
      </c>
      <c r="B8" s="72"/>
      <c r="C8" s="72"/>
      <c r="D8" s="73"/>
      <c r="E8" s="71" t="s">
        <v>1</v>
      </c>
      <c r="F8" s="72"/>
      <c r="G8" s="73"/>
      <c r="H8" s="71" t="s">
        <v>2</v>
      </c>
      <c r="I8" s="72"/>
      <c r="J8" s="72"/>
      <c r="K8" s="72"/>
      <c r="L8" s="72"/>
      <c r="M8" s="73"/>
    </row>
    <row r="9" spans="1:13" ht="19.95" customHeight="1" x14ac:dyDescent="0.45">
      <c r="A9" s="112" t="s">
        <v>6</v>
      </c>
      <c r="B9" s="113"/>
      <c r="C9" s="113"/>
      <c r="D9" s="114"/>
      <c r="E9" s="121">
        <f>K9+I11</f>
        <v>100000</v>
      </c>
      <c r="F9" s="122"/>
      <c r="G9" s="127" t="s">
        <v>3</v>
      </c>
      <c r="H9" s="41" t="s">
        <v>37</v>
      </c>
      <c r="I9" s="42">
        <f>E19</f>
        <v>67000</v>
      </c>
      <c r="J9" s="43" t="s">
        <v>36</v>
      </c>
      <c r="K9" s="44">
        <f>IF(ROUNDDOWN(I9*3/4,-3)&lt;50000,ROUNDDOWN(I9*3/4,-3),50000)</f>
        <v>50000</v>
      </c>
      <c r="L9" s="45" t="s">
        <v>3</v>
      </c>
      <c r="M9" s="38"/>
    </row>
    <row r="10" spans="1:13" ht="19.95" customHeight="1" x14ac:dyDescent="0.45">
      <c r="A10" s="115"/>
      <c r="B10" s="116"/>
      <c r="C10" s="116"/>
      <c r="D10" s="117"/>
      <c r="E10" s="123"/>
      <c r="F10" s="124"/>
      <c r="G10" s="128"/>
      <c r="H10" s="130" t="s">
        <v>41</v>
      </c>
      <c r="I10" s="131"/>
      <c r="J10" s="131"/>
      <c r="K10" s="131"/>
      <c r="L10" s="131"/>
      <c r="M10" s="132"/>
    </row>
    <row r="11" spans="1:13" ht="19.95" customHeight="1" x14ac:dyDescent="0.45">
      <c r="A11" s="115"/>
      <c r="B11" s="116"/>
      <c r="C11" s="116"/>
      <c r="D11" s="117"/>
      <c r="E11" s="123"/>
      <c r="F11" s="124"/>
      <c r="G11" s="128"/>
      <c r="H11" s="46" t="s">
        <v>38</v>
      </c>
      <c r="I11" s="47">
        <f>IF(E26&gt;L12,L12,E26)</f>
        <v>50000</v>
      </c>
      <c r="J11" s="49" t="s">
        <v>39</v>
      </c>
      <c r="K11" s="149" t="s">
        <v>40</v>
      </c>
      <c r="L11" s="131"/>
      <c r="M11" s="132"/>
    </row>
    <row r="12" spans="1:13" ht="19.95" customHeight="1" x14ac:dyDescent="0.45">
      <c r="A12" s="118"/>
      <c r="B12" s="119"/>
      <c r="C12" s="119"/>
      <c r="D12" s="120"/>
      <c r="E12" s="125"/>
      <c r="F12" s="126"/>
      <c r="G12" s="129"/>
      <c r="H12" s="35" t="s">
        <v>42</v>
      </c>
      <c r="I12" s="36" t="s">
        <v>43</v>
      </c>
      <c r="J12" s="39">
        <v>30</v>
      </c>
      <c r="K12" s="36" t="s">
        <v>44</v>
      </c>
      <c r="L12" s="40">
        <f>10000*J12</f>
        <v>300000</v>
      </c>
      <c r="M12" s="37" t="s">
        <v>45</v>
      </c>
    </row>
    <row r="13" spans="1:13" ht="40.049999999999997" customHeight="1" x14ac:dyDescent="0.45">
      <c r="A13" s="104"/>
      <c r="B13" s="105"/>
      <c r="C13" s="105"/>
      <c r="D13" s="106"/>
      <c r="E13" s="107"/>
      <c r="F13" s="108"/>
      <c r="G13" s="33"/>
      <c r="H13" s="109" t="s">
        <v>34</v>
      </c>
      <c r="I13" s="110"/>
      <c r="J13" s="110"/>
      <c r="K13" s="110"/>
      <c r="L13" s="110"/>
      <c r="M13" s="111"/>
    </row>
    <row r="14" spans="1:13" ht="40.049999999999997" customHeight="1" thickBot="1" x14ac:dyDescent="0.5">
      <c r="A14" s="97" t="s">
        <v>10</v>
      </c>
      <c r="B14" s="98"/>
      <c r="C14" s="98"/>
      <c r="D14" s="99"/>
      <c r="E14" s="83">
        <f>E15-E9</f>
        <v>17000</v>
      </c>
      <c r="F14" s="84"/>
      <c r="G14" s="20" t="s">
        <v>3</v>
      </c>
      <c r="H14" s="146" t="s">
        <v>49</v>
      </c>
      <c r="I14" s="147"/>
      <c r="J14" s="147"/>
      <c r="K14" s="147"/>
      <c r="L14" s="147"/>
      <c r="M14" s="148"/>
    </row>
    <row r="15" spans="1:13" ht="40.049999999999997" customHeight="1" thickTop="1" thickBot="1" x14ac:dyDescent="0.5">
      <c r="A15" s="77" t="s">
        <v>32</v>
      </c>
      <c r="B15" s="78"/>
      <c r="C15" s="78"/>
      <c r="D15" s="79"/>
      <c r="E15" s="85">
        <f>E27</f>
        <v>117000</v>
      </c>
      <c r="F15" s="86"/>
      <c r="G15" s="32" t="s">
        <v>3</v>
      </c>
      <c r="H15" s="87"/>
      <c r="I15" s="63"/>
      <c r="J15" s="63"/>
      <c r="K15" s="63"/>
      <c r="L15" s="63"/>
      <c r="M15" s="88"/>
    </row>
    <row r="16" spans="1:13" ht="40.049999999999997" customHeight="1" x14ac:dyDescent="0.45">
      <c r="A16" s="22"/>
      <c r="B16" s="22"/>
      <c r="C16" s="22"/>
      <c r="D16" s="22"/>
      <c r="E16" s="22"/>
      <c r="F16" s="22"/>
      <c r="G16" s="22"/>
      <c r="H16" s="22"/>
      <c r="I16" s="22"/>
      <c r="J16" s="22"/>
      <c r="K16" s="22"/>
      <c r="L16" s="22"/>
      <c r="M16" s="22"/>
    </row>
    <row r="17" spans="1:13" ht="40.049999999999997" customHeight="1" thickBot="1" x14ac:dyDescent="0.5">
      <c r="A17" s="89" t="s">
        <v>5</v>
      </c>
      <c r="B17" s="89"/>
      <c r="C17" s="89"/>
      <c r="D17" s="89"/>
      <c r="E17" s="89"/>
      <c r="F17" s="89"/>
      <c r="G17" s="89"/>
      <c r="H17" s="89"/>
      <c r="I17" s="89"/>
      <c r="J17" s="89"/>
      <c r="K17" s="89"/>
      <c r="L17" s="89"/>
      <c r="M17" s="89"/>
    </row>
    <row r="18" spans="1:13" ht="40.049999999999997" customHeight="1" thickBot="1" x14ac:dyDescent="0.5">
      <c r="A18" s="71" t="s">
        <v>4</v>
      </c>
      <c r="B18" s="72"/>
      <c r="C18" s="72"/>
      <c r="D18" s="73"/>
      <c r="E18" s="71" t="s">
        <v>1</v>
      </c>
      <c r="F18" s="72"/>
      <c r="G18" s="73"/>
      <c r="H18" s="64" t="s">
        <v>2</v>
      </c>
      <c r="I18" s="65"/>
      <c r="J18" s="65"/>
      <c r="K18" s="65"/>
      <c r="L18" s="65"/>
      <c r="M18" s="66"/>
    </row>
    <row r="19" spans="1:13" ht="102.45" customHeight="1" x14ac:dyDescent="0.45">
      <c r="A19" s="17" t="s">
        <v>27</v>
      </c>
      <c r="B19" s="80" t="s">
        <v>11</v>
      </c>
      <c r="C19" s="81"/>
      <c r="D19" s="82"/>
      <c r="E19" s="93">
        <v>67000</v>
      </c>
      <c r="F19" s="94"/>
      <c r="G19" s="18" t="s">
        <v>3</v>
      </c>
      <c r="H19" s="90" t="s">
        <v>46</v>
      </c>
      <c r="I19" s="91"/>
      <c r="J19" s="91"/>
      <c r="K19" s="91"/>
      <c r="L19" s="91"/>
      <c r="M19" s="92"/>
    </row>
    <row r="20" spans="1:13" ht="40.049999999999997" customHeight="1" thickBot="1" x14ac:dyDescent="0.5">
      <c r="A20" s="59" t="s">
        <v>8</v>
      </c>
      <c r="B20" s="60"/>
      <c r="C20" s="60"/>
      <c r="D20" s="61"/>
      <c r="E20" s="62">
        <f>SUM(E19:F19)</f>
        <v>67000</v>
      </c>
      <c r="F20" s="63"/>
      <c r="G20" s="29" t="s">
        <v>3</v>
      </c>
      <c r="H20" s="50"/>
      <c r="I20" s="51"/>
      <c r="J20" s="51"/>
      <c r="K20" s="51"/>
      <c r="L20" s="51"/>
      <c r="M20" s="52"/>
    </row>
    <row r="21" spans="1:13" ht="40.049999999999997" customHeight="1" thickBot="1" x14ac:dyDescent="0.5">
      <c r="A21" s="71" t="s">
        <v>4</v>
      </c>
      <c r="B21" s="72"/>
      <c r="C21" s="72"/>
      <c r="D21" s="73"/>
      <c r="E21" s="71" t="s">
        <v>1</v>
      </c>
      <c r="F21" s="72"/>
      <c r="G21" s="73"/>
      <c r="H21" s="64" t="s">
        <v>2</v>
      </c>
      <c r="I21" s="65"/>
      <c r="J21" s="65"/>
      <c r="K21" s="65"/>
      <c r="L21" s="65"/>
      <c r="M21" s="66"/>
    </row>
    <row r="22" spans="1:13" ht="40.049999999999997" customHeight="1" x14ac:dyDescent="0.45">
      <c r="A22" s="74" t="s">
        <v>16</v>
      </c>
      <c r="B22" s="56" t="s">
        <v>12</v>
      </c>
      <c r="C22" s="57"/>
      <c r="D22" s="58"/>
      <c r="E22" s="76">
        <v>30000</v>
      </c>
      <c r="F22" s="76"/>
      <c r="G22" s="24" t="s">
        <v>3</v>
      </c>
      <c r="H22" s="53" t="s">
        <v>50</v>
      </c>
      <c r="I22" s="54"/>
      <c r="J22" s="54"/>
      <c r="K22" s="54"/>
      <c r="L22" s="54"/>
      <c r="M22" s="55"/>
    </row>
    <row r="23" spans="1:13" ht="40.049999999999997" customHeight="1" x14ac:dyDescent="0.45">
      <c r="A23" s="74"/>
      <c r="B23" s="56" t="s">
        <v>14</v>
      </c>
      <c r="C23" s="57"/>
      <c r="D23" s="58"/>
      <c r="E23" s="67">
        <v>10000</v>
      </c>
      <c r="F23" s="68"/>
      <c r="G23" s="20" t="s">
        <v>3</v>
      </c>
      <c r="H23" s="53" t="s">
        <v>51</v>
      </c>
      <c r="I23" s="54"/>
      <c r="J23" s="54"/>
      <c r="K23" s="54"/>
      <c r="L23" s="54"/>
      <c r="M23" s="55"/>
    </row>
    <row r="24" spans="1:13" ht="40.049999999999997" customHeight="1" x14ac:dyDescent="0.45">
      <c r="A24" s="74"/>
      <c r="B24" s="56" t="s">
        <v>15</v>
      </c>
      <c r="C24" s="57"/>
      <c r="D24" s="58"/>
      <c r="E24" s="69">
        <v>10000</v>
      </c>
      <c r="F24" s="70"/>
      <c r="G24" s="33" t="s">
        <v>3</v>
      </c>
      <c r="H24" s="53" t="s">
        <v>47</v>
      </c>
      <c r="I24" s="54"/>
      <c r="J24" s="54"/>
      <c r="K24" s="54"/>
      <c r="L24" s="54"/>
      <c r="M24" s="55"/>
    </row>
    <row r="25" spans="1:13" ht="40.049999999999997" customHeight="1" thickBot="1" x14ac:dyDescent="0.5">
      <c r="A25" s="75"/>
      <c r="B25" s="141" t="s">
        <v>13</v>
      </c>
      <c r="C25" s="142"/>
      <c r="D25" s="143"/>
      <c r="E25" s="144">
        <v>0</v>
      </c>
      <c r="F25" s="145"/>
      <c r="G25" s="30" t="s">
        <v>3</v>
      </c>
      <c r="H25" s="133"/>
      <c r="I25" s="134"/>
      <c r="J25" s="134"/>
      <c r="K25" s="134"/>
      <c r="L25" s="134"/>
      <c r="M25" s="135"/>
    </row>
    <row r="26" spans="1:13" ht="40.049999999999997" customHeight="1" thickTop="1" thickBot="1" x14ac:dyDescent="0.5">
      <c r="A26" s="77" t="s">
        <v>9</v>
      </c>
      <c r="B26" s="78"/>
      <c r="C26" s="78"/>
      <c r="D26" s="79"/>
      <c r="E26" s="136">
        <f>SUM(E22:F25)</f>
        <v>50000</v>
      </c>
      <c r="F26" s="78"/>
      <c r="G26" s="34" t="s">
        <v>3</v>
      </c>
      <c r="H26" s="137"/>
      <c r="I26" s="138"/>
      <c r="J26" s="138"/>
      <c r="K26" s="138"/>
      <c r="L26" s="138"/>
      <c r="M26" s="139"/>
    </row>
    <row r="27" spans="1:13" ht="40.049999999999997" customHeight="1" thickBot="1" x14ac:dyDescent="0.5">
      <c r="A27" s="71" t="s">
        <v>33</v>
      </c>
      <c r="B27" s="72"/>
      <c r="C27" s="72"/>
      <c r="D27" s="73"/>
      <c r="E27" s="140">
        <f>SUM(E20,E26)</f>
        <v>117000</v>
      </c>
      <c r="F27" s="72"/>
      <c r="G27" s="31" t="s">
        <v>3</v>
      </c>
      <c r="H27" s="71"/>
      <c r="I27" s="72"/>
      <c r="J27" s="72"/>
      <c r="K27" s="72"/>
      <c r="L27" s="72"/>
      <c r="M27" s="73"/>
    </row>
    <row r="28" spans="1:13" ht="19.8" x14ac:dyDescent="0.45">
      <c r="A28" s="22"/>
      <c r="B28" s="22"/>
      <c r="C28" s="22"/>
      <c r="D28" s="22"/>
      <c r="E28" s="22"/>
      <c r="F28" s="22"/>
      <c r="G28" s="22"/>
      <c r="H28" s="22"/>
      <c r="I28" s="22"/>
      <c r="J28" s="22"/>
      <c r="K28" s="22"/>
      <c r="L28" s="22"/>
      <c r="M28" s="22"/>
    </row>
    <row r="29" spans="1:13" ht="19.8" x14ac:dyDescent="0.45">
      <c r="A29" s="22"/>
      <c r="B29" s="22"/>
      <c r="C29" s="22"/>
      <c r="D29" s="22"/>
      <c r="E29" s="22"/>
      <c r="F29" s="22"/>
      <c r="G29" s="22"/>
      <c r="H29" s="22"/>
      <c r="I29" s="22"/>
      <c r="J29" s="22"/>
      <c r="K29" s="22"/>
      <c r="L29" s="22"/>
      <c r="M29" s="22"/>
    </row>
    <row r="30" spans="1:13" ht="19.8" x14ac:dyDescent="0.45">
      <c r="A30" s="22"/>
      <c r="B30" s="22"/>
      <c r="C30" s="22"/>
      <c r="D30" s="22"/>
      <c r="E30" s="22"/>
      <c r="F30" s="22"/>
      <c r="G30" s="22"/>
      <c r="H30" s="22"/>
      <c r="I30" s="22"/>
      <c r="J30" s="22"/>
      <c r="K30" s="22"/>
      <c r="L30" s="22"/>
      <c r="M30" s="22"/>
    </row>
  </sheetData>
  <mergeCells count="51">
    <mergeCell ref="A13:D13"/>
    <mergeCell ref="E13:F13"/>
    <mergeCell ref="H13:M13"/>
    <mergeCell ref="G5:M5"/>
    <mergeCell ref="A7:M7"/>
    <mergeCell ref="A8:D8"/>
    <mergeCell ref="E8:G8"/>
    <mergeCell ref="H8:M8"/>
    <mergeCell ref="A9:D12"/>
    <mergeCell ref="E9:F12"/>
    <mergeCell ref="G9:G12"/>
    <mergeCell ref="H10:M10"/>
    <mergeCell ref="K11:M11"/>
    <mergeCell ref="A14:D14"/>
    <mergeCell ref="E14:F14"/>
    <mergeCell ref="H14:M14"/>
    <mergeCell ref="A15:D15"/>
    <mergeCell ref="E15:F15"/>
    <mergeCell ref="H15:M15"/>
    <mergeCell ref="A17:M17"/>
    <mergeCell ref="A18:D18"/>
    <mergeCell ref="E18:G18"/>
    <mergeCell ref="H18:M18"/>
    <mergeCell ref="B19:D19"/>
    <mergeCell ref="E19:F19"/>
    <mergeCell ref="H19:M19"/>
    <mergeCell ref="B24:D24"/>
    <mergeCell ref="E24:F24"/>
    <mergeCell ref="H24:M24"/>
    <mergeCell ref="A20:D20"/>
    <mergeCell ref="E20:F20"/>
    <mergeCell ref="H20:M20"/>
    <mergeCell ref="A21:D21"/>
    <mergeCell ref="E21:G21"/>
    <mergeCell ref="H21:M21"/>
    <mergeCell ref="A27:D27"/>
    <mergeCell ref="E27:F27"/>
    <mergeCell ref="H27:M27"/>
    <mergeCell ref="B25:D25"/>
    <mergeCell ref="E25:F25"/>
    <mergeCell ref="H25:M25"/>
    <mergeCell ref="A26:D26"/>
    <mergeCell ref="E26:F26"/>
    <mergeCell ref="H26:M26"/>
    <mergeCell ref="A22:A25"/>
    <mergeCell ref="B22:D22"/>
    <mergeCell ref="E22:F22"/>
    <mergeCell ref="H22:M22"/>
    <mergeCell ref="B23:D23"/>
    <mergeCell ref="E23:F23"/>
    <mergeCell ref="H23:M23"/>
  </mergeCells>
  <phoneticPr fontId="4"/>
  <conditionalFormatting sqref="E27:F27">
    <cfRule type="cellIs" dxfId="1" priority="2" operator="notEqual">
      <formula>$E$15</formula>
    </cfRule>
  </conditionalFormatting>
  <conditionalFormatting sqref="E15:F15">
    <cfRule type="cellIs" dxfId="0" priority="1" operator="notEqual">
      <formula>$E$27</formula>
    </cfRule>
  </conditionalFormatting>
  <pageMargins left="0.70866141732283472" right="0.70866141732283472"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9162-3728-481B-9E20-40645062CC22}">
  <dimension ref="B1:E31"/>
  <sheetViews>
    <sheetView view="pageBreakPreview" zoomScale="60" zoomScaleNormal="46" workbookViewId="0">
      <selection activeCell="E39" sqref="E39"/>
    </sheetView>
  </sheetViews>
  <sheetFormatPr defaultRowHeight="18" x14ac:dyDescent="0.45"/>
  <cols>
    <col min="2" max="5" width="38.796875" customWidth="1"/>
  </cols>
  <sheetData>
    <row r="1" spans="2:5" x14ac:dyDescent="0.45">
      <c r="B1" s="4" t="s">
        <v>31</v>
      </c>
    </row>
    <row r="2" spans="2:5" ht="19.2" x14ac:dyDescent="0.45">
      <c r="B2" s="5" t="s">
        <v>17</v>
      </c>
    </row>
    <row r="3" spans="2:5" x14ac:dyDescent="0.45">
      <c r="B3" s="6"/>
    </row>
    <row r="4" spans="2:5" ht="18.600000000000001" thickBot="1" x14ac:dyDescent="0.5">
      <c r="B4" s="7"/>
      <c r="E4" s="7" t="s">
        <v>18</v>
      </c>
    </row>
    <row r="5" spans="2:5" ht="18.600000000000001" thickBot="1" x14ac:dyDescent="0.5">
      <c r="B5" s="150" t="s">
        <v>19</v>
      </c>
      <c r="C5" s="153" t="s">
        <v>20</v>
      </c>
      <c r="D5" s="154"/>
      <c r="E5" s="155"/>
    </row>
    <row r="6" spans="2:5" x14ac:dyDescent="0.45">
      <c r="B6" s="151"/>
      <c r="C6" s="150" t="s">
        <v>21</v>
      </c>
      <c r="D6" s="8" t="s">
        <v>22</v>
      </c>
      <c r="E6" s="150" t="s">
        <v>23</v>
      </c>
    </row>
    <row r="7" spans="2:5" ht="18.600000000000001" thickBot="1" x14ac:dyDescent="0.5">
      <c r="B7" s="152"/>
      <c r="C7" s="152"/>
      <c r="D7" s="9" t="s">
        <v>24</v>
      </c>
      <c r="E7" s="152"/>
    </row>
    <row r="8" spans="2:5" x14ac:dyDescent="0.45">
      <c r="B8" s="150" t="s">
        <v>26</v>
      </c>
      <c r="C8" s="156">
        <f>収支予算書入力シート!E20</f>
        <v>0</v>
      </c>
      <c r="D8" s="156">
        <f>収支予算書入力シート!K9</f>
        <v>0</v>
      </c>
      <c r="E8" s="156">
        <f>C8-D8</f>
        <v>0</v>
      </c>
    </row>
    <row r="9" spans="2:5" x14ac:dyDescent="0.45">
      <c r="B9" s="151"/>
      <c r="C9" s="157"/>
      <c r="D9" s="157"/>
      <c r="E9" s="157"/>
    </row>
    <row r="10" spans="2:5" x14ac:dyDescent="0.45">
      <c r="B10" s="151"/>
      <c r="C10" s="157"/>
      <c r="D10" s="157"/>
      <c r="E10" s="157"/>
    </row>
    <row r="11" spans="2:5" x14ac:dyDescent="0.45">
      <c r="B11" s="158"/>
      <c r="C11" s="157"/>
      <c r="D11" s="157"/>
      <c r="E11" s="157"/>
    </row>
    <row r="12" spans="2:5" x14ac:dyDescent="0.45">
      <c r="B12" s="158"/>
      <c r="C12" s="157"/>
      <c r="D12" s="157"/>
      <c r="E12" s="157"/>
    </row>
    <row r="13" spans="2:5" x14ac:dyDescent="0.45">
      <c r="B13" s="158"/>
      <c r="C13" s="157"/>
      <c r="D13" s="157"/>
      <c r="E13" s="157"/>
    </row>
    <row r="14" spans="2:5" x14ac:dyDescent="0.45">
      <c r="B14" s="151" t="s">
        <v>16</v>
      </c>
      <c r="C14" s="157">
        <f>収支予算書入力シート!E26</f>
        <v>0</v>
      </c>
      <c r="D14" s="157">
        <f>収支予算書入力シート!I11</f>
        <v>0</v>
      </c>
      <c r="E14" s="157">
        <f>C14-D14</f>
        <v>0</v>
      </c>
    </row>
    <row r="15" spans="2:5" x14ac:dyDescent="0.45">
      <c r="B15" s="151"/>
      <c r="C15" s="157"/>
      <c r="D15" s="157"/>
      <c r="E15" s="157"/>
    </row>
    <row r="16" spans="2:5" ht="18.600000000000001" thickBot="1" x14ac:dyDescent="0.5">
      <c r="B16" s="159"/>
      <c r="C16" s="160"/>
      <c r="D16" s="160"/>
      <c r="E16" s="160"/>
    </row>
    <row r="17" spans="2:5" ht="39.75" customHeight="1" thickTop="1" thickBot="1" x14ac:dyDescent="0.5">
      <c r="B17" s="10" t="s">
        <v>25</v>
      </c>
      <c r="C17" s="11">
        <f>SUM(C8:C16)</f>
        <v>0</v>
      </c>
      <c r="D17" s="11">
        <f>収支予算書入力シート!E9</f>
        <v>0</v>
      </c>
      <c r="E17" s="11">
        <f>SUM(E8:E16)</f>
        <v>0</v>
      </c>
    </row>
    <row r="18" spans="2:5" x14ac:dyDescent="0.45">
      <c r="B18" s="6"/>
    </row>
    <row r="19" spans="2:5" x14ac:dyDescent="0.45">
      <c r="B19" s="6"/>
    </row>
    <row r="20" spans="2:5" x14ac:dyDescent="0.45">
      <c r="B20" s="6"/>
    </row>
    <row r="21" spans="2:5" x14ac:dyDescent="0.45">
      <c r="B21" s="12"/>
    </row>
    <row r="22" spans="2:5" x14ac:dyDescent="0.45">
      <c r="B22" s="12"/>
    </row>
    <row r="23" spans="2:5" x14ac:dyDescent="0.45">
      <c r="B23" s="6"/>
    </row>
    <row r="24" spans="2:5" x14ac:dyDescent="0.45">
      <c r="B24" s="6"/>
    </row>
    <row r="25" spans="2:5" x14ac:dyDescent="0.45">
      <c r="B25" s="6"/>
    </row>
    <row r="26" spans="2:5" x14ac:dyDescent="0.45">
      <c r="B26" s="6"/>
    </row>
    <row r="27" spans="2:5" x14ac:dyDescent="0.45">
      <c r="B27" s="4"/>
    </row>
    <row r="28" spans="2:5" ht="25.8" x14ac:dyDescent="0.45">
      <c r="B28" s="13"/>
    </row>
    <row r="30" spans="2:5" x14ac:dyDescent="0.45">
      <c r="B30" s="14"/>
    </row>
    <row r="31" spans="2:5" x14ac:dyDescent="0.45">
      <c r="B31" s="6"/>
    </row>
  </sheetData>
  <mergeCells count="16">
    <mergeCell ref="B11:B13"/>
    <mergeCell ref="C11:C13"/>
    <mergeCell ref="D11:D13"/>
    <mergeCell ref="E11:E13"/>
    <mergeCell ref="B14:B16"/>
    <mergeCell ref="C14:C16"/>
    <mergeCell ref="D14:D16"/>
    <mergeCell ref="E14:E16"/>
    <mergeCell ref="B5:B7"/>
    <mergeCell ref="C5:E5"/>
    <mergeCell ref="C6:C7"/>
    <mergeCell ref="E6:E7"/>
    <mergeCell ref="B8:B10"/>
    <mergeCell ref="C8:C10"/>
    <mergeCell ref="D8:D10"/>
    <mergeCell ref="E8:E10"/>
  </mergeCells>
  <phoneticPr fontId="4"/>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収支予算書入力シート</vt:lpstr>
      <vt:lpstr>記載例</vt:lpstr>
      <vt:lpstr>【記載不要】補助事業の経費の配分</vt:lpstr>
      <vt:lpstr>【記載不要】補助事業の経費の配分!Print_Area</vt:lpstr>
      <vt:lpstr>記載例!Print_Area</vt:lpstr>
      <vt:lpstr>収支予算書入力シート!Print_Area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もんたにみさと</dc:creator>
  <cp:lastModifiedBy>五十嵐　浩之</cp:lastModifiedBy>
  <cp:lastPrinted>2026-01-07T02:38:06Z</cp:lastPrinted>
  <dcterms:created xsi:type="dcterms:W3CDTF">2022-04-13T07:39:12Z</dcterms:created>
  <dcterms:modified xsi:type="dcterms:W3CDTF">2026-03-19T05:39:48Z</dcterms:modified>
</cp:coreProperties>
</file>