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knsv0008\25003_ごみ減量推進課\040_事業ごみ対策室\010_減量化事業関連\042_減量化計画書\R8事業系減量化計画書\01_ホームページ掲載\"/>
    </mc:Choice>
  </mc:AlternateContent>
  <xr:revisionPtr revIDLastSave="0" documentId="13_ncr:1_{D6E511A0-A670-4B0C-84AD-579B80E1F635}" xr6:coauthVersionLast="47" xr6:coauthVersionMax="47" xr10:uidLastSave="{00000000-0000-0000-0000-000000000000}"/>
  <bookViews>
    <workbookView xWindow="-105" yWindow="-16320" windowWidth="29040" windowHeight="15720" xr2:uid="{00000000-000D-0000-FFFF-FFFF00000000}"/>
  </bookViews>
  <sheets>
    <sheet name="減量化計画書" sheetId="1" r:id="rId1"/>
    <sheet name="集計用（入力しないでください）" sheetId="2" r:id="rId2"/>
  </sheets>
  <definedNames>
    <definedName name="_xlnm.Print_Area" localSheetId="0">減量化計画書!$A$1:$S$35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B2" i="2" l="1"/>
  <c r="A2" i="2"/>
  <c r="AT2" i="2" l="1"/>
  <c r="AW2" i="2"/>
  <c r="AV2" i="2"/>
  <c r="AU2" i="2"/>
  <c r="H2" i="2" l="1"/>
  <c r="AR2" i="2" l="1"/>
  <c r="AO2" i="2"/>
  <c r="AL2" i="2"/>
  <c r="AI2" i="2"/>
  <c r="AF2" i="2"/>
  <c r="AC2" i="2"/>
  <c r="Z2" i="2"/>
  <c r="W2" i="2"/>
  <c r="T2" i="2"/>
  <c r="Q2" i="2" l="1"/>
  <c r="N2" i="2"/>
  <c r="K2" i="2"/>
  <c r="M8" i="1" l="1"/>
  <c r="L2" i="2" s="1"/>
  <c r="J2" i="2"/>
  <c r="H19" i="1"/>
  <c r="H11" i="1"/>
  <c r="H10" i="1"/>
  <c r="M10" i="1" s="1"/>
  <c r="M11" i="1" l="1"/>
  <c r="U2" i="2" s="1"/>
  <c r="S2" i="2"/>
  <c r="AQ2" i="2"/>
  <c r="R2" i="2"/>
  <c r="P2" i="2"/>
  <c r="N25" i="1"/>
  <c r="N14" i="1"/>
  <c r="N8" i="1"/>
  <c r="H25" i="1"/>
  <c r="H16" i="1"/>
  <c r="AH2" i="2" s="1"/>
  <c r="N17" i="1"/>
  <c r="N9" i="1"/>
  <c r="N10" i="1"/>
  <c r="N11" i="1"/>
  <c r="N12" i="1"/>
  <c r="N13" i="1"/>
  <c r="N15" i="1"/>
  <c r="N16" i="1"/>
  <c r="N18" i="1"/>
  <c r="N19" i="1"/>
  <c r="N20" i="1"/>
  <c r="N21" i="1"/>
  <c r="N22" i="1"/>
  <c r="N23" i="1"/>
  <c r="N24" i="1"/>
  <c r="H24" i="1"/>
  <c r="H9" i="1"/>
  <c r="M9" i="1" s="1"/>
  <c r="H12" i="1"/>
  <c r="V2" i="2" s="1"/>
  <c r="H13" i="1"/>
  <c r="Y2" i="2" s="1"/>
  <c r="H14" i="1"/>
  <c r="AB2" i="2" s="1"/>
  <c r="H15" i="1"/>
  <c r="AE2" i="2" s="1"/>
  <c r="H17" i="1"/>
  <c r="AK2" i="2" s="1"/>
  <c r="H18" i="1"/>
  <c r="AN2" i="2" s="1"/>
  <c r="H20" i="1"/>
  <c r="H21" i="1"/>
  <c r="H22" i="1"/>
  <c r="H23" i="1"/>
  <c r="F2" i="2" l="1"/>
  <c r="G2" i="2"/>
  <c r="I2" i="2" s="1"/>
  <c r="M2" i="2"/>
  <c r="S28" i="1"/>
  <c r="S27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M28" i="1"/>
  <c r="M27" i="1"/>
  <c r="M25" i="1"/>
  <c r="O2" i="2"/>
  <c r="M12" i="1"/>
  <c r="X2" i="2" s="1"/>
  <c r="M13" i="1"/>
  <c r="AA2" i="2" s="1"/>
  <c r="M14" i="1"/>
  <c r="AD2" i="2" s="1"/>
  <c r="M15" i="1"/>
  <c r="AG2" i="2" s="1"/>
  <c r="M16" i="1"/>
  <c r="AJ2" i="2" s="1"/>
  <c r="M17" i="1"/>
  <c r="AM2" i="2" s="1"/>
  <c r="M18" i="1"/>
  <c r="AP2" i="2" s="1"/>
  <c r="M19" i="1"/>
  <c r="AS2" i="2" s="1"/>
  <c r="M20" i="1"/>
  <c r="M21" i="1"/>
  <c r="M22" i="1"/>
  <c r="M23" i="1"/>
  <c r="M24" i="1"/>
  <c r="O26" i="1" l="1"/>
  <c r="Q26" i="1"/>
  <c r="N26" i="1" l="1"/>
  <c r="S26" i="1" s="1"/>
  <c r="K26" i="1"/>
  <c r="E2" i="2" s="1"/>
  <c r="I26" i="1"/>
  <c r="H26" i="1"/>
  <c r="M26" i="1" l="1"/>
  <c r="D2" i="2"/>
</calcChain>
</file>

<file path=xl/sharedStrings.xml><?xml version="1.0" encoding="utf-8"?>
<sst xmlns="http://schemas.openxmlformats.org/spreadsheetml/2006/main" count="140" uniqueCount="122">
  <si>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</si>
  <si>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事　業　系　廃　棄　物　減　量　化　計　画　書</t>
    <rPh sb="0" eb="1">
      <t>コト</t>
    </rPh>
    <rPh sb="2" eb="3">
      <t>ギョウ</t>
    </rPh>
    <rPh sb="4" eb="5">
      <t>ケイ</t>
    </rPh>
    <rPh sb="6" eb="7">
      <t>ハイ</t>
    </rPh>
    <rPh sb="8" eb="9">
      <t>ス</t>
    </rPh>
    <rPh sb="10" eb="11">
      <t>モノ</t>
    </rPh>
    <rPh sb="12" eb="13">
      <t>ゲン</t>
    </rPh>
    <rPh sb="14" eb="15">
      <t>リョウ</t>
    </rPh>
    <rPh sb="16" eb="17">
      <t>カ</t>
    </rPh>
    <rPh sb="18" eb="19">
      <t>ケイ</t>
    </rPh>
    <rPh sb="20" eb="21">
      <t>ガ</t>
    </rPh>
    <rPh sb="22" eb="23">
      <t>ショ</t>
    </rPh>
    <phoneticPr fontId="2"/>
  </si>
  <si>
    <t>大　規　模　建　築　物</t>
    <rPh sb="0" eb="1">
      <t>ダイ</t>
    </rPh>
    <rPh sb="2" eb="3">
      <t>キ</t>
    </rPh>
    <rPh sb="4" eb="5">
      <t>ノット</t>
    </rPh>
    <rPh sb="6" eb="7">
      <t>タツル</t>
    </rPh>
    <rPh sb="8" eb="9">
      <t>チク</t>
    </rPh>
    <rPh sb="10" eb="11">
      <t>ブツ</t>
    </rPh>
    <phoneticPr fontId="2"/>
  </si>
  <si>
    <t>年度区分</t>
    <rPh sb="0" eb="2">
      <t>ネンド</t>
    </rPh>
    <rPh sb="2" eb="4">
      <t>クブン</t>
    </rPh>
    <phoneticPr fontId="2"/>
  </si>
  <si>
    <t>廃棄物</t>
    <rPh sb="0" eb="3">
      <t>ハイキブツ</t>
    </rPh>
    <phoneticPr fontId="2"/>
  </si>
  <si>
    <t>処　　理　　区　　分</t>
    <rPh sb="0" eb="1">
      <t>トコロ</t>
    </rPh>
    <rPh sb="3" eb="4">
      <t>リ</t>
    </rPh>
    <rPh sb="6" eb="7">
      <t>ク</t>
    </rPh>
    <rPh sb="9" eb="10">
      <t>ブン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</si>
  <si>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</si>
  <si>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＼</t>
    <phoneticPr fontId="2"/>
  </si>
  <si>
    <t>発生量</t>
    <rPh sb="0" eb="3">
      <t>ハッセイリョウ</t>
    </rPh>
    <phoneticPr fontId="2"/>
  </si>
  <si>
    <t>廃　　棄</t>
    <rPh sb="0" eb="1">
      <t>ハイ</t>
    </rPh>
    <rPh sb="3" eb="4">
      <t>ス</t>
    </rPh>
    <phoneticPr fontId="2"/>
  </si>
  <si>
    <t>再　利　用</t>
    <rPh sb="0" eb="1">
      <t>サイ</t>
    </rPh>
    <rPh sb="2" eb="3">
      <t>リ</t>
    </rPh>
    <rPh sb="4" eb="5">
      <t>ヨウ</t>
    </rPh>
    <phoneticPr fontId="2"/>
  </si>
  <si>
    <t>再利用率</t>
    <rPh sb="0" eb="1">
      <t>サイ</t>
    </rPh>
    <rPh sb="1" eb="4">
      <t>リヨウリツ</t>
    </rPh>
    <phoneticPr fontId="2"/>
  </si>
  <si>
    <t>発生量</t>
    <rPh sb="0" eb="2">
      <t>ハッセイ</t>
    </rPh>
    <rPh sb="2" eb="3">
      <t>リョウ</t>
    </rPh>
    <phoneticPr fontId="2"/>
  </si>
  <si>
    <t>廃　　　棄</t>
    <rPh sb="0" eb="1">
      <t>ハイ</t>
    </rPh>
    <rPh sb="4" eb="5">
      <t>ス</t>
    </rPh>
    <phoneticPr fontId="2"/>
  </si>
  <si>
    <t>t／年</t>
    <rPh sb="2" eb="3">
      <t>ネン</t>
    </rPh>
    <phoneticPr fontId="2"/>
  </si>
  <si>
    <t>処分量</t>
    <rPh sb="0" eb="3">
      <t>ショブンリョウ</t>
    </rPh>
    <phoneticPr fontId="2"/>
  </si>
  <si>
    <t>処分先</t>
    <rPh sb="0" eb="2">
      <t>ショブン</t>
    </rPh>
    <rPh sb="2" eb="3">
      <t>サキ</t>
    </rPh>
    <phoneticPr fontId="2"/>
  </si>
  <si>
    <t>再利用量</t>
    <rPh sb="0" eb="1">
      <t>サイ</t>
    </rPh>
    <rPh sb="1" eb="3">
      <t>リヨウ</t>
    </rPh>
    <rPh sb="3" eb="4">
      <t>リョウ</t>
    </rPh>
    <phoneticPr fontId="2"/>
  </si>
  <si>
    <t>処分業者</t>
    <rPh sb="0" eb="2">
      <t>ショブン</t>
    </rPh>
    <rPh sb="2" eb="4">
      <t>ギョウシャ</t>
    </rPh>
    <phoneticPr fontId="2"/>
  </si>
  <si>
    <t>（Ｂ／Ａ）</t>
    <phoneticPr fontId="2"/>
  </si>
  <si>
    <t>所有者の氏名</t>
    <rPh sb="0" eb="3">
      <t>ショユウシャ</t>
    </rPh>
    <rPh sb="4" eb="6">
      <t>シメイ</t>
    </rPh>
    <phoneticPr fontId="2"/>
  </si>
  <si>
    <t>種類</t>
    <rPh sb="0" eb="2">
      <t>シュルイ</t>
    </rPh>
    <phoneticPr fontId="2"/>
  </si>
  <si>
    <t>（Ａ）</t>
    <phoneticPr fontId="2"/>
  </si>
  <si>
    <t>（Ｂ）</t>
    <phoneticPr fontId="2"/>
  </si>
  <si>
    <t>（法人にあって</t>
    <rPh sb="1" eb="3">
      <t>ホウジン</t>
    </rPh>
    <phoneticPr fontId="2"/>
  </si>
  <si>
    <t>は名称及び代表</t>
    <rPh sb="1" eb="3">
      <t>メイショウ</t>
    </rPh>
    <rPh sb="3" eb="4">
      <t>オヨ</t>
    </rPh>
    <rPh sb="5" eb="7">
      <t>ダイヒョウ</t>
    </rPh>
    <phoneticPr fontId="2"/>
  </si>
  <si>
    <t>者の氏名）</t>
    <rPh sb="0" eb="1">
      <t>モノ</t>
    </rPh>
    <rPh sb="2" eb="4">
      <t>シメイ</t>
    </rPh>
    <phoneticPr fontId="2"/>
  </si>
  <si>
    <t xml:space="preserve"> 地上</t>
    <rPh sb="1" eb="3">
      <t>チジョウ</t>
    </rPh>
    <phoneticPr fontId="2"/>
  </si>
  <si>
    <t>建築物の規模</t>
    <rPh sb="0" eb="2">
      <t>ケンチク</t>
    </rPh>
    <rPh sb="2" eb="3">
      <t>モノ</t>
    </rPh>
    <rPh sb="4" eb="6">
      <t>キボ</t>
    </rPh>
    <phoneticPr fontId="2"/>
  </si>
  <si>
    <t xml:space="preserve"> 地下</t>
    <rPh sb="1" eb="2">
      <t>チ</t>
    </rPh>
    <rPh sb="2" eb="3">
      <t>シタ</t>
    </rPh>
    <phoneticPr fontId="2"/>
  </si>
  <si>
    <t xml:space="preserve"> 延べ面積</t>
    <rPh sb="1" eb="2">
      <t>ノ</t>
    </rPh>
    <rPh sb="3" eb="5">
      <t>メンセキ</t>
    </rPh>
    <phoneticPr fontId="2"/>
  </si>
  <si>
    <t>占有者氏名</t>
    <rPh sb="0" eb="3">
      <t>センユウシャ</t>
    </rPh>
    <rPh sb="3" eb="5">
      <t>シメイ</t>
    </rPh>
    <phoneticPr fontId="2"/>
  </si>
  <si>
    <t>人</t>
    <rPh sb="0" eb="1">
      <t>ニン</t>
    </rPh>
    <phoneticPr fontId="2"/>
  </si>
  <si>
    <t>建築物の</t>
    <rPh sb="0" eb="3">
      <t>ケンチクブツ</t>
    </rPh>
    <phoneticPr fontId="2"/>
  </si>
  <si>
    <t>用　　途</t>
    <rPh sb="0" eb="1">
      <t>ヨウ</t>
    </rPh>
    <rPh sb="3" eb="4">
      <t>ト</t>
    </rPh>
    <phoneticPr fontId="2"/>
  </si>
  <si>
    <t>計</t>
    <rPh sb="0" eb="1">
      <t>ケイ</t>
    </rPh>
    <phoneticPr fontId="2"/>
  </si>
  <si>
    <t>今年度廃棄物処理業者調べ</t>
    <rPh sb="0" eb="3">
      <t>コンネンド</t>
    </rPh>
    <rPh sb="3" eb="6">
      <t>ハイキブツ</t>
    </rPh>
    <rPh sb="6" eb="8">
      <t>ショリ</t>
    </rPh>
    <rPh sb="8" eb="10">
      <t>ギョウシャ</t>
    </rPh>
    <rPh sb="10" eb="11">
      <t>シラ</t>
    </rPh>
    <phoneticPr fontId="2"/>
  </si>
  <si>
    <t>前年度実績自己評価</t>
    <rPh sb="0" eb="3">
      <t>ゼンネンド</t>
    </rPh>
    <rPh sb="3" eb="5">
      <t>ジッセキ</t>
    </rPh>
    <rPh sb="5" eb="7">
      <t>ジコ</t>
    </rPh>
    <rPh sb="7" eb="9">
      <t>ヒョウカ</t>
    </rPh>
    <phoneticPr fontId="2"/>
  </si>
  <si>
    <t>現在の再利用の具体的方法</t>
    <rPh sb="0" eb="2">
      <t>ゲンザイ</t>
    </rPh>
    <rPh sb="3" eb="4">
      <t>サイ</t>
    </rPh>
    <rPh sb="4" eb="6">
      <t>リヨウ</t>
    </rPh>
    <rPh sb="7" eb="10">
      <t>グタイテキ</t>
    </rPh>
    <rPh sb="10" eb="12">
      <t>ホウホウ</t>
    </rPh>
    <phoneticPr fontId="2"/>
  </si>
  <si>
    <t>今後再利用可能な品目及びその方法</t>
    <rPh sb="0" eb="2">
      <t>コンゴ</t>
    </rPh>
    <rPh sb="2" eb="3">
      <t>サイ</t>
    </rPh>
    <rPh sb="3" eb="5">
      <t>リヨウ</t>
    </rPh>
    <rPh sb="5" eb="7">
      <t>カノウ</t>
    </rPh>
    <rPh sb="8" eb="10">
      <t>ヒンモク</t>
    </rPh>
    <rPh sb="10" eb="11">
      <t>オヨ</t>
    </rPh>
    <rPh sb="14" eb="16">
      <t>ホウホウ</t>
    </rPh>
    <phoneticPr fontId="2"/>
  </si>
  <si>
    <t>廃 棄 物 の 種 類</t>
    <rPh sb="0" eb="1">
      <t>ハイ</t>
    </rPh>
    <rPh sb="2" eb="3">
      <t>ス</t>
    </rPh>
    <rPh sb="4" eb="5">
      <t>モノ</t>
    </rPh>
    <rPh sb="8" eb="9">
      <t>タネ</t>
    </rPh>
    <rPh sb="10" eb="11">
      <t>タグイ</t>
    </rPh>
    <phoneticPr fontId="2"/>
  </si>
  <si>
    <t>収集運搬業者</t>
    <rPh sb="0" eb="2">
      <t>シュウシュウ</t>
    </rPh>
    <rPh sb="2" eb="4">
      <t>ウンパン</t>
    </rPh>
    <rPh sb="4" eb="6">
      <t>ギョウシャ</t>
    </rPh>
    <phoneticPr fontId="2"/>
  </si>
  <si>
    <t>その他の紙</t>
    <rPh sb="2" eb="3">
      <t>タ</t>
    </rPh>
    <rPh sb="4" eb="5">
      <t>カミ</t>
    </rPh>
    <phoneticPr fontId="2"/>
  </si>
  <si>
    <t>生　ご　み</t>
    <rPh sb="0" eb="1">
      <t>ナマ</t>
    </rPh>
    <phoneticPr fontId="2"/>
  </si>
  <si>
    <t>空　き　缶</t>
    <rPh sb="0" eb="1">
      <t>ア</t>
    </rPh>
    <rPh sb="4" eb="5">
      <t>カン</t>
    </rPh>
    <phoneticPr fontId="2"/>
  </si>
  <si>
    <t>空　き　瓶</t>
    <rPh sb="0" eb="1">
      <t>ア</t>
    </rPh>
    <rPh sb="4" eb="5">
      <t>ビン</t>
    </rPh>
    <phoneticPr fontId="2"/>
  </si>
  <si>
    <t>（Ｂ／Ａ）</t>
    <phoneticPr fontId="2"/>
  </si>
  <si>
    <t>新聞</t>
    <rPh sb="0" eb="2">
      <t>シンブン</t>
    </rPh>
    <phoneticPr fontId="2"/>
  </si>
  <si>
    <t>ダンボール</t>
    <phoneticPr fontId="2"/>
  </si>
  <si>
    <t>ＯＡ用紙</t>
    <rPh sb="2" eb="4">
      <t>ヨウシ</t>
    </rPh>
    <phoneticPr fontId="2"/>
  </si>
  <si>
    <t>その他プラスチック</t>
    <rPh sb="2" eb="3">
      <t>タ</t>
    </rPh>
    <phoneticPr fontId="2"/>
  </si>
  <si>
    <t>雑誌・チラシ</t>
    <rPh sb="0" eb="2">
      <t>ザッシ</t>
    </rPh>
    <phoneticPr fontId="2"/>
  </si>
  <si>
    <t>機密書類（シュレッダー紙含む）</t>
    <rPh sb="0" eb="2">
      <t>キミツ</t>
    </rPh>
    <rPh sb="2" eb="4">
      <t>ショルイ</t>
    </rPh>
    <rPh sb="11" eb="12">
      <t>シ</t>
    </rPh>
    <rPh sb="12" eb="13">
      <t>フク</t>
    </rPh>
    <phoneticPr fontId="2"/>
  </si>
  <si>
    <t>ペットボトル</t>
    <phoneticPr fontId="2"/>
  </si>
  <si>
    <t>㎡</t>
    <phoneticPr fontId="2"/>
  </si>
  <si>
    <t>階</t>
    <rPh sb="0" eb="1">
      <t>カイ</t>
    </rPh>
    <phoneticPr fontId="2"/>
  </si>
  <si>
    <t>共用部分</t>
    <rPh sb="0" eb="2">
      <t>キョウヨウ</t>
    </rPh>
    <rPh sb="2" eb="4">
      <t>ブブン</t>
    </rPh>
    <phoneticPr fontId="2"/>
  </si>
  <si>
    <t>職　員　数</t>
    <rPh sb="0" eb="1">
      <t>ショク</t>
    </rPh>
    <rPh sb="2" eb="3">
      <t>イン</t>
    </rPh>
    <rPh sb="4" eb="5">
      <t>カズ</t>
    </rPh>
    <phoneticPr fontId="2"/>
  </si>
  <si>
    <t>年間訪問者</t>
    <rPh sb="0" eb="2">
      <t>ネンカン</t>
    </rPh>
    <rPh sb="2" eb="5">
      <t>ホウモンシャ</t>
    </rPh>
    <phoneticPr fontId="2"/>
  </si>
  <si>
    <t>廃棄物管理責任者の</t>
    <rPh sb="0" eb="3">
      <t>ハイキブツ</t>
    </rPh>
    <rPh sb="3" eb="5">
      <t>カンリ</t>
    </rPh>
    <rPh sb="5" eb="8">
      <t>セキニンシャ</t>
    </rPh>
    <phoneticPr fontId="2"/>
  </si>
  <si>
    <t>事業所管理番号</t>
    <rPh sb="0" eb="3">
      <t>ジギョウショ</t>
    </rPh>
    <rPh sb="3" eb="5">
      <t>カンリ</t>
    </rPh>
    <rPh sb="5" eb="7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</si>
  <si>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</si>
  <si>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提出月</t>
    <rPh sb="0" eb="2">
      <t>テイシュツ</t>
    </rPh>
    <rPh sb="2" eb="3">
      <t>ツキ</t>
    </rPh>
    <phoneticPr fontId="2"/>
  </si>
  <si>
    <t>総発生量</t>
    <rPh sb="0" eb="1">
      <t>ソウ</t>
    </rPh>
    <rPh sb="1" eb="4">
      <t>ハッセイリョウ</t>
    </rPh>
    <phoneticPr fontId="2"/>
  </si>
  <si>
    <t>総資源化量</t>
    <rPh sb="0" eb="1">
      <t>ソウ</t>
    </rPh>
    <rPh sb="1" eb="4">
      <t>シゲンカ</t>
    </rPh>
    <rPh sb="4" eb="5">
      <t>リョウ</t>
    </rPh>
    <phoneticPr fontId="2"/>
  </si>
  <si>
    <t>紙・生ごみ発生量</t>
    <rPh sb="0" eb="1">
      <t>カミ</t>
    </rPh>
    <rPh sb="2" eb="3">
      <t>ナマ</t>
    </rPh>
    <rPh sb="5" eb="8">
      <t>ハッセイリョウ</t>
    </rPh>
    <phoneticPr fontId="2"/>
  </si>
  <si>
    <t>紙類発生量</t>
    <rPh sb="0" eb="1">
      <t>カミ</t>
    </rPh>
    <rPh sb="1" eb="2">
      <t>ルイ</t>
    </rPh>
    <rPh sb="2" eb="5">
      <t>ハッセイリョウ</t>
    </rPh>
    <phoneticPr fontId="2"/>
  </si>
  <si>
    <t>紙資源化量</t>
    <rPh sb="0" eb="1">
      <t>カミ</t>
    </rPh>
    <rPh sb="1" eb="4">
      <t>シゲンカ</t>
    </rPh>
    <rPh sb="4" eb="5">
      <t>リョウ</t>
    </rPh>
    <phoneticPr fontId="2"/>
  </si>
  <si>
    <t>紙類資源化率</t>
    <rPh sb="0" eb="1">
      <t>カミ</t>
    </rPh>
    <rPh sb="1" eb="2">
      <t>ルイ</t>
    </rPh>
    <rPh sb="2" eb="5">
      <t>シゲンカ</t>
    </rPh>
    <rPh sb="5" eb="6">
      <t>リツ</t>
    </rPh>
    <phoneticPr fontId="2"/>
  </si>
  <si>
    <t>①新聞発生量</t>
    <rPh sb="1" eb="3">
      <t>シンブン</t>
    </rPh>
    <rPh sb="3" eb="6">
      <t>ハッセイリョウ</t>
    </rPh>
    <phoneticPr fontId="2"/>
  </si>
  <si>
    <t>①新聞再利用量</t>
    <rPh sb="1" eb="3">
      <t>シンブン</t>
    </rPh>
    <rPh sb="3" eb="6">
      <t>サイリヨウ</t>
    </rPh>
    <rPh sb="6" eb="7">
      <t>リョウ</t>
    </rPh>
    <phoneticPr fontId="2"/>
  </si>
  <si>
    <t>①新聞資源化率</t>
    <rPh sb="1" eb="3">
      <t>シンブン</t>
    </rPh>
    <rPh sb="3" eb="6">
      <t>シゲンカ</t>
    </rPh>
    <rPh sb="6" eb="7">
      <t>リツ</t>
    </rPh>
    <phoneticPr fontId="2"/>
  </si>
  <si>
    <t>②雑誌・チラシ発生量</t>
    <rPh sb="1" eb="3">
      <t>ザッシ</t>
    </rPh>
    <rPh sb="7" eb="10">
      <t>ハッセイリョウ</t>
    </rPh>
    <phoneticPr fontId="2"/>
  </si>
  <si>
    <t>②雑誌・チラシ再利用量</t>
    <rPh sb="1" eb="3">
      <t>ザッシ</t>
    </rPh>
    <rPh sb="7" eb="10">
      <t>サイリヨウ</t>
    </rPh>
    <rPh sb="10" eb="11">
      <t>リョウ</t>
    </rPh>
    <phoneticPr fontId="2"/>
  </si>
  <si>
    <t>②雑誌・チラシ資源化率</t>
    <rPh sb="1" eb="3">
      <t>ザッシ</t>
    </rPh>
    <rPh sb="7" eb="10">
      <t>シゲンカ</t>
    </rPh>
    <rPh sb="10" eb="11">
      <t>リツ</t>
    </rPh>
    <phoneticPr fontId="2"/>
  </si>
  <si>
    <t>③ダンボール発生量</t>
    <rPh sb="6" eb="9">
      <t>ハッセイリョウ</t>
    </rPh>
    <phoneticPr fontId="2"/>
  </si>
  <si>
    <t>③ダンボール再利用量</t>
    <rPh sb="6" eb="9">
      <t>サイリヨウ</t>
    </rPh>
    <rPh sb="9" eb="10">
      <t>リョウ</t>
    </rPh>
    <phoneticPr fontId="2"/>
  </si>
  <si>
    <t>③ダンボール資源化率</t>
    <rPh sb="6" eb="9">
      <t>シゲンカ</t>
    </rPh>
    <rPh sb="9" eb="10">
      <t>リツ</t>
    </rPh>
    <phoneticPr fontId="2"/>
  </si>
  <si>
    <t>④機密書類発生量</t>
    <rPh sb="1" eb="3">
      <t>キミツ</t>
    </rPh>
    <rPh sb="3" eb="5">
      <t>ショルイ</t>
    </rPh>
    <rPh sb="5" eb="8">
      <t>ハッセイリョウ</t>
    </rPh>
    <phoneticPr fontId="2"/>
  </si>
  <si>
    <t>④機密書類再利用量</t>
    <rPh sb="1" eb="3">
      <t>キミツ</t>
    </rPh>
    <rPh sb="3" eb="5">
      <t>ショルイ</t>
    </rPh>
    <rPh sb="5" eb="8">
      <t>サイリヨウ</t>
    </rPh>
    <rPh sb="8" eb="9">
      <t>リョウ</t>
    </rPh>
    <phoneticPr fontId="2"/>
  </si>
  <si>
    <t>④機密書類資源化率</t>
    <rPh sb="1" eb="3">
      <t>キミツ</t>
    </rPh>
    <rPh sb="3" eb="5">
      <t>ショルイ</t>
    </rPh>
    <rPh sb="5" eb="8">
      <t>シゲンカ</t>
    </rPh>
    <rPh sb="8" eb="9">
      <t>リツ</t>
    </rPh>
    <phoneticPr fontId="2"/>
  </si>
  <si>
    <t>⑤ＯＡ用紙再利用量</t>
    <rPh sb="3" eb="5">
      <t>ヨウシ</t>
    </rPh>
    <rPh sb="5" eb="8">
      <t>サイリヨウ</t>
    </rPh>
    <rPh sb="8" eb="9">
      <t>リョウ</t>
    </rPh>
    <phoneticPr fontId="2"/>
  </si>
  <si>
    <t>⑤ＯＡ用紙資源化率</t>
    <rPh sb="3" eb="5">
      <t>ヨウシ</t>
    </rPh>
    <rPh sb="5" eb="8">
      <t>シゲンカ</t>
    </rPh>
    <rPh sb="8" eb="9">
      <t>リツ</t>
    </rPh>
    <phoneticPr fontId="2"/>
  </si>
  <si>
    <t>⑥その他の紙再利用量</t>
    <rPh sb="3" eb="4">
      <t>タ</t>
    </rPh>
    <rPh sb="5" eb="6">
      <t>カミ</t>
    </rPh>
    <rPh sb="6" eb="9">
      <t>サイリヨウ</t>
    </rPh>
    <rPh sb="9" eb="10">
      <t>リョウ</t>
    </rPh>
    <phoneticPr fontId="2"/>
  </si>
  <si>
    <t>⑥その他の紙資源化率</t>
    <rPh sb="3" eb="4">
      <t>タ</t>
    </rPh>
    <rPh sb="5" eb="6">
      <t>カミ</t>
    </rPh>
    <rPh sb="6" eb="9">
      <t>シゲンカ</t>
    </rPh>
    <rPh sb="9" eb="10">
      <t>リツ</t>
    </rPh>
    <phoneticPr fontId="2"/>
  </si>
  <si>
    <t>⑦生ごみ発生量</t>
    <rPh sb="1" eb="2">
      <t>ナマ</t>
    </rPh>
    <rPh sb="4" eb="7">
      <t>ハッセイリョウ</t>
    </rPh>
    <phoneticPr fontId="2"/>
  </si>
  <si>
    <t>⑦生ごみ再利用量</t>
    <rPh sb="1" eb="2">
      <t>ナマ</t>
    </rPh>
    <rPh sb="4" eb="7">
      <t>サイリヨウ</t>
    </rPh>
    <rPh sb="7" eb="8">
      <t>リョウ</t>
    </rPh>
    <phoneticPr fontId="2"/>
  </si>
  <si>
    <t>⑦生ごみ資源化率</t>
    <rPh sb="1" eb="2">
      <t>ナマ</t>
    </rPh>
    <rPh sb="4" eb="7">
      <t>シゲンカ</t>
    </rPh>
    <rPh sb="7" eb="8">
      <t>リツ</t>
    </rPh>
    <phoneticPr fontId="2"/>
  </si>
  <si>
    <t>⑧空き缶発生量</t>
    <rPh sb="1" eb="2">
      <t>ア</t>
    </rPh>
    <rPh sb="3" eb="4">
      <t>カン</t>
    </rPh>
    <rPh sb="4" eb="7">
      <t>ハッセイリョウ</t>
    </rPh>
    <phoneticPr fontId="2"/>
  </si>
  <si>
    <t>⑧空き缶再利用量</t>
    <rPh sb="1" eb="2">
      <t>ア</t>
    </rPh>
    <rPh sb="3" eb="4">
      <t>カン</t>
    </rPh>
    <rPh sb="4" eb="7">
      <t>サイリヨウ</t>
    </rPh>
    <rPh sb="7" eb="8">
      <t>リョウ</t>
    </rPh>
    <phoneticPr fontId="2"/>
  </si>
  <si>
    <t>⑧空き缶資源化率</t>
    <rPh sb="1" eb="2">
      <t>ア</t>
    </rPh>
    <rPh sb="3" eb="4">
      <t>カン</t>
    </rPh>
    <rPh sb="4" eb="7">
      <t>シゲンカ</t>
    </rPh>
    <rPh sb="7" eb="8">
      <t>リツ</t>
    </rPh>
    <phoneticPr fontId="2"/>
  </si>
  <si>
    <t>⑨空き瓶発生量</t>
    <rPh sb="1" eb="2">
      <t>ア</t>
    </rPh>
    <rPh sb="3" eb="4">
      <t>ビン</t>
    </rPh>
    <rPh sb="4" eb="7">
      <t>ハッセイリョウ</t>
    </rPh>
    <phoneticPr fontId="2"/>
  </si>
  <si>
    <t>⑨空き瓶再利用量</t>
    <rPh sb="1" eb="2">
      <t>ア</t>
    </rPh>
    <rPh sb="3" eb="4">
      <t>ビン</t>
    </rPh>
    <rPh sb="4" eb="7">
      <t>サイリヨウ</t>
    </rPh>
    <rPh sb="7" eb="8">
      <t>リョウ</t>
    </rPh>
    <phoneticPr fontId="2"/>
  </si>
  <si>
    <t>⑨空き瓶資源化率</t>
    <rPh sb="1" eb="2">
      <t>ア</t>
    </rPh>
    <rPh sb="3" eb="4">
      <t>ビン</t>
    </rPh>
    <rPh sb="4" eb="7">
      <t>シゲンカ</t>
    </rPh>
    <rPh sb="7" eb="8">
      <t>リツ</t>
    </rPh>
    <phoneticPr fontId="2"/>
  </si>
  <si>
    <t>⑩ペットボトル発生量</t>
    <rPh sb="7" eb="10">
      <t>ハッセイリョウ</t>
    </rPh>
    <phoneticPr fontId="2"/>
  </si>
  <si>
    <t>⑩ペットボトル再利用量</t>
    <rPh sb="7" eb="10">
      <t>サイリヨウ</t>
    </rPh>
    <rPh sb="10" eb="11">
      <t>リョウ</t>
    </rPh>
    <phoneticPr fontId="2"/>
  </si>
  <si>
    <t>⑩ペットボトル資源化率</t>
    <rPh sb="7" eb="10">
      <t>シゲンカ</t>
    </rPh>
    <rPh sb="10" eb="11">
      <t>リツ</t>
    </rPh>
    <phoneticPr fontId="2"/>
  </si>
  <si>
    <t>⑪その他プラスチック再利用量</t>
    <rPh sb="3" eb="4">
      <t>タ</t>
    </rPh>
    <rPh sb="10" eb="13">
      <t>サイリヨウ</t>
    </rPh>
    <rPh sb="13" eb="14">
      <t>リョウ</t>
    </rPh>
    <phoneticPr fontId="2"/>
  </si>
  <si>
    <t>⑪その他プラスチック資源化率</t>
    <rPh sb="3" eb="4">
      <t>タ</t>
    </rPh>
    <rPh sb="10" eb="13">
      <t>シゲンカ</t>
    </rPh>
    <rPh sb="13" eb="14">
      <t>リツ</t>
    </rPh>
    <phoneticPr fontId="2"/>
  </si>
  <si>
    <t>管 理 番 号</t>
    <rPh sb="0" eb="1">
      <t>クダ</t>
    </rPh>
    <rPh sb="2" eb="3">
      <t>リ</t>
    </rPh>
    <rPh sb="4" eb="5">
      <t>バン</t>
    </rPh>
    <rPh sb="6" eb="7">
      <t>ゴウ</t>
    </rPh>
    <phoneticPr fontId="2"/>
  </si>
  <si>
    <t xml:space="preserve">⑤ＯＡ用紙発生量
</t>
    <rPh sb="3" eb="5">
      <t>ヨウシ</t>
    </rPh>
    <rPh sb="5" eb="8">
      <t>ハッセイリョウ</t>
    </rPh>
    <phoneticPr fontId="2"/>
  </si>
  <si>
    <t xml:space="preserve">⑥その他の紙発生量
</t>
    <rPh sb="3" eb="4">
      <t>タ</t>
    </rPh>
    <rPh sb="5" eb="6">
      <t>カミ</t>
    </rPh>
    <rPh sb="6" eb="9">
      <t>ハッセイリョウ</t>
    </rPh>
    <phoneticPr fontId="2"/>
  </si>
  <si>
    <t xml:space="preserve">⑪その他プラスチック発生量
</t>
    <rPh sb="3" eb="4">
      <t>タ</t>
    </rPh>
    <rPh sb="10" eb="13">
      <t>ハッセイリョウ</t>
    </rPh>
    <phoneticPr fontId="2"/>
  </si>
  <si>
    <t>⑫予備発生量</t>
    <rPh sb="1" eb="3">
      <t>ヨビ</t>
    </rPh>
    <rPh sb="3" eb="6">
      <t>ハッセイリョウ</t>
    </rPh>
    <phoneticPr fontId="2"/>
  </si>
  <si>
    <t>⑫予備再利用量</t>
    <rPh sb="1" eb="3">
      <t>ヨビ</t>
    </rPh>
    <rPh sb="3" eb="6">
      <t>サイリヨウ</t>
    </rPh>
    <rPh sb="6" eb="7">
      <t>リョウ</t>
    </rPh>
    <phoneticPr fontId="2"/>
  </si>
  <si>
    <t>⑫予備資源化率</t>
    <rPh sb="1" eb="3">
      <t>ヨビ</t>
    </rPh>
    <rPh sb="3" eb="7">
      <t>シゲンカリツ</t>
    </rPh>
    <phoneticPr fontId="2"/>
  </si>
  <si>
    <t>・役　職　名</t>
    <rPh sb="1" eb="2">
      <t>ヤク</t>
    </rPh>
    <rPh sb="3" eb="4">
      <t>ショク</t>
    </rPh>
    <rPh sb="5" eb="6">
      <t>ナ</t>
    </rPh>
    <phoneticPr fontId="2"/>
  </si>
  <si>
    <t>・氏　　　名</t>
    <phoneticPr fontId="2"/>
  </si>
  <si>
    <t>・連　絡　先</t>
    <rPh sb="1" eb="2">
      <t>レン</t>
    </rPh>
    <rPh sb="3" eb="4">
      <t>ラク</t>
    </rPh>
    <rPh sb="5" eb="6">
      <t>サキ</t>
    </rPh>
    <phoneticPr fontId="2"/>
  </si>
  <si>
    <t>管理責任者役職</t>
    <phoneticPr fontId="2"/>
  </si>
  <si>
    <t>管理責任者
氏名</t>
    <rPh sb="0" eb="2">
      <t>カンリ</t>
    </rPh>
    <rPh sb="2" eb="5">
      <t>セキニンシャ</t>
    </rPh>
    <rPh sb="6" eb="8">
      <t>シメイ</t>
    </rPh>
    <phoneticPr fontId="2"/>
  </si>
  <si>
    <t>管理責任者連絡先</t>
    <rPh sb="0" eb="5">
      <t>カンリセキニンシャ</t>
    </rPh>
    <rPh sb="5" eb="8">
      <t>レンラクサキ</t>
    </rPh>
    <phoneticPr fontId="2"/>
  </si>
  <si>
    <t>氏名：</t>
    <rPh sb="0" eb="2">
      <t>シメイ</t>
    </rPh>
    <phoneticPr fontId="2"/>
  </si>
  <si>
    <t>代表者名：</t>
    <phoneticPr fontId="2"/>
  </si>
  <si>
    <t>名　 　　称</t>
    <rPh sb="0" eb="1">
      <t>ナ</t>
    </rPh>
    <rPh sb="5" eb="6">
      <t>ショウ</t>
    </rPh>
    <phoneticPr fontId="2"/>
  </si>
  <si>
    <t>管理責任者法人名等</t>
    <rPh sb="5" eb="7">
      <t>ホウジン</t>
    </rPh>
    <rPh sb="7" eb="8">
      <t>メイ</t>
    </rPh>
    <rPh sb="8" eb="9">
      <t>トウ</t>
    </rPh>
    <phoneticPr fontId="2"/>
  </si>
  <si>
    <t>事務所　箇所</t>
    <rPh sb="0" eb="3">
      <t>ジムショ</t>
    </rPh>
    <rPh sb="4" eb="6">
      <t>カショ</t>
    </rPh>
    <phoneticPr fontId="2"/>
  </si>
  <si>
    <t>店　舗　箇所</t>
    <rPh sb="0" eb="1">
      <t>ミセ</t>
    </rPh>
    <rPh sb="2" eb="3">
      <t>ミセ</t>
    </rPh>
    <rPh sb="4" eb="6">
      <t>カショ</t>
    </rPh>
    <phoneticPr fontId="2"/>
  </si>
  <si>
    <t>住　居　世帯</t>
    <rPh sb="0" eb="1">
      <t>ジュウ</t>
    </rPh>
    <rPh sb="2" eb="3">
      <t>キョ</t>
    </rPh>
    <rPh sb="4" eb="6">
      <t>セタイ</t>
    </rPh>
    <phoneticPr fontId="2"/>
  </si>
  <si>
    <t>その他　箇所</t>
    <rPh sb="2" eb="3">
      <t>タ</t>
    </rPh>
    <rPh sb="4" eb="6">
      <t>カショ</t>
    </rPh>
    <phoneticPr fontId="2"/>
  </si>
  <si>
    <t xml:space="preserve">  令和７年度実績報告（2025年4月～2026年3月）</t>
    <rPh sb="2" eb="4">
      <t>レイワ</t>
    </rPh>
    <rPh sb="5" eb="7">
      <t>ネンド</t>
    </rPh>
    <rPh sb="7" eb="9">
      <t>ジッセキ</t>
    </rPh>
    <rPh sb="9" eb="11">
      <t>ホウコク</t>
    </rPh>
    <rPh sb="16" eb="17">
      <t>ネン</t>
    </rPh>
    <rPh sb="18" eb="19">
      <t>ガツ</t>
    </rPh>
    <rPh sb="24" eb="25">
      <t>ネン</t>
    </rPh>
    <rPh sb="26" eb="27">
      <t>ガツ</t>
    </rPh>
    <phoneticPr fontId="2"/>
  </si>
  <si>
    <t xml:space="preserve">    令和８年度計画（2026年4月～2027年3月）</t>
    <rPh sb="4" eb="6">
      <t>レイワ</t>
    </rPh>
    <rPh sb="7" eb="9">
      <t>ネンド</t>
    </rPh>
    <rPh sb="9" eb="11">
      <t>ケイカク</t>
    </rPh>
    <rPh sb="16" eb="17">
      <t>ネン</t>
    </rPh>
    <rPh sb="18" eb="19">
      <t>ガツ</t>
    </rPh>
    <rPh sb="24" eb="25">
      <t>ネン</t>
    </rPh>
    <rPh sb="26" eb="2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</si>
</sst>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0_ "/>
    <numFmt numFmtId="178" formatCode="0.0%"/>
    <numFmt numFmtId="179" formatCode="0.000"/>
    <numFmt numFmtId="180" formatCode="0.000%"/>
    <numFmt numFmtId="181" formatCode="0.0000_ "/>
    <numFmt numFmtId="182" formatCode="0.0000"/>
  </numFmts>
  <fonts count="9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166">
    <xf numFmtId="0" fontId="0" fillId="0" borderId="0" xfId="0"/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0" fontId="4" fillId="3" borderId="21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vertical="center"/>
    </xf>
    <xf numFmtId="178" fontId="4" fillId="3" borderId="25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vertical="center"/>
    </xf>
    <xf numFmtId="0" fontId="4" fillId="3" borderId="19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vertical="center"/>
    </xf>
    <xf numFmtId="0" fontId="4" fillId="3" borderId="34" xfId="0" applyFont="1" applyFill="1" applyBorder="1" applyAlignment="1">
      <alignment vertical="center"/>
    </xf>
    <xf numFmtId="176" fontId="4" fillId="3" borderId="34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>
      <alignment horizontal="center" vertical="center"/>
    </xf>
    <xf numFmtId="0" fontId="0" fillId="4" borderId="26" xfId="0" applyFill="1" applyBorder="1" applyAlignment="1">
      <alignment vertical="top"/>
    </xf>
    <xf numFmtId="0" fontId="8" fillId="5" borderId="26" xfId="0" applyFont="1" applyFill="1" applyBorder="1" applyAlignment="1">
      <alignment vertical="top"/>
    </xf>
    <xf numFmtId="0" fontId="0" fillId="6" borderId="26" xfId="0" applyFont="1" applyFill="1" applyBorder="1" applyAlignment="1">
      <alignment vertical="top"/>
    </xf>
    <xf numFmtId="0" fontId="0" fillId="4" borderId="26" xfId="0" applyFill="1" applyBorder="1" applyAlignment="1">
      <alignment vertical="top" wrapText="1"/>
    </xf>
    <xf numFmtId="177" fontId="0" fillId="4" borderId="26" xfId="0" applyNumberFormat="1" applyFill="1" applyBorder="1" applyAlignment="1">
      <alignment vertical="top" wrapText="1"/>
    </xf>
    <xf numFmtId="177" fontId="0" fillId="4" borderId="26" xfId="0" applyNumberFormat="1" applyFill="1" applyBorder="1" applyAlignment="1">
      <alignment vertical="top"/>
    </xf>
    <xf numFmtId="179" fontId="0" fillId="4" borderId="26" xfId="1" applyNumberFormat="1" applyFont="1" applyFill="1" applyBorder="1" applyAlignment="1">
      <alignment vertical="top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178" fontId="4" fillId="3" borderId="25" xfId="0" applyNumberFormat="1" applyFont="1" applyFill="1" applyBorder="1" applyAlignment="1" applyProtection="1">
      <alignment horizontal="center" vertical="center"/>
    </xf>
    <xf numFmtId="178" fontId="4" fillId="3" borderId="23" xfId="0" applyNumberFormat="1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vertical="center"/>
    </xf>
    <xf numFmtId="0" fontId="4" fillId="3" borderId="22" xfId="0" applyFont="1" applyFill="1" applyBorder="1" applyAlignment="1" applyProtection="1">
      <alignment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right" vertical="center"/>
      <protection locked="0"/>
    </xf>
    <xf numFmtId="180" fontId="0" fillId="4" borderId="26" xfId="1" applyNumberFormat="1" applyFont="1" applyFill="1" applyBorder="1" applyAlignment="1">
      <alignment vertical="top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15" xfId="0" applyFont="1" applyFill="1" applyBorder="1" applyAlignment="1" applyProtection="1">
      <alignment vertical="center"/>
    </xf>
    <xf numFmtId="178" fontId="4" fillId="3" borderId="16" xfId="0" applyNumberFormat="1" applyFont="1" applyFill="1" applyBorder="1" applyAlignment="1">
      <alignment horizontal="center" vertical="center"/>
    </xf>
    <xf numFmtId="181" fontId="4" fillId="2" borderId="15" xfId="0" applyNumberFormat="1" applyFont="1" applyFill="1" applyBorder="1" applyAlignment="1" applyProtection="1">
      <alignment horizontal="center" vertical="center"/>
      <protection locked="0"/>
    </xf>
    <xf numFmtId="181" fontId="4" fillId="2" borderId="7" xfId="0" applyNumberFormat="1" applyFont="1" applyFill="1" applyBorder="1" applyAlignment="1" applyProtection="1">
      <alignment horizontal="center" vertical="center"/>
      <protection locked="0"/>
    </xf>
    <xf numFmtId="181" fontId="4" fillId="3" borderId="7" xfId="0" applyNumberFormat="1" applyFont="1" applyFill="1" applyBorder="1" applyAlignment="1" applyProtection="1">
      <alignment horizontal="center" vertical="center"/>
      <protection locked="0"/>
    </xf>
    <xf numFmtId="181" fontId="4" fillId="3" borderId="18" xfId="0" applyNumberFormat="1" applyFont="1" applyFill="1" applyBorder="1" applyAlignment="1" applyProtection="1">
      <alignment horizontal="center" vertical="center"/>
      <protection locked="0"/>
    </xf>
    <xf numFmtId="181" fontId="4" fillId="3" borderId="9" xfId="0" applyNumberFormat="1" applyFont="1" applyFill="1" applyBorder="1" applyAlignment="1" applyProtection="1">
      <alignment horizontal="center" vertical="center"/>
    </xf>
    <xf numFmtId="181" fontId="4" fillId="3" borderId="6" xfId="0" applyNumberFormat="1" applyFont="1" applyFill="1" applyBorder="1" applyAlignment="1" applyProtection="1">
      <alignment horizontal="center" vertical="center"/>
    </xf>
    <xf numFmtId="181" fontId="4" fillId="3" borderId="17" xfId="0" applyNumberFormat="1" applyFont="1" applyFill="1" applyBorder="1" applyAlignment="1" applyProtection="1">
      <alignment horizontal="center" vertical="center"/>
    </xf>
    <xf numFmtId="181" fontId="4" fillId="3" borderId="14" xfId="0" applyNumberFormat="1" applyFont="1" applyFill="1" applyBorder="1" applyAlignment="1" applyProtection="1">
      <alignment horizontal="center" vertical="center"/>
    </xf>
    <xf numFmtId="177" fontId="4" fillId="2" borderId="21" xfId="0" applyNumberFormat="1" applyFont="1" applyFill="1" applyBorder="1" applyAlignment="1" applyProtection="1">
      <alignment horizontal="right" vertical="center"/>
      <protection locked="0"/>
    </xf>
    <xf numFmtId="0" fontId="4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26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8" xfId="0" applyNumberFormat="1" applyFont="1" applyFill="1" applyBorder="1" applyAlignment="1" applyProtection="1">
      <alignment horizontal="center" vertical="center" shrinkToFit="1"/>
      <protection locked="0"/>
    </xf>
    <xf numFmtId="182" fontId="8" fillId="5" borderId="26" xfId="0" applyNumberFormat="1" applyFont="1" applyFill="1" applyBorder="1" applyAlignment="1">
      <alignment vertical="top"/>
    </xf>
    <xf numFmtId="182" fontId="0" fillId="6" borderId="26" xfId="0" applyNumberFormat="1" applyFont="1" applyFill="1" applyBorder="1" applyAlignment="1">
      <alignment vertical="top"/>
    </xf>
    <xf numFmtId="182" fontId="0" fillId="4" borderId="26" xfId="0" applyNumberFormat="1" applyFill="1" applyBorder="1" applyAlignment="1">
      <alignment vertical="top"/>
    </xf>
    <xf numFmtId="182" fontId="0" fillId="4" borderId="26" xfId="1" applyNumberFormat="1" applyFont="1" applyFill="1" applyBorder="1" applyAlignment="1">
      <alignment vertical="top"/>
    </xf>
    <xf numFmtId="49" fontId="4" fillId="2" borderId="32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3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42" xfId="0" applyFont="1" applyFill="1" applyBorder="1" applyAlignment="1" applyProtection="1">
      <alignment horizontal="center" vertical="center" shrinkToFit="1"/>
      <protection locked="0"/>
    </xf>
    <xf numFmtId="0" fontId="4" fillId="2" borderId="43" xfId="0" applyFont="1" applyFill="1" applyBorder="1" applyAlignment="1" applyProtection="1">
      <alignment horizontal="center" vertical="center" shrinkToFit="1"/>
      <protection locked="0"/>
    </xf>
    <xf numFmtId="0" fontId="4" fillId="2" borderId="44" xfId="0" applyFont="1" applyFill="1" applyBorder="1" applyAlignment="1" applyProtection="1">
      <alignment horizontal="center" vertical="center" shrinkToFit="1"/>
      <protection locked="0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4" fillId="2" borderId="38" xfId="0" applyFont="1" applyFill="1" applyBorder="1" applyAlignment="1" applyProtection="1">
      <alignment horizontal="center" vertical="center" shrinkToFit="1"/>
      <protection locked="0"/>
    </xf>
    <xf numFmtId="0" fontId="4" fillId="2" borderId="29" xfId="0" applyFont="1" applyFill="1" applyBorder="1" applyAlignment="1" applyProtection="1">
      <alignment horizontal="center" vertical="center" shrinkToFit="1"/>
      <protection locked="0"/>
    </xf>
    <xf numFmtId="49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6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2" borderId="54" xfId="0" applyFont="1" applyFill="1" applyBorder="1" applyAlignment="1" applyProtection="1">
      <alignment horizontal="center" vertical="center" shrinkToFit="1"/>
      <protection locked="0"/>
    </xf>
    <xf numFmtId="0" fontId="4" fillId="2" borderId="55" xfId="0" applyFont="1" applyFill="1" applyBorder="1" applyAlignment="1" applyProtection="1">
      <alignment horizontal="center" vertical="center" shrinkToFit="1"/>
      <protection locked="0"/>
    </xf>
    <xf numFmtId="0" fontId="4" fillId="2" borderId="56" xfId="0" applyFont="1" applyFill="1" applyBorder="1" applyAlignment="1" applyProtection="1">
      <alignment horizontal="center" vertical="center" shrinkToFit="1"/>
      <protection locked="0"/>
    </xf>
    <xf numFmtId="0" fontId="4" fillId="3" borderId="30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49" fontId="4" fillId="2" borderId="4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9" xfId="0" applyNumberFormat="1" applyFont="1" applyFill="1" applyBorder="1" applyAlignment="1" applyProtection="1">
      <alignment horizontal="center" vertical="center" shrinkToFit="1"/>
      <protection locked="0"/>
    </xf>
    <xf numFmtId="181" fontId="4" fillId="3" borderId="20" xfId="0" applyNumberFormat="1" applyFont="1" applyFill="1" applyBorder="1" applyAlignment="1">
      <alignment horizontal="center" vertical="center"/>
    </xf>
    <xf numFmtId="181" fontId="4" fillId="3" borderId="24" xfId="0" applyNumberFormat="1" applyFont="1" applyFill="1" applyBorder="1" applyAlignment="1">
      <alignment horizontal="center" vertical="center"/>
    </xf>
    <xf numFmtId="181" fontId="4" fillId="3" borderId="36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40" xfId="0" applyFont="1" applyFill="1" applyBorder="1" applyAlignment="1" applyProtection="1">
      <alignment horizontal="left" vertical="center" wrapText="1"/>
      <protection locked="0"/>
    </xf>
    <xf numFmtId="0" fontId="4" fillId="2" borderId="41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31" xfId="0" applyFont="1" applyFill="1" applyBorder="1" applyAlignment="1" applyProtection="1">
      <alignment horizontal="left" vertical="center" wrapText="1"/>
      <protection locked="0"/>
    </xf>
    <xf numFmtId="0" fontId="4" fillId="2" borderId="34" xfId="0" applyFont="1" applyFill="1" applyBorder="1" applyAlignment="1" applyProtection="1">
      <alignment horizontal="left" vertical="center" wrapText="1"/>
      <protection locked="0"/>
    </xf>
    <xf numFmtId="0" fontId="4" fillId="2" borderId="33" xfId="0" applyFont="1" applyFill="1" applyBorder="1" applyAlignment="1" applyProtection="1">
      <alignment horizontal="left" vertical="center" wrapText="1"/>
      <protection locked="0"/>
    </xf>
    <xf numFmtId="176" fontId="4" fillId="3" borderId="51" xfId="0" applyNumberFormat="1" applyFont="1" applyFill="1" applyBorder="1" applyAlignment="1">
      <alignment horizontal="center" vertical="center"/>
    </xf>
    <xf numFmtId="176" fontId="4" fillId="3" borderId="52" xfId="0" applyNumberFormat="1" applyFont="1" applyFill="1" applyBorder="1" applyAlignment="1">
      <alignment horizontal="center" vertical="center"/>
    </xf>
    <xf numFmtId="176" fontId="4" fillId="3" borderId="53" xfId="0" applyNumberFormat="1" applyFont="1" applyFill="1" applyBorder="1" applyAlignment="1">
      <alignment horizontal="center" vertical="center"/>
    </xf>
    <xf numFmtId="178" fontId="4" fillId="3" borderId="13" xfId="0" applyNumberFormat="1" applyFont="1" applyFill="1" applyBorder="1" applyAlignment="1">
      <alignment horizontal="center" vertical="center"/>
    </xf>
    <xf numFmtId="178" fontId="4" fillId="3" borderId="16" xfId="0" applyNumberFormat="1" applyFont="1" applyFill="1" applyBorder="1" applyAlignment="1">
      <alignment horizontal="center" vertical="center"/>
    </xf>
    <xf numFmtId="178" fontId="4" fillId="3" borderId="37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81" fontId="4" fillId="3" borderId="14" xfId="0" applyNumberFormat="1" applyFont="1" applyFill="1" applyBorder="1" applyAlignment="1">
      <alignment horizontal="center" vertical="center"/>
    </xf>
    <xf numFmtId="181" fontId="4" fillId="3" borderId="9" xfId="0" applyNumberFormat="1" applyFont="1" applyFill="1" applyBorder="1" applyAlignment="1">
      <alignment horizontal="center" vertical="center"/>
    </xf>
    <xf numFmtId="181" fontId="4" fillId="3" borderId="31" xfId="0" applyNumberFormat="1" applyFont="1" applyFill="1" applyBorder="1" applyAlignment="1">
      <alignment horizontal="center" vertical="center"/>
    </xf>
    <xf numFmtId="181" fontId="4" fillId="3" borderId="30" xfId="0" applyNumberFormat="1" applyFont="1" applyFill="1" applyBorder="1" applyAlignment="1">
      <alignment horizontal="center" vertical="center"/>
    </xf>
    <xf numFmtId="181" fontId="4" fillId="3" borderId="27" xfId="0" applyNumberFormat="1" applyFont="1" applyFill="1" applyBorder="1" applyAlignment="1">
      <alignment horizontal="center" vertical="center"/>
    </xf>
    <xf numFmtId="181" fontId="4" fillId="3" borderId="35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left" vertical="center" shrinkToFit="1"/>
      <protection locked="0"/>
    </xf>
    <xf numFmtId="0" fontId="1" fillId="3" borderId="8" xfId="0" applyFont="1" applyFill="1" applyBorder="1" applyAlignment="1" applyProtection="1">
      <alignment horizontal="left" vertical="center" shrinkToFit="1"/>
      <protection locked="0"/>
    </xf>
    <xf numFmtId="0" fontId="1" fillId="3" borderId="11" xfId="0" applyFont="1" applyFill="1" applyBorder="1" applyAlignment="1">
      <alignment horizontal="left" vertical="center" shrinkToFit="1"/>
    </xf>
    <xf numFmtId="0" fontId="1" fillId="3" borderId="8" xfId="0" applyFont="1" applyFill="1" applyBorder="1" applyAlignment="1">
      <alignment horizontal="left" vertical="center" shrinkToFit="1"/>
    </xf>
    <xf numFmtId="0" fontId="4" fillId="3" borderId="0" xfId="0" applyFont="1" applyFill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4" fillId="2" borderId="11" xfId="0" applyFont="1" applyFill="1" applyBorder="1" applyAlignment="1" applyProtection="1">
      <alignment horizontal="left" vertical="center" shrinkToFit="1"/>
      <protection locked="0"/>
    </xf>
    <xf numFmtId="0" fontId="4" fillId="2" borderId="8" xfId="0" applyFont="1" applyFill="1" applyBorder="1" applyAlignment="1" applyProtection="1">
      <alignment horizontal="left" vertical="center" shrinkToFit="1"/>
      <protection locked="0"/>
    </xf>
    <xf numFmtId="0" fontId="4" fillId="2" borderId="39" xfId="0" applyFont="1" applyFill="1" applyBorder="1" applyAlignment="1" applyProtection="1">
      <alignment horizontal="left" vertical="top" wrapText="1"/>
      <protection locked="0"/>
    </xf>
    <xf numFmtId="0" fontId="4" fillId="2" borderId="40" xfId="0" applyFont="1" applyFill="1" applyBorder="1" applyAlignment="1" applyProtection="1">
      <alignment horizontal="left" vertical="top" wrapText="1"/>
      <protection locked="0"/>
    </xf>
    <xf numFmtId="0" fontId="4" fillId="2" borderId="41" xfId="0" applyFont="1" applyFill="1" applyBorder="1" applyAlignment="1" applyProtection="1">
      <alignment horizontal="left" vertical="top" wrapText="1"/>
      <protection locked="0"/>
    </xf>
    <xf numFmtId="0" fontId="4" fillId="2" borderId="18" xfId="0" applyFont="1" applyFill="1" applyBorder="1" applyAlignment="1" applyProtection="1">
      <alignment horizontal="left" vertical="top" wrapText="1"/>
      <protection locked="0"/>
    </xf>
    <xf numFmtId="0" fontId="4" fillId="2" borderId="21" xfId="0" applyFont="1" applyFill="1" applyBorder="1" applyAlignment="1" applyProtection="1">
      <alignment horizontal="left" vertical="top" wrapText="1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3" borderId="17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 applyProtection="1">
      <alignment horizontal="left" vertical="top" wrapText="1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4"/>
  <sheetViews>
    <sheetView tabSelected="1" topLeftCell="A16" zoomScaleNormal="100" workbookViewId="0"/>
  </sheetViews>
  <sheetFormatPr defaultColWidth="9" defaultRowHeight="13" x14ac:dyDescent="0.2"/>
  <cols>
    <col min="1" max="1" width="16.453125" style="2" customWidth="1"/>
    <col min="2" max="2" width="12.453125" style="2" customWidth="1"/>
    <col min="3" max="3" width="7" style="2" customWidth="1"/>
    <col min="4" max="4" width="4" style="2" bestFit="1" customWidth="1"/>
    <col min="5" max="5" width="3.7265625" style="2" customWidth="1"/>
    <col min="6" max="6" width="5.36328125" style="2" customWidth="1"/>
    <col min="7" max="7" width="6.6328125" style="2" customWidth="1"/>
    <col min="8" max="9" width="12" style="2" customWidth="1"/>
    <col min="10" max="10" width="9.6328125" style="2" customWidth="1"/>
    <col min="11" max="11" width="12" style="2" customWidth="1"/>
    <col min="12" max="12" width="9.90625" style="2" customWidth="1"/>
    <col min="13" max="13" width="10.453125" style="2" customWidth="1"/>
    <col min="14" max="15" width="12" style="2" customWidth="1"/>
    <col min="16" max="16" width="11" style="2" customWidth="1"/>
    <col min="17" max="17" width="12" style="2" customWidth="1"/>
    <col min="18" max="18" width="9" style="2" customWidth="1"/>
    <col min="19" max="19" width="10.453125" style="2" customWidth="1"/>
    <col min="20" max="16384" width="9" style="2"/>
  </cols>
  <sheetData>
    <row r="1" spans="1:21" ht="23.5" x14ac:dyDescent="0.2">
      <c r="A1" s="1" t="s">
        <v>0</v>
      </c>
      <c r="D1" s="1"/>
      <c r="E1" s="1"/>
      <c r="F1" s="3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ht="13.5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1" ht="19.5" customHeight="1" x14ac:dyDescent="0.2">
      <c r="A3" s="132" t="s">
        <v>2</v>
      </c>
      <c r="B3" s="133"/>
      <c r="C3" s="133"/>
      <c r="D3" s="134"/>
      <c r="E3" s="5"/>
      <c r="F3" s="6"/>
      <c r="G3" s="6"/>
      <c r="H3" s="132" t="s">
        <v>120</v>
      </c>
      <c r="I3" s="133"/>
      <c r="J3" s="133"/>
      <c r="K3" s="133"/>
      <c r="L3" s="133"/>
      <c r="M3" s="134"/>
      <c r="N3" s="132" t="s">
        <v>121</v>
      </c>
      <c r="O3" s="133"/>
      <c r="P3" s="133"/>
      <c r="Q3" s="133"/>
      <c r="R3" s="133"/>
      <c r="S3" s="134"/>
      <c r="T3" s="7"/>
      <c r="U3" s="8"/>
    </row>
    <row r="4" spans="1:21" ht="20.25" customHeight="1" x14ac:dyDescent="0.2">
      <c r="A4" s="9" t="s">
        <v>99</v>
      </c>
      <c r="B4" s="156"/>
      <c r="C4" s="157"/>
      <c r="D4" s="158"/>
      <c r="E4" s="10"/>
      <c r="F4" s="145" t="s">
        <v>3</v>
      </c>
      <c r="G4" s="146"/>
      <c r="H4" s="11" t="s">
        <v>4</v>
      </c>
      <c r="I4" s="114" t="s">
        <v>5</v>
      </c>
      <c r="J4" s="115"/>
      <c r="K4" s="115"/>
      <c r="L4" s="97"/>
      <c r="M4" s="12"/>
      <c r="N4" s="13" t="s">
        <v>4</v>
      </c>
      <c r="O4" s="114" t="s">
        <v>5</v>
      </c>
      <c r="P4" s="115"/>
      <c r="Q4" s="115"/>
      <c r="R4" s="97"/>
      <c r="S4" s="12"/>
      <c r="T4" s="7"/>
      <c r="U4" s="8"/>
    </row>
    <row r="5" spans="1:21" ht="21.75" customHeight="1" x14ac:dyDescent="0.2">
      <c r="A5" s="39" t="s">
        <v>114</v>
      </c>
      <c r="B5" s="147"/>
      <c r="C5" s="148"/>
      <c r="D5" s="149"/>
      <c r="E5" s="10"/>
      <c r="F5" s="145" t="s">
        <v>7</v>
      </c>
      <c r="G5" s="8"/>
      <c r="H5" s="11" t="s">
        <v>8</v>
      </c>
      <c r="I5" s="114" t="s">
        <v>9</v>
      </c>
      <c r="J5" s="97"/>
      <c r="K5" s="114" t="s">
        <v>10</v>
      </c>
      <c r="L5" s="97"/>
      <c r="M5" s="14" t="s">
        <v>11</v>
      </c>
      <c r="N5" s="11" t="s">
        <v>12</v>
      </c>
      <c r="O5" s="114" t="s">
        <v>13</v>
      </c>
      <c r="P5" s="97"/>
      <c r="Q5" s="114" t="s">
        <v>10</v>
      </c>
      <c r="R5" s="97"/>
      <c r="S5" s="15" t="s">
        <v>11</v>
      </c>
      <c r="T5" s="7"/>
      <c r="U5" s="8"/>
    </row>
    <row r="6" spans="1:21" ht="20.25" customHeight="1" x14ac:dyDescent="0.2">
      <c r="A6" s="102" t="s">
        <v>6</v>
      </c>
      <c r="B6" s="150"/>
      <c r="C6" s="151"/>
      <c r="D6" s="152"/>
      <c r="E6" s="10"/>
      <c r="F6" s="145"/>
      <c r="G6" s="8"/>
      <c r="H6" s="11" t="s">
        <v>14</v>
      </c>
      <c r="I6" s="17" t="s">
        <v>15</v>
      </c>
      <c r="J6" s="18" t="s">
        <v>16</v>
      </c>
      <c r="K6" s="17" t="s">
        <v>17</v>
      </c>
      <c r="L6" s="17" t="s">
        <v>18</v>
      </c>
      <c r="M6" s="19" t="s">
        <v>19</v>
      </c>
      <c r="N6" s="11" t="s">
        <v>14</v>
      </c>
      <c r="O6" s="17" t="s">
        <v>15</v>
      </c>
      <c r="P6" s="17" t="s">
        <v>16</v>
      </c>
      <c r="Q6" s="17" t="s">
        <v>17</v>
      </c>
      <c r="R6" s="17" t="s">
        <v>18</v>
      </c>
      <c r="S6" s="19" t="s">
        <v>46</v>
      </c>
      <c r="T6" s="7"/>
      <c r="U6" s="8"/>
    </row>
    <row r="7" spans="1:21" ht="24" customHeight="1" x14ac:dyDescent="0.2">
      <c r="A7" s="103"/>
      <c r="B7" s="153"/>
      <c r="C7" s="154"/>
      <c r="D7" s="155"/>
      <c r="E7" s="159" t="s">
        <v>21</v>
      </c>
      <c r="F7" s="160"/>
      <c r="G7" s="20"/>
      <c r="H7" s="21" t="s">
        <v>22</v>
      </c>
      <c r="I7" s="51"/>
      <c r="J7" s="52"/>
      <c r="K7" s="53" t="s">
        <v>23</v>
      </c>
      <c r="L7" s="51"/>
      <c r="M7" s="54"/>
      <c r="N7" s="48" t="s">
        <v>22</v>
      </c>
      <c r="O7" s="51"/>
      <c r="P7" s="51"/>
      <c r="Q7" s="53" t="s">
        <v>23</v>
      </c>
      <c r="R7" s="51"/>
      <c r="S7" s="54"/>
      <c r="T7" s="7"/>
      <c r="U7" s="8"/>
    </row>
    <row r="8" spans="1:21" ht="23.15" customHeight="1" x14ac:dyDescent="0.2">
      <c r="A8" s="10" t="s">
        <v>20</v>
      </c>
      <c r="B8" s="150" t="s">
        <v>112</v>
      </c>
      <c r="C8" s="151"/>
      <c r="D8" s="152"/>
      <c r="E8" s="11">
        <v>1</v>
      </c>
      <c r="F8" s="143" t="s">
        <v>47</v>
      </c>
      <c r="G8" s="144"/>
      <c r="H8" s="67">
        <f>I8+K8</f>
        <v>0</v>
      </c>
      <c r="I8" s="63"/>
      <c r="J8" s="72"/>
      <c r="K8" s="63"/>
      <c r="L8" s="76"/>
      <c r="M8" s="23" t="str">
        <f>IFERROR(ROUND(K8/H8,3),"入力なし")</f>
        <v>入力なし</v>
      </c>
      <c r="N8" s="70">
        <f>O8+Q8</f>
        <v>0</v>
      </c>
      <c r="O8" s="63"/>
      <c r="P8" s="76"/>
      <c r="Q8" s="63"/>
      <c r="R8" s="76"/>
      <c r="S8" s="62" t="str">
        <f>IFERROR(ROUND(Q8/N8,3),"入力なし")</f>
        <v>入力なし</v>
      </c>
      <c r="T8" s="7"/>
      <c r="U8" s="8"/>
    </row>
    <row r="9" spans="1:21" ht="23.15" customHeight="1" x14ac:dyDescent="0.2">
      <c r="A9" s="22" t="s">
        <v>24</v>
      </c>
      <c r="B9" s="163"/>
      <c r="C9" s="164"/>
      <c r="D9" s="165"/>
      <c r="E9" s="9">
        <v>2</v>
      </c>
      <c r="F9" s="143" t="s">
        <v>51</v>
      </c>
      <c r="G9" s="144"/>
      <c r="H9" s="68">
        <f t="shared" ref="H9:H23" si="0">I9+K9</f>
        <v>0</v>
      </c>
      <c r="I9" s="64"/>
      <c r="J9" s="73"/>
      <c r="K9" s="64"/>
      <c r="L9" s="77"/>
      <c r="M9" s="23" t="str">
        <f t="shared" ref="M9:M24" si="1">IFERROR(ROUND(K9/H9,3),"入力なし")</f>
        <v>入力なし</v>
      </c>
      <c r="N9" s="68">
        <f t="shared" ref="N9:N24" si="2">O9+Q9</f>
        <v>0</v>
      </c>
      <c r="O9" s="64"/>
      <c r="P9" s="77"/>
      <c r="Q9" s="64"/>
      <c r="R9" s="77"/>
      <c r="S9" s="23" t="str">
        <f t="shared" ref="S9:S24" si="3">IFERROR(ROUND(Q9/N9,3),"入力なし")</f>
        <v>入力なし</v>
      </c>
      <c r="T9" s="7"/>
      <c r="U9" s="8"/>
    </row>
    <row r="10" spans="1:21" ht="23.15" customHeight="1" x14ac:dyDescent="0.2">
      <c r="A10" s="22" t="s">
        <v>25</v>
      </c>
      <c r="B10" s="163" t="s">
        <v>113</v>
      </c>
      <c r="C10" s="164"/>
      <c r="D10" s="165"/>
      <c r="E10" s="9">
        <v>3</v>
      </c>
      <c r="F10" s="143" t="s">
        <v>48</v>
      </c>
      <c r="G10" s="144"/>
      <c r="H10" s="68">
        <f>I10+K10</f>
        <v>0</v>
      </c>
      <c r="I10" s="64"/>
      <c r="J10" s="73"/>
      <c r="K10" s="64"/>
      <c r="L10" s="77"/>
      <c r="M10" s="23" t="str">
        <f>IFERROR(ROUND(K10/H10,3),"入力なし")</f>
        <v>入力なし</v>
      </c>
      <c r="N10" s="68">
        <f t="shared" si="2"/>
        <v>0</v>
      </c>
      <c r="O10" s="64"/>
      <c r="P10" s="77"/>
      <c r="Q10" s="64"/>
      <c r="R10" s="77"/>
      <c r="S10" s="23" t="str">
        <f t="shared" si="3"/>
        <v>入力なし</v>
      </c>
      <c r="T10" s="7"/>
      <c r="U10" s="8"/>
    </row>
    <row r="11" spans="1:21" ht="23.15" customHeight="1" x14ac:dyDescent="0.2">
      <c r="A11" s="24" t="s">
        <v>26</v>
      </c>
      <c r="B11" s="153"/>
      <c r="C11" s="154"/>
      <c r="D11" s="155"/>
      <c r="E11" s="9">
        <v>4</v>
      </c>
      <c r="F11" s="143" t="s">
        <v>52</v>
      </c>
      <c r="G11" s="144"/>
      <c r="H11" s="68">
        <f t="shared" si="0"/>
        <v>0</v>
      </c>
      <c r="I11" s="64"/>
      <c r="J11" s="73"/>
      <c r="K11" s="64"/>
      <c r="L11" s="77"/>
      <c r="M11" s="23" t="str">
        <f t="shared" si="1"/>
        <v>入力なし</v>
      </c>
      <c r="N11" s="68">
        <f t="shared" si="2"/>
        <v>0</v>
      </c>
      <c r="O11" s="64"/>
      <c r="P11" s="77"/>
      <c r="Q11" s="64"/>
      <c r="R11" s="77"/>
      <c r="S11" s="23" t="str">
        <f t="shared" si="3"/>
        <v>入力なし</v>
      </c>
      <c r="T11" s="7"/>
      <c r="U11" s="8"/>
    </row>
    <row r="12" spans="1:21" ht="23.15" customHeight="1" x14ac:dyDescent="0.2">
      <c r="A12" s="10"/>
      <c r="B12" s="25" t="s">
        <v>27</v>
      </c>
      <c r="C12" s="36"/>
      <c r="D12" s="26" t="s">
        <v>55</v>
      </c>
      <c r="E12" s="9">
        <v>5</v>
      </c>
      <c r="F12" s="143" t="s">
        <v>49</v>
      </c>
      <c r="G12" s="144"/>
      <c r="H12" s="68">
        <f t="shared" si="0"/>
        <v>0</v>
      </c>
      <c r="I12" s="64"/>
      <c r="J12" s="73"/>
      <c r="K12" s="64"/>
      <c r="L12" s="77"/>
      <c r="M12" s="23" t="str">
        <f t="shared" si="1"/>
        <v>入力なし</v>
      </c>
      <c r="N12" s="68">
        <f t="shared" si="2"/>
        <v>0</v>
      </c>
      <c r="O12" s="64"/>
      <c r="P12" s="77"/>
      <c r="Q12" s="64"/>
      <c r="R12" s="77"/>
      <c r="S12" s="23" t="str">
        <f t="shared" si="3"/>
        <v>入力なし</v>
      </c>
      <c r="T12" s="7"/>
      <c r="U12" s="8"/>
    </row>
    <row r="13" spans="1:21" ht="23.15" customHeight="1" x14ac:dyDescent="0.2">
      <c r="A13" s="11" t="s">
        <v>28</v>
      </c>
      <c r="B13" s="25" t="s">
        <v>29</v>
      </c>
      <c r="C13" s="36"/>
      <c r="D13" s="26" t="s">
        <v>55</v>
      </c>
      <c r="E13" s="9">
        <v>6</v>
      </c>
      <c r="F13" s="143" t="s">
        <v>42</v>
      </c>
      <c r="G13" s="144"/>
      <c r="H13" s="68">
        <f t="shared" si="0"/>
        <v>0</v>
      </c>
      <c r="I13" s="64"/>
      <c r="J13" s="73"/>
      <c r="K13" s="64"/>
      <c r="L13" s="77"/>
      <c r="M13" s="23" t="str">
        <f t="shared" si="1"/>
        <v>入力なし</v>
      </c>
      <c r="N13" s="68">
        <f t="shared" si="2"/>
        <v>0</v>
      </c>
      <c r="O13" s="64"/>
      <c r="P13" s="77"/>
      <c r="Q13" s="64"/>
      <c r="R13" s="77"/>
      <c r="S13" s="23" t="str">
        <f t="shared" si="3"/>
        <v>入力なし</v>
      </c>
      <c r="T13" s="7"/>
      <c r="U13" s="8"/>
    </row>
    <row r="14" spans="1:21" ht="23.15" customHeight="1" x14ac:dyDescent="0.2">
      <c r="A14" s="16"/>
      <c r="B14" s="27" t="s">
        <v>30</v>
      </c>
      <c r="C14" s="71"/>
      <c r="D14" s="28" t="s">
        <v>54</v>
      </c>
      <c r="E14" s="9">
        <v>7</v>
      </c>
      <c r="F14" s="143" t="s">
        <v>43</v>
      </c>
      <c r="G14" s="144"/>
      <c r="H14" s="68">
        <f t="shared" si="0"/>
        <v>0</v>
      </c>
      <c r="I14" s="64"/>
      <c r="J14" s="73"/>
      <c r="K14" s="64"/>
      <c r="L14" s="77"/>
      <c r="M14" s="23" t="str">
        <f t="shared" si="1"/>
        <v>入力なし</v>
      </c>
      <c r="N14" s="68">
        <f>O14+Q14</f>
        <v>0</v>
      </c>
      <c r="O14" s="64"/>
      <c r="P14" s="77"/>
      <c r="Q14" s="64"/>
      <c r="R14" s="77"/>
      <c r="S14" s="23" t="str">
        <f t="shared" si="3"/>
        <v>入力なし</v>
      </c>
      <c r="T14" s="7"/>
      <c r="U14" s="8"/>
    </row>
    <row r="15" spans="1:21" ht="23.15" customHeight="1" x14ac:dyDescent="0.2">
      <c r="A15" s="101" t="s">
        <v>31</v>
      </c>
      <c r="B15" s="87"/>
      <c r="C15" s="88"/>
      <c r="D15" s="89"/>
      <c r="E15" s="9">
        <v>8</v>
      </c>
      <c r="F15" s="143" t="s">
        <v>44</v>
      </c>
      <c r="G15" s="144"/>
      <c r="H15" s="68">
        <f t="shared" si="0"/>
        <v>0</v>
      </c>
      <c r="I15" s="64"/>
      <c r="J15" s="73"/>
      <c r="K15" s="64"/>
      <c r="L15" s="77"/>
      <c r="M15" s="23" t="str">
        <f t="shared" si="1"/>
        <v>入力なし</v>
      </c>
      <c r="N15" s="68">
        <f t="shared" si="2"/>
        <v>0</v>
      </c>
      <c r="O15" s="64"/>
      <c r="P15" s="77"/>
      <c r="Q15" s="64"/>
      <c r="R15" s="77"/>
      <c r="S15" s="23" t="str">
        <f t="shared" si="3"/>
        <v>入力なし</v>
      </c>
      <c r="T15" s="7"/>
      <c r="U15" s="8"/>
    </row>
    <row r="16" spans="1:21" ht="23.15" customHeight="1" x14ac:dyDescent="0.2">
      <c r="A16" s="102"/>
      <c r="B16" s="90"/>
      <c r="C16" s="91"/>
      <c r="D16" s="92"/>
      <c r="E16" s="9">
        <v>9</v>
      </c>
      <c r="F16" s="143" t="s">
        <v>45</v>
      </c>
      <c r="G16" s="144"/>
      <c r="H16" s="68">
        <f>I16+K16</f>
        <v>0</v>
      </c>
      <c r="I16" s="64"/>
      <c r="J16" s="73"/>
      <c r="K16" s="64"/>
      <c r="L16" s="77"/>
      <c r="M16" s="23" t="str">
        <f t="shared" si="1"/>
        <v>入力なし</v>
      </c>
      <c r="N16" s="68">
        <f t="shared" si="2"/>
        <v>0</v>
      </c>
      <c r="O16" s="64"/>
      <c r="P16" s="77"/>
      <c r="Q16" s="64"/>
      <c r="R16" s="77"/>
      <c r="S16" s="23" t="str">
        <f t="shared" si="3"/>
        <v>入力なし</v>
      </c>
      <c r="T16" s="7"/>
      <c r="U16" s="8"/>
    </row>
    <row r="17" spans="1:21" ht="23.15" customHeight="1" x14ac:dyDescent="0.2">
      <c r="A17" s="103"/>
      <c r="B17" s="90"/>
      <c r="C17" s="91"/>
      <c r="D17" s="92"/>
      <c r="E17" s="9">
        <v>10</v>
      </c>
      <c r="F17" s="161" t="s">
        <v>53</v>
      </c>
      <c r="G17" s="162"/>
      <c r="H17" s="68">
        <f t="shared" si="0"/>
        <v>0</v>
      </c>
      <c r="I17" s="64"/>
      <c r="J17" s="73"/>
      <c r="K17" s="64"/>
      <c r="L17" s="77"/>
      <c r="M17" s="23" t="str">
        <f t="shared" si="1"/>
        <v>入力なし</v>
      </c>
      <c r="N17" s="68">
        <f>O17+Q17</f>
        <v>0</v>
      </c>
      <c r="O17" s="64"/>
      <c r="P17" s="77"/>
      <c r="Q17" s="64"/>
      <c r="R17" s="77"/>
      <c r="S17" s="23" t="str">
        <f t="shared" si="3"/>
        <v>入力なし</v>
      </c>
      <c r="T17" s="7"/>
      <c r="U17" s="8"/>
    </row>
    <row r="18" spans="1:21" ht="23.15" customHeight="1" x14ac:dyDescent="0.2">
      <c r="A18" s="57" t="s">
        <v>57</v>
      </c>
      <c r="B18" s="60"/>
      <c r="C18" s="58"/>
      <c r="D18" s="56" t="s">
        <v>32</v>
      </c>
      <c r="E18" s="9">
        <v>11</v>
      </c>
      <c r="F18" s="143" t="s">
        <v>50</v>
      </c>
      <c r="G18" s="144"/>
      <c r="H18" s="68">
        <f t="shared" si="0"/>
        <v>0</v>
      </c>
      <c r="I18" s="64"/>
      <c r="J18" s="73"/>
      <c r="K18" s="64"/>
      <c r="L18" s="77"/>
      <c r="M18" s="23" t="str">
        <f t="shared" si="1"/>
        <v>入力なし</v>
      </c>
      <c r="N18" s="68">
        <f t="shared" si="2"/>
        <v>0</v>
      </c>
      <c r="O18" s="64"/>
      <c r="P18" s="77"/>
      <c r="Q18" s="64"/>
      <c r="R18" s="77"/>
      <c r="S18" s="23" t="str">
        <f t="shared" si="3"/>
        <v>入力なし</v>
      </c>
      <c r="T18" s="7"/>
      <c r="U18" s="8"/>
    </row>
    <row r="19" spans="1:21" ht="23.15" customHeight="1" x14ac:dyDescent="0.2">
      <c r="A19" s="57" t="s">
        <v>58</v>
      </c>
      <c r="B19" s="60"/>
      <c r="C19" s="58"/>
      <c r="D19" s="56" t="s">
        <v>32</v>
      </c>
      <c r="E19" s="55">
        <v>12</v>
      </c>
      <c r="F19" s="141"/>
      <c r="G19" s="142"/>
      <c r="H19" s="68">
        <f>I19+K19</f>
        <v>0</v>
      </c>
      <c r="I19" s="65"/>
      <c r="J19" s="74"/>
      <c r="K19" s="65"/>
      <c r="L19" s="78"/>
      <c r="M19" s="23" t="str">
        <f t="shared" si="1"/>
        <v>入力なし</v>
      </c>
      <c r="N19" s="68">
        <f t="shared" si="2"/>
        <v>0</v>
      </c>
      <c r="O19" s="65"/>
      <c r="P19" s="78"/>
      <c r="Q19" s="65"/>
      <c r="R19" s="78"/>
      <c r="S19" s="23" t="str">
        <f t="shared" si="3"/>
        <v>入力なし</v>
      </c>
      <c r="T19" s="7"/>
      <c r="U19" s="8"/>
    </row>
    <row r="20" spans="1:21" ht="23.15" customHeight="1" x14ac:dyDescent="0.2">
      <c r="A20" s="10"/>
      <c r="B20" s="38" t="s">
        <v>116</v>
      </c>
      <c r="C20" s="37"/>
      <c r="D20" s="26" t="s">
        <v>54</v>
      </c>
      <c r="E20" s="47">
        <v>13</v>
      </c>
      <c r="F20" s="141"/>
      <c r="G20" s="142"/>
      <c r="H20" s="68">
        <f t="shared" si="0"/>
        <v>0</v>
      </c>
      <c r="I20" s="65"/>
      <c r="J20" s="74"/>
      <c r="K20" s="65"/>
      <c r="L20" s="78"/>
      <c r="M20" s="49" t="str">
        <f t="shared" si="1"/>
        <v>入力なし</v>
      </c>
      <c r="N20" s="68">
        <f t="shared" si="2"/>
        <v>0</v>
      </c>
      <c r="O20" s="65"/>
      <c r="P20" s="78"/>
      <c r="Q20" s="65"/>
      <c r="R20" s="78"/>
      <c r="S20" s="49" t="str">
        <f t="shared" si="3"/>
        <v>入力なし</v>
      </c>
      <c r="T20" s="7"/>
      <c r="U20" s="8"/>
    </row>
    <row r="21" spans="1:21" ht="23.15" customHeight="1" x14ac:dyDescent="0.2">
      <c r="A21" s="11" t="s">
        <v>33</v>
      </c>
      <c r="B21" s="38" t="s">
        <v>117</v>
      </c>
      <c r="C21" s="37"/>
      <c r="D21" s="26" t="s">
        <v>54</v>
      </c>
      <c r="E21" s="47">
        <v>14</v>
      </c>
      <c r="F21" s="141"/>
      <c r="G21" s="142"/>
      <c r="H21" s="68">
        <f t="shared" si="0"/>
        <v>0</v>
      </c>
      <c r="I21" s="65"/>
      <c r="J21" s="74"/>
      <c r="K21" s="65"/>
      <c r="L21" s="78"/>
      <c r="M21" s="49" t="str">
        <f t="shared" si="1"/>
        <v>入力なし</v>
      </c>
      <c r="N21" s="68">
        <f t="shared" si="2"/>
        <v>0</v>
      </c>
      <c r="O21" s="65"/>
      <c r="P21" s="78"/>
      <c r="Q21" s="65"/>
      <c r="R21" s="78"/>
      <c r="S21" s="49" t="str">
        <f t="shared" si="3"/>
        <v>入力なし</v>
      </c>
      <c r="T21" s="7"/>
      <c r="U21" s="8"/>
    </row>
    <row r="22" spans="1:21" ht="23.15" customHeight="1" x14ac:dyDescent="0.2">
      <c r="A22" s="11" t="s">
        <v>34</v>
      </c>
      <c r="B22" s="38" t="s">
        <v>118</v>
      </c>
      <c r="C22" s="37"/>
      <c r="D22" s="26" t="s">
        <v>54</v>
      </c>
      <c r="E22" s="47">
        <v>15</v>
      </c>
      <c r="F22" s="141"/>
      <c r="G22" s="142"/>
      <c r="H22" s="68">
        <f t="shared" si="0"/>
        <v>0</v>
      </c>
      <c r="I22" s="65"/>
      <c r="J22" s="74"/>
      <c r="K22" s="65"/>
      <c r="L22" s="78"/>
      <c r="M22" s="49" t="str">
        <f t="shared" si="1"/>
        <v>入力なし</v>
      </c>
      <c r="N22" s="68">
        <f t="shared" si="2"/>
        <v>0</v>
      </c>
      <c r="O22" s="65"/>
      <c r="P22" s="78"/>
      <c r="Q22" s="65"/>
      <c r="R22" s="78"/>
      <c r="S22" s="49" t="str">
        <f t="shared" si="3"/>
        <v>入力なし</v>
      </c>
      <c r="T22" s="7"/>
      <c r="U22" s="8"/>
    </row>
    <row r="23" spans="1:21" ht="23.15" customHeight="1" x14ac:dyDescent="0.2">
      <c r="A23" s="10"/>
      <c r="B23" s="38" t="s">
        <v>119</v>
      </c>
      <c r="C23" s="37"/>
      <c r="D23" s="26" t="s">
        <v>54</v>
      </c>
      <c r="E23" s="47">
        <v>16</v>
      </c>
      <c r="F23" s="141"/>
      <c r="G23" s="142"/>
      <c r="H23" s="68">
        <f t="shared" si="0"/>
        <v>0</v>
      </c>
      <c r="I23" s="65"/>
      <c r="J23" s="74"/>
      <c r="K23" s="65"/>
      <c r="L23" s="78"/>
      <c r="M23" s="49" t="str">
        <f t="shared" si="1"/>
        <v>入力なし</v>
      </c>
      <c r="N23" s="68">
        <f t="shared" si="2"/>
        <v>0</v>
      </c>
      <c r="O23" s="65"/>
      <c r="P23" s="78"/>
      <c r="Q23" s="65"/>
      <c r="R23" s="78"/>
      <c r="S23" s="49" t="str">
        <f t="shared" si="3"/>
        <v>入力なし</v>
      </c>
      <c r="T23" s="7"/>
      <c r="U23" s="8"/>
    </row>
    <row r="24" spans="1:21" ht="23.15" customHeight="1" x14ac:dyDescent="0.2">
      <c r="A24" s="16"/>
      <c r="B24" s="61" t="s">
        <v>56</v>
      </c>
      <c r="C24" s="37"/>
      <c r="D24" s="26" t="s">
        <v>54</v>
      </c>
      <c r="E24" s="47">
        <v>17</v>
      </c>
      <c r="F24" s="141"/>
      <c r="G24" s="142"/>
      <c r="H24" s="68">
        <f>I24+K24</f>
        <v>0</v>
      </c>
      <c r="I24" s="65"/>
      <c r="J24" s="74"/>
      <c r="K24" s="65"/>
      <c r="L24" s="78"/>
      <c r="M24" s="49" t="str">
        <f t="shared" si="1"/>
        <v>入力なし</v>
      </c>
      <c r="N24" s="68">
        <f t="shared" si="2"/>
        <v>0</v>
      </c>
      <c r="O24" s="65"/>
      <c r="P24" s="78"/>
      <c r="Q24" s="65"/>
      <c r="R24" s="78"/>
      <c r="S24" s="49" t="str">
        <f t="shared" si="3"/>
        <v>入力なし</v>
      </c>
      <c r="T24" s="7"/>
      <c r="U24" s="8"/>
    </row>
    <row r="25" spans="1:21" ht="23.15" customHeight="1" x14ac:dyDescent="0.2">
      <c r="A25" s="29" t="s">
        <v>59</v>
      </c>
      <c r="B25" s="87"/>
      <c r="C25" s="88"/>
      <c r="D25" s="89"/>
      <c r="E25" s="48">
        <v>18</v>
      </c>
      <c r="F25" s="141"/>
      <c r="G25" s="142"/>
      <c r="H25" s="69">
        <f>I25+K25</f>
        <v>0</v>
      </c>
      <c r="I25" s="66"/>
      <c r="J25" s="75"/>
      <c r="K25" s="66"/>
      <c r="L25" s="79"/>
      <c r="M25" s="50" t="str">
        <f>IFERROR(ROUND(K25/H25,3),"入力なし")</f>
        <v>入力なし</v>
      </c>
      <c r="N25" s="69">
        <f>O25+Q25</f>
        <v>0</v>
      </c>
      <c r="O25" s="66"/>
      <c r="P25" s="79"/>
      <c r="Q25" s="66"/>
      <c r="R25" s="79"/>
      <c r="S25" s="50" t="str">
        <f>IFERROR(ROUND(Q25/N25,3),"入力なし")</f>
        <v>入力なし</v>
      </c>
      <c r="T25" s="7"/>
      <c r="U25" s="8"/>
    </row>
    <row r="26" spans="1:21" ht="22" customHeight="1" x14ac:dyDescent="0.2">
      <c r="A26" s="11" t="s">
        <v>106</v>
      </c>
      <c r="B26" s="98"/>
      <c r="C26" s="99"/>
      <c r="D26" s="100"/>
      <c r="E26" s="10"/>
      <c r="F26" s="8"/>
      <c r="G26" s="30"/>
      <c r="H26" s="138">
        <f>SUM(H8:H25)</f>
        <v>0</v>
      </c>
      <c r="I26" s="111">
        <f>SUM(I8:I25)</f>
        <v>0</v>
      </c>
      <c r="J26" s="126"/>
      <c r="K26" s="111">
        <f>SUM(K8:K25)</f>
        <v>0</v>
      </c>
      <c r="L26" s="126"/>
      <c r="M26" s="129" t="str">
        <f t="shared" ref="M26:M28" si="4">IFERROR(ROUND(K26/H26,3),"入力なし")</f>
        <v>入力なし</v>
      </c>
      <c r="N26" s="135">
        <f>SUM(N8:N25)</f>
        <v>0</v>
      </c>
      <c r="O26" s="111">
        <f t="shared" ref="O26:Q26" si="5">SUM(O8:O25)</f>
        <v>0</v>
      </c>
      <c r="P26" s="126"/>
      <c r="Q26" s="111">
        <f t="shared" si="5"/>
        <v>0</v>
      </c>
      <c r="R26" s="126"/>
      <c r="S26" s="129" t="str">
        <f>IFERROR(ROUND(Q26/N26,3),"入力なし")</f>
        <v>入力なし</v>
      </c>
      <c r="T26" s="7"/>
      <c r="U26" s="8"/>
    </row>
    <row r="27" spans="1:21" ht="22" customHeight="1" x14ac:dyDescent="0.2">
      <c r="A27" s="11" t="s">
        <v>107</v>
      </c>
      <c r="B27" s="90"/>
      <c r="C27" s="91"/>
      <c r="D27" s="92"/>
      <c r="E27" s="10"/>
      <c r="F27" s="31" t="s">
        <v>35</v>
      </c>
      <c r="G27" s="30"/>
      <c r="H27" s="139"/>
      <c r="I27" s="112"/>
      <c r="J27" s="127"/>
      <c r="K27" s="112"/>
      <c r="L27" s="127"/>
      <c r="M27" s="130" t="str">
        <f t="shared" si="4"/>
        <v>入力なし</v>
      </c>
      <c r="N27" s="136"/>
      <c r="O27" s="112"/>
      <c r="P27" s="127"/>
      <c r="Q27" s="112"/>
      <c r="R27" s="127"/>
      <c r="S27" s="130" t="str">
        <f t="shared" ref="S27:S28" si="6">IFERROR(ROUND(Q27/N27,3),"入力なし")</f>
        <v>入力なし</v>
      </c>
      <c r="T27" s="7"/>
      <c r="U27" s="8"/>
    </row>
    <row r="28" spans="1:21" ht="22" customHeight="1" thickBot="1" x14ac:dyDescent="0.25">
      <c r="A28" s="32" t="s">
        <v>108</v>
      </c>
      <c r="B28" s="84"/>
      <c r="C28" s="85"/>
      <c r="D28" s="86"/>
      <c r="E28" s="33"/>
      <c r="F28" s="34"/>
      <c r="G28" s="35"/>
      <c r="H28" s="140"/>
      <c r="I28" s="113"/>
      <c r="J28" s="128"/>
      <c r="K28" s="113"/>
      <c r="L28" s="128"/>
      <c r="M28" s="131" t="str">
        <f t="shared" si="4"/>
        <v>入力なし</v>
      </c>
      <c r="N28" s="137"/>
      <c r="O28" s="113"/>
      <c r="P28" s="128"/>
      <c r="Q28" s="113"/>
      <c r="R28" s="128"/>
      <c r="S28" s="131" t="str">
        <f t="shared" si="6"/>
        <v>入力なし</v>
      </c>
      <c r="T28" s="7"/>
      <c r="U28" s="8"/>
    </row>
    <row r="29" spans="1:21" ht="26.25" customHeight="1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ht="25" customHeight="1" x14ac:dyDescent="0.2">
      <c r="A30" s="132" t="s">
        <v>36</v>
      </c>
      <c r="B30" s="133"/>
      <c r="C30" s="133"/>
      <c r="D30" s="133"/>
      <c r="E30" s="134"/>
      <c r="F30" s="8"/>
      <c r="G30" s="132" t="s">
        <v>37</v>
      </c>
      <c r="H30" s="133"/>
      <c r="I30" s="133"/>
      <c r="J30" s="133"/>
      <c r="K30" s="132" t="s">
        <v>38</v>
      </c>
      <c r="L30" s="133"/>
      <c r="M30" s="133"/>
      <c r="N30" s="133"/>
      <c r="O30" s="132" t="s">
        <v>39</v>
      </c>
      <c r="P30" s="133"/>
      <c r="Q30" s="133"/>
      <c r="R30" s="133"/>
      <c r="S30" s="134"/>
      <c r="T30" s="7"/>
      <c r="U30" s="8"/>
    </row>
    <row r="31" spans="1:21" ht="25" customHeight="1" x14ac:dyDescent="0.2">
      <c r="A31" s="96" t="s">
        <v>40</v>
      </c>
      <c r="B31" s="97"/>
      <c r="C31" s="114" t="s">
        <v>41</v>
      </c>
      <c r="D31" s="115"/>
      <c r="E31" s="116"/>
      <c r="F31" s="8"/>
      <c r="G31" s="117"/>
      <c r="H31" s="118"/>
      <c r="I31" s="118"/>
      <c r="J31" s="119"/>
      <c r="K31" s="117"/>
      <c r="L31" s="118"/>
      <c r="M31" s="118"/>
      <c r="N31" s="118"/>
      <c r="O31" s="117"/>
      <c r="P31" s="118"/>
      <c r="Q31" s="118"/>
      <c r="R31" s="118"/>
      <c r="S31" s="119"/>
      <c r="T31" s="8"/>
      <c r="U31" s="8"/>
    </row>
    <row r="32" spans="1:21" ht="25" customHeight="1" x14ac:dyDescent="0.2">
      <c r="A32" s="107"/>
      <c r="B32" s="108"/>
      <c r="C32" s="93"/>
      <c r="D32" s="94"/>
      <c r="E32" s="95"/>
      <c r="F32" s="8"/>
      <c r="G32" s="120"/>
      <c r="H32" s="121"/>
      <c r="I32" s="121"/>
      <c r="J32" s="122"/>
      <c r="K32" s="120"/>
      <c r="L32" s="121"/>
      <c r="M32" s="121"/>
      <c r="N32" s="121"/>
      <c r="O32" s="120"/>
      <c r="P32" s="121"/>
      <c r="Q32" s="121"/>
      <c r="R32" s="121"/>
      <c r="S32" s="122"/>
      <c r="T32" s="8"/>
      <c r="U32" s="8"/>
    </row>
    <row r="33" spans="1:21" ht="25" customHeight="1" x14ac:dyDescent="0.2">
      <c r="A33" s="107"/>
      <c r="B33" s="108"/>
      <c r="C33" s="93"/>
      <c r="D33" s="94"/>
      <c r="E33" s="95"/>
      <c r="F33" s="8"/>
      <c r="G33" s="120"/>
      <c r="H33" s="121"/>
      <c r="I33" s="121"/>
      <c r="J33" s="122"/>
      <c r="K33" s="120"/>
      <c r="L33" s="121"/>
      <c r="M33" s="121"/>
      <c r="N33" s="121"/>
      <c r="O33" s="120"/>
      <c r="P33" s="121"/>
      <c r="Q33" s="121"/>
      <c r="R33" s="121"/>
      <c r="S33" s="122"/>
      <c r="T33" s="8"/>
      <c r="U33" s="8"/>
    </row>
    <row r="34" spans="1:21" ht="25" customHeight="1" x14ac:dyDescent="0.2">
      <c r="A34" s="107"/>
      <c r="B34" s="108"/>
      <c r="C34" s="93"/>
      <c r="D34" s="94"/>
      <c r="E34" s="95"/>
      <c r="F34" s="8"/>
      <c r="G34" s="120"/>
      <c r="H34" s="121"/>
      <c r="I34" s="121"/>
      <c r="J34" s="122"/>
      <c r="K34" s="120"/>
      <c r="L34" s="121"/>
      <c r="M34" s="121"/>
      <c r="N34" s="121"/>
      <c r="O34" s="120"/>
      <c r="P34" s="121"/>
      <c r="Q34" s="121"/>
      <c r="R34" s="121"/>
      <c r="S34" s="122"/>
      <c r="T34" s="8"/>
      <c r="U34" s="8"/>
    </row>
    <row r="35" spans="1:21" ht="25" customHeight="1" thickBot="1" x14ac:dyDescent="0.25">
      <c r="A35" s="109"/>
      <c r="B35" s="110"/>
      <c r="C35" s="104"/>
      <c r="D35" s="105"/>
      <c r="E35" s="106"/>
      <c r="F35" s="8"/>
      <c r="G35" s="123"/>
      <c r="H35" s="124"/>
      <c r="I35" s="124"/>
      <c r="J35" s="125"/>
      <c r="K35" s="123"/>
      <c r="L35" s="124"/>
      <c r="M35" s="124"/>
      <c r="N35" s="124"/>
      <c r="O35" s="123"/>
      <c r="P35" s="124"/>
      <c r="Q35" s="124"/>
      <c r="R35" s="124"/>
      <c r="S35" s="125"/>
      <c r="T35" s="8"/>
      <c r="U35" s="8"/>
    </row>
    <row r="36" spans="1:21" ht="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7"/>
      <c r="L36" s="8"/>
      <c r="M36" s="8"/>
      <c r="N36" s="8"/>
      <c r="O36" s="7"/>
      <c r="P36" s="8"/>
      <c r="Q36" s="8"/>
      <c r="R36" s="8"/>
      <c r="S36" s="8"/>
      <c r="T36" s="8"/>
      <c r="U36" s="8"/>
    </row>
    <row r="37" spans="1:21" ht="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1" ht="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1:21" ht="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1:21" ht="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1:21" ht="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1" ht="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1" ht="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1" ht="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</sheetData>
  <mergeCells count="73">
    <mergeCell ref="F16:G16"/>
    <mergeCell ref="F17:G17"/>
    <mergeCell ref="B8:D9"/>
    <mergeCell ref="B10:D11"/>
    <mergeCell ref="F8:G8"/>
    <mergeCell ref="F9:G9"/>
    <mergeCell ref="F13:G13"/>
    <mergeCell ref="F14:G14"/>
    <mergeCell ref="F15:G15"/>
    <mergeCell ref="F10:G10"/>
    <mergeCell ref="F11:G11"/>
    <mergeCell ref="F12:G12"/>
    <mergeCell ref="Q5:R5"/>
    <mergeCell ref="A3:D3"/>
    <mergeCell ref="H3:M3"/>
    <mergeCell ref="N3:S3"/>
    <mergeCell ref="F4:G4"/>
    <mergeCell ref="I4:L4"/>
    <mergeCell ref="O4:R4"/>
    <mergeCell ref="F5:F6"/>
    <mergeCell ref="I5:J5"/>
    <mergeCell ref="K5:L5"/>
    <mergeCell ref="O5:P5"/>
    <mergeCell ref="A6:A7"/>
    <mergeCell ref="B5:D5"/>
    <mergeCell ref="B6:D7"/>
    <mergeCell ref="B4:D4"/>
    <mergeCell ref="E7:F7"/>
    <mergeCell ref="F20:G20"/>
    <mergeCell ref="F21:G21"/>
    <mergeCell ref="F22:G22"/>
    <mergeCell ref="F23:G23"/>
    <mergeCell ref="F18:G18"/>
    <mergeCell ref="F19:G19"/>
    <mergeCell ref="I26:I28"/>
    <mergeCell ref="J26:J28"/>
    <mergeCell ref="K26:K28"/>
    <mergeCell ref="L26:L28"/>
    <mergeCell ref="F24:G24"/>
    <mergeCell ref="F25:G25"/>
    <mergeCell ref="O26:O28"/>
    <mergeCell ref="C31:E31"/>
    <mergeCell ref="G31:J35"/>
    <mergeCell ref="K31:N35"/>
    <mergeCell ref="O31:S35"/>
    <mergeCell ref="R26:R28"/>
    <mergeCell ref="S26:S28"/>
    <mergeCell ref="A30:E30"/>
    <mergeCell ref="G30:J30"/>
    <mergeCell ref="K30:N30"/>
    <mergeCell ref="O30:S30"/>
    <mergeCell ref="P26:P28"/>
    <mergeCell ref="Q26:Q28"/>
    <mergeCell ref="M26:M28"/>
    <mergeCell ref="N26:N28"/>
    <mergeCell ref="H26:H28"/>
    <mergeCell ref="C33:E33"/>
    <mergeCell ref="C34:E34"/>
    <mergeCell ref="C35:E35"/>
    <mergeCell ref="A32:B32"/>
    <mergeCell ref="A33:B33"/>
    <mergeCell ref="A34:B34"/>
    <mergeCell ref="A35:B35"/>
    <mergeCell ref="B28:D28"/>
    <mergeCell ref="B15:D15"/>
    <mergeCell ref="B17:D17"/>
    <mergeCell ref="B25:D25"/>
    <mergeCell ref="C32:E32"/>
    <mergeCell ref="A31:B31"/>
    <mergeCell ref="B26:D26"/>
    <mergeCell ref="B27:D27"/>
    <mergeCell ref="A15:A17"/>
    <mergeCell ref="B16:D16"/>
  </mergeCells>
  <phoneticPr fontId="2"/>
  <dataValidations count="4">
    <dataValidation type="decimal" allowBlank="1" showInputMessage="1" showErrorMessage="1" sqref="I8:I25 K8:K25 O8:O25 Q8:Q25" xr:uid="{00000000-0002-0000-0000-000000000000}">
      <formula1>0</formula1>
      <formula2>999</formula2>
    </dataValidation>
    <dataValidation type="whole" allowBlank="1" showInputMessage="1" showErrorMessage="1" sqref="C18" xr:uid="{00000000-0002-0000-0000-000001000000}">
      <formula1>0</formula1>
      <formula2>9999999</formula2>
    </dataValidation>
    <dataValidation type="whole" allowBlank="1" showInputMessage="1" showErrorMessage="1" sqref="C19" xr:uid="{00000000-0002-0000-0000-000002000000}">
      <formula1>0</formula1>
      <formula2>99999999</formula2>
    </dataValidation>
    <dataValidation type="whole" allowBlank="1" showInputMessage="1" showErrorMessage="1" sqref="B4:D4" xr:uid="{00000000-0002-0000-0000-000003000000}">
      <formula1>0</formula1>
      <formula2>9999</formula2>
    </dataValidation>
  </dataValidations>
  <pageMargins left="0.78740157480314965" right="0.19685039370078741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2"/>
  <sheetViews>
    <sheetView workbookViewId="0">
      <selection activeCell="C1" sqref="C1"/>
    </sheetView>
  </sheetViews>
  <sheetFormatPr defaultRowHeight="13" x14ac:dyDescent="0.2"/>
  <cols>
    <col min="1" max="1" width="15.08984375" bestFit="1" customWidth="1"/>
    <col min="3" max="3" width="7.08984375" bestFit="1" customWidth="1"/>
    <col min="4" max="4" width="9.7265625" bestFit="1" customWidth="1"/>
    <col min="5" max="5" width="11.90625" bestFit="1" customWidth="1"/>
    <col min="6" max="6" width="16" bestFit="1" customWidth="1"/>
    <col min="7" max="8" width="11" bestFit="1" customWidth="1"/>
    <col min="9" max="10" width="13" bestFit="1" customWidth="1"/>
    <col min="11" max="12" width="15.08984375" bestFit="1" customWidth="1"/>
    <col min="13" max="13" width="19.26953125" bestFit="1" customWidth="1"/>
    <col min="14" max="15" width="21.36328125" bestFit="1" customWidth="1"/>
    <col min="16" max="16" width="18.6328125" bestFit="1" customWidth="1"/>
    <col min="17" max="18" width="20.6328125" bestFit="1" customWidth="1"/>
    <col min="19" max="19" width="17.26953125" bestFit="1" customWidth="1"/>
    <col min="20" max="21" width="19.26953125" bestFit="1" customWidth="1"/>
    <col min="22" max="22" width="11.453125" customWidth="1"/>
    <col min="23" max="24" width="11.7265625" customWidth="1"/>
    <col min="25" max="25" width="9.08984375" bestFit="1" customWidth="1"/>
    <col min="28" max="28" width="14.90625" bestFit="1" customWidth="1"/>
    <col min="29" max="30" width="16.90625" bestFit="1" customWidth="1"/>
    <col min="31" max="31" width="14.90625" bestFit="1" customWidth="1"/>
    <col min="32" max="33" width="16.90625" bestFit="1" customWidth="1"/>
    <col min="34" max="34" width="14.90625" bestFit="1" customWidth="1"/>
    <col min="35" max="36" width="16.90625" bestFit="1" customWidth="1"/>
    <col min="37" max="37" width="19.08984375" bestFit="1" customWidth="1"/>
    <col min="38" max="39" width="21.26953125" bestFit="1" customWidth="1"/>
    <col min="40" max="40" width="13.7265625" bestFit="1" customWidth="1"/>
    <col min="41" max="42" width="8.90625" bestFit="1" customWidth="1"/>
    <col min="43" max="43" width="10.08984375" customWidth="1"/>
    <col min="47" max="47" width="11" bestFit="1" customWidth="1"/>
    <col min="48" max="48" width="8" customWidth="1"/>
  </cols>
  <sheetData>
    <row r="1" spans="1:49" ht="106.5" customHeight="1" x14ac:dyDescent="0.2">
      <c r="A1" s="40" t="s">
        <v>60</v>
      </c>
      <c r="B1" s="40" t="s">
        <v>61</v>
      </c>
      <c r="C1" s="40" t="s">
        <v>62</v>
      </c>
      <c r="D1" s="41" t="s">
        <v>63</v>
      </c>
      <c r="E1" s="41" t="s">
        <v>64</v>
      </c>
      <c r="F1" s="42" t="s">
        <v>65</v>
      </c>
      <c r="G1" s="40" t="s">
        <v>66</v>
      </c>
      <c r="H1" s="40" t="s">
        <v>67</v>
      </c>
      <c r="I1" s="40" t="s">
        <v>68</v>
      </c>
      <c r="J1" s="40" t="s">
        <v>69</v>
      </c>
      <c r="K1" s="40" t="s">
        <v>70</v>
      </c>
      <c r="L1" s="40" t="s">
        <v>71</v>
      </c>
      <c r="M1" s="40" t="s">
        <v>72</v>
      </c>
      <c r="N1" s="40" t="s">
        <v>73</v>
      </c>
      <c r="O1" s="40" t="s">
        <v>74</v>
      </c>
      <c r="P1" s="40" t="s">
        <v>75</v>
      </c>
      <c r="Q1" s="40" t="s">
        <v>76</v>
      </c>
      <c r="R1" s="40" t="s">
        <v>77</v>
      </c>
      <c r="S1" s="40" t="s">
        <v>78</v>
      </c>
      <c r="T1" s="40" t="s">
        <v>79</v>
      </c>
      <c r="U1" s="40" t="s">
        <v>80</v>
      </c>
      <c r="V1" s="43" t="s">
        <v>100</v>
      </c>
      <c r="W1" s="43" t="s">
        <v>81</v>
      </c>
      <c r="X1" s="43" t="s">
        <v>82</v>
      </c>
      <c r="Y1" s="43" t="s">
        <v>101</v>
      </c>
      <c r="Z1" s="43" t="s">
        <v>83</v>
      </c>
      <c r="AA1" s="43" t="s">
        <v>84</v>
      </c>
      <c r="AB1" s="40" t="s">
        <v>85</v>
      </c>
      <c r="AC1" s="40" t="s">
        <v>86</v>
      </c>
      <c r="AD1" s="40" t="s">
        <v>87</v>
      </c>
      <c r="AE1" s="40" t="s">
        <v>88</v>
      </c>
      <c r="AF1" s="40" t="s">
        <v>89</v>
      </c>
      <c r="AG1" s="40" t="s">
        <v>90</v>
      </c>
      <c r="AH1" s="40" t="s">
        <v>91</v>
      </c>
      <c r="AI1" s="40" t="s">
        <v>92</v>
      </c>
      <c r="AJ1" s="40" t="s">
        <v>93</v>
      </c>
      <c r="AK1" s="40" t="s">
        <v>94</v>
      </c>
      <c r="AL1" s="40" t="s">
        <v>95</v>
      </c>
      <c r="AM1" s="40" t="s">
        <v>96</v>
      </c>
      <c r="AN1" s="43" t="s">
        <v>102</v>
      </c>
      <c r="AO1" s="43" t="s">
        <v>97</v>
      </c>
      <c r="AP1" s="43" t="s">
        <v>98</v>
      </c>
      <c r="AQ1" s="43" t="s">
        <v>103</v>
      </c>
      <c r="AR1" s="43" t="s">
        <v>104</v>
      </c>
      <c r="AS1" s="43" t="s">
        <v>105</v>
      </c>
      <c r="AT1" s="43" t="s">
        <v>115</v>
      </c>
      <c r="AU1" s="43" t="s">
        <v>109</v>
      </c>
      <c r="AV1" s="43" t="s">
        <v>110</v>
      </c>
      <c r="AW1" s="43" t="s">
        <v>111</v>
      </c>
    </row>
    <row r="2" spans="1:49" x14ac:dyDescent="0.2">
      <c r="A2" s="40">
        <f>減量化計画書!B4</f>
        <v>0</v>
      </c>
      <c r="B2" s="44">
        <f>減量化計画書!B5</f>
        <v>0</v>
      </c>
      <c r="C2" s="45"/>
      <c r="D2" s="80">
        <f>減量化計画書!H26</f>
        <v>0</v>
      </c>
      <c r="E2" s="80">
        <f>減量化計画書!K26</f>
        <v>0</v>
      </c>
      <c r="F2" s="81">
        <f>減量化計画書!H8+減量化計画書!H9+減量化計画書!H10+減量化計画書!H11+減量化計画書!H12+減量化計画書!H13+減量化計画書!H14</f>
        <v>0</v>
      </c>
      <c r="G2" s="82">
        <f>減量化計画書!H8+減量化計画書!H9+減量化計画書!H10+減量化計画書!H11+減量化計画書!H12+減量化計画書!H13</f>
        <v>0</v>
      </c>
      <c r="H2" s="82">
        <f>減量化計画書!K8+減量化計画書!K9+減量化計画書!K10+減量化計画書!K11+減量化計画書!K12+減量化計画書!K13</f>
        <v>0</v>
      </c>
      <c r="I2" s="59" t="str">
        <f>IFERROR(ROUNDDOWN(H2/G2,3),"入力なし")</f>
        <v>入力なし</v>
      </c>
      <c r="J2" s="82">
        <f>減量化計画書!H8</f>
        <v>0</v>
      </c>
      <c r="K2" s="82">
        <f>減量化計画書!K8</f>
        <v>0</v>
      </c>
      <c r="L2" s="46" t="str">
        <f>減量化計画書!M8</f>
        <v>入力なし</v>
      </c>
      <c r="M2" s="82">
        <f>減量化計画書!H9</f>
        <v>0</v>
      </c>
      <c r="N2" s="82">
        <f>減量化計画書!K9</f>
        <v>0</v>
      </c>
      <c r="O2" s="46" t="str">
        <f>減量化計画書!M9</f>
        <v>入力なし</v>
      </c>
      <c r="P2" s="82">
        <f>減量化計画書!H10</f>
        <v>0</v>
      </c>
      <c r="Q2" s="82">
        <f>減量化計画書!K10</f>
        <v>0</v>
      </c>
      <c r="R2" s="46" t="str">
        <f>減量化計画書!M10</f>
        <v>入力なし</v>
      </c>
      <c r="S2" s="82">
        <f>減量化計画書!H11</f>
        <v>0</v>
      </c>
      <c r="T2" s="82">
        <f>減量化計画書!K11</f>
        <v>0</v>
      </c>
      <c r="U2" s="46" t="str">
        <f>減量化計画書!M11</f>
        <v>入力なし</v>
      </c>
      <c r="V2" s="82">
        <f>減量化計画書!H12</f>
        <v>0</v>
      </c>
      <c r="W2" s="82">
        <f>減量化計画書!K12</f>
        <v>0</v>
      </c>
      <c r="X2" s="46" t="str">
        <f>減量化計画書!M12</f>
        <v>入力なし</v>
      </c>
      <c r="Y2" s="82">
        <f>減量化計画書!H13</f>
        <v>0</v>
      </c>
      <c r="Z2" s="82">
        <f>減量化計画書!K13</f>
        <v>0</v>
      </c>
      <c r="AA2" s="46" t="str">
        <f>減量化計画書!M13</f>
        <v>入力なし</v>
      </c>
      <c r="AB2" s="82">
        <f>減量化計画書!H14</f>
        <v>0</v>
      </c>
      <c r="AC2" s="82">
        <f>減量化計画書!K14</f>
        <v>0</v>
      </c>
      <c r="AD2" s="46" t="str">
        <f>減量化計画書!M14</f>
        <v>入力なし</v>
      </c>
      <c r="AE2" s="82">
        <f>減量化計画書!H15</f>
        <v>0</v>
      </c>
      <c r="AF2" s="82">
        <f>減量化計画書!K15</f>
        <v>0</v>
      </c>
      <c r="AG2" s="46" t="str">
        <f>減量化計画書!M15</f>
        <v>入力なし</v>
      </c>
      <c r="AH2" s="82">
        <f>減量化計画書!H16</f>
        <v>0</v>
      </c>
      <c r="AI2" s="82">
        <f>減量化計画書!K16</f>
        <v>0</v>
      </c>
      <c r="AJ2" s="46" t="str">
        <f>減量化計画書!M16</f>
        <v>入力なし</v>
      </c>
      <c r="AK2" s="82">
        <f>減量化計画書!H17</f>
        <v>0</v>
      </c>
      <c r="AL2" s="82">
        <f>減量化計画書!K17</f>
        <v>0</v>
      </c>
      <c r="AM2" s="46" t="str">
        <f>減量化計画書!M17</f>
        <v>入力なし</v>
      </c>
      <c r="AN2" s="82">
        <f>減量化計画書!H18</f>
        <v>0</v>
      </c>
      <c r="AO2" s="82">
        <f>減量化計画書!K18</f>
        <v>0</v>
      </c>
      <c r="AP2" s="46" t="str">
        <f>減量化計画書!M18</f>
        <v>入力なし</v>
      </c>
      <c r="AQ2" s="82">
        <f>減量化計画書!H19</f>
        <v>0</v>
      </c>
      <c r="AR2" s="82">
        <f>減量化計画書!K19</f>
        <v>0</v>
      </c>
      <c r="AS2" s="46" t="str">
        <f>減量化計画書!M19</f>
        <v>入力なし</v>
      </c>
      <c r="AT2" s="83">
        <f>減量化計画書!B25</f>
        <v>0</v>
      </c>
      <c r="AU2" s="83">
        <f>減量化計画書!B26</f>
        <v>0</v>
      </c>
      <c r="AV2" s="40">
        <f>減量化計画書!B27</f>
        <v>0</v>
      </c>
      <c r="AW2" s="40">
        <f>減量化計画書!B28</f>
        <v>0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減量化計画書</vt:lpstr>
      <vt:lpstr>集計用（入力しないでください）</vt:lpstr>
      <vt:lpstr>減量化計画書!Print_Area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2026-04-01T06:25:53Z</cp:lastPrinted>
  <dcterms:created xsi:type="dcterms:W3CDTF">2016-03-08T05:16:49Z</dcterms:created>
  <dcterms:modified xsi:type="dcterms:W3CDTF">2026-04-01T06:25:57Z</dcterms:modified>
</cp:coreProperties>
</file>