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9001_都市計画課\040_設計技術管理室\081_監督員ハンドブック\★通達整理（監督員ハンドブックへの掲載）\スライド関係\単品スライド\R041125_HP修正\"/>
    </mc:Choice>
  </mc:AlternateContent>
  <xr:revisionPtr revIDLastSave="0" documentId="13_ncr:1_{7699538A-D7FF-48B6-971D-A4923BC96954}" xr6:coauthVersionLast="47" xr6:coauthVersionMax="47" xr10:uidLastSave="{00000000-0000-0000-0000-000000000000}"/>
  <bookViews>
    <workbookView xWindow="-25170" yWindow="3810" windowWidth="14400" windowHeight="7365" xr2:uid="{00000000-000D-0000-FFFF-FFFF00000000}"/>
  </bookViews>
  <sheets>
    <sheet name="別紙１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8" l="1"/>
  <c r="H45" i="8"/>
  <c r="H37" i="8"/>
  <c r="H43" i="8"/>
  <c r="J45" i="8"/>
  <c r="F45" i="8"/>
  <c r="F43" i="8"/>
  <c r="F37" i="8"/>
  <c r="F40" i="8"/>
  <c r="J40" i="8" s="1"/>
  <c r="F39" i="8"/>
  <c r="J39" i="8" s="1"/>
  <c r="F34" i="8"/>
  <c r="J34" i="8" s="1"/>
  <c r="F33" i="8"/>
  <c r="J33" i="8" s="1"/>
  <c r="F26" i="8"/>
  <c r="J26" i="8" s="1"/>
  <c r="F25" i="8"/>
  <c r="J25" i="8" s="1"/>
  <c r="F22" i="8"/>
  <c r="J22" i="8" s="1"/>
  <c r="F21" i="8"/>
  <c r="J21" i="8" s="1"/>
  <c r="J35" i="8" l="1"/>
  <c r="J37" i="8" s="1"/>
  <c r="D23" i="8"/>
  <c r="H21" i="8"/>
  <c r="H41" i="8" l="1"/>
  <c r="H35" i="8"/>
  <c r="H31" i="8"/>
  <c r="H29" i="8"/>
  <c r="H27" i="8"/>
  <c r="H23" i="8"/>
  <c r="H40" i="8"/>
  <c r="H39" i="8"/>
  <c r="H34" i="8"/>
  <c r="H33" i="8"/>
  <c r="H26" i="8"/>
  <c r="H25" i="8"/>
  <c r="H22" i="8"/>
  <c r="F23" i="8"/>
  <c r="F41" i="8"/>
  <c r="D41" i="8"/>
  <c r="D43" i="8"/>
  <c r="F35" i="8"/>
  <c r="D35" i="8"/>
  <c r="D37" i="8"/>
  <c r="F27" i="8"/>
  <c r="D27" i="8"/>
  <c r="D29" i="8"/>
  <c r="F29" i="8" l="1"/>
  <c r="F31" i="8" s="1"/>
  <c r="J23" i="8"/>
  <c r="J41" i="8"/>
  <c r="J43" i="8" s="1"/>
  <c r="J27" i="8"/>
  <c r="J29" i="8" l="1"/>
  <c r="J31" i="8" s="1"/>
  <c r="K31" i="8" s="1"/>
  <c r="K45" i="8"/>
  <c r="J4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E19" authorId="0" shapeId="0" xr:uid="{18E3C980-7ADD-47EC-8D4E-D2E915AB1AB8}">
      <text>
        <r>
          <rPr>
            <b/>
            <sz val="9"/>
            <color indexed="81"/>
            <rFont val="MS P ゴシック"/>
            <family val="3"/>
            <charset val="128"/>
          </rPr>
          <t>設計単価×請負率</t>
        </r>
      </text>
    </comment>
  </commentList>
</comments>
</file>

<file path=xl/sharedStrings.xml><?xml version="1.0" encoding="utf-8"?>
<sst xmlns="http://schemas.openxmlformats.org/spreadsheetml/2006/main" count="83" uniqueCount="53">
  <si>
    <t>単位</t>
    <rPh sb="0" eb="2">
      <t>タンイ</t>
    </rPh>
    <phoneticPr fontId="1"/>
  </si>
  <si>
    <t>L</t>
    <phoneticPr fontId="1"/>
  </si>
  <si>
    <t>規格</t>
    <rPh sb="0" eb="2">
      <t>キカク</t>
    </rPh>
    <phoneticPr fontId="1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</si>
  <si>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1"/>
  </si>
  <si>
    <t>発注者</t>
    <rPh sb="0" eb="3">
      <t>ハッチュウシャ</t>
    </rPh>
    <phoneticPr fontId="1"/>
  </si>
  <si>
    <t>印</t>
    <rPh sb="0" eb="1">
      <t>イン</t>
    </rPh>
    <phoneticPr fontId="1"/>
  </si>
  <si>
    <t>工事契約約款第25条第5項に基づく請負代金額の変更請求額の内訳は、下記のとおりです。</t>
    <rPh sb="0" eb="2">
      <t>コウジ</t>
    </rPh>
    <rPh sb="2" eb="4">
      <t>ケイヤク</t>
    </rPh>
    <rPh sb="4" eb="6">
      <t>ヤッカン</t>
    </rPh>
    <rPh sb="6" eb="7">
      <t>ダイ</t>
    </rPh>
    <rPh sb="9" eb="10">
      <t>ジョウ</t>
    </rPh>
    <rPh sb="10" eb="11">
      <t>ダイ</t>
    </rPh>
    <rPh sb="12" eb="13">
      <t>コウ</t>
    </rPh>
    <rPh sb="14" eb="15">
      <t>モト</t>
    </rPh>
    <rPh sb="17" eb="19">
      <t>ウケオイ</t>
    </rPh>
    <rPh sb="19" eb="21">
      <t>ダイキン</t>
    </rPh>
    <rPh sb="21" eb="22">
      <t>ガク</t>
    </rPh>
    <rPh sb="23" eb="25">
      <t>ヘンコウ</t>
    </rPh>
    <rPh sb="25" eb="28">
      <t>セイキュウガク</t>
    </rPh>
    <rPh sb="29" eb="31">
      <t>ウチワケ</t>
    </rPh>
    <rPh sb="33" eb="35">
      <t>カキ</t>
    </rPh>
    <phoneticPr fontId="1"/>
  </si>
  <si>
    <t>記</t>
    <rPh sb="0" eb="1">
      <t>キ</t>
    </rPh>
    <phoneticPr fontId="1"/>
  </si>
  <si>
    <t>品目</t>
    <rPh sb="0" eb="2">
      <t>ヒンモク</t>
    </rPh>
    <phoneticPr fontId="1"/>
  </si>
  <si>
    <t>当初想定金額</t>
    <rPh sb="0" eb="2">
      <t>トウショ</t>
    </rPh>
    <rPh sb="2" eb="4">
      <t>ソウテイ</t>
    </rPh>
    <rPh sb="4" eb="6">
      <t>キンガク</t>
    </rPh>
    <phoneticPr fontId="1"/>
  </si>
  <si>
    <t>購入金額</t>
    <rPh sb="0" eb="2">
      <t>コウニュウ</t>
    </rPh>
    <rPh sb="2" eb="4">
      <t>キンガク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</si>
  <si>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</si>
  <si>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</si>
  <si>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記載例</t>
    <rPh sb="0" eb="3">
      <t>キサイレイ</t>
    </rPh>
    <phoneticPr fontId="1"/>
  </si>
  <si>
    <t>○鋼</t>
    <rPh sb="1" eb="2">
      <t>コウ</t>
    </rPh>
    <phoneticPr fontId="1"/>
  </si>
  <si>
    <t>○</t>
    <phoneticPr fontId="1"/>
  </si>
  <si>
    <t>ｔ</t>
    <phoneticPr fontId="1"/>
  </si>
  <si>
    <t>数量</t>
    <rPh sb="0" eb="2">
      <t>スウリョウ</t>
    </rPh>
    <phoneticPr fontId="1"/>
  </si>
  <si>
    <t>○鋼　計</t>
    <rPh sb="1" eb="2">
      <t>コウ</t>
    </rPh>
    <rPh sb="3" eb="4">
      <t>ケイ</t>
    </rPh>
    <phoneticPr fontId="1"/>
  </si>
  <si>
    <t>○鋼合計</t>
    <rPh sb="1" eb="2">
      <t>コウ</t>
    </rPh>
    <rPh sb="2" eb="4">
      <t>ゴウケイ</t>
    </rPh>
    <rPh sb="3" eb="4">
      <t>ケイ</t>
    </rPh>
    <phoneticPr fontId="1"/>
  </si>
  <si>
    <t>鋼材類　合計</t>
    <rPh sb="0" eb="2">
      <t>コウザイ</t>
    </rPh>
    <rPh sb="2" eb="3">
      <t>ルイ</t>
    </rPh>
    <rPh sb="4" eb="6">
      <t>ゴウケイ</t>
    </rPh>
    <phoneticPr fontId="1"/>
  </si>
  <si>
    <t>□油</t>
    <rPh sb="1" eb="2">
      <t>アブラ</t>
    </rPh>
    <phoneticPr fontId="1"/>
  </si>
  <si>
    <t>□油　計</t>
    <rPh sb="1" eb="2">
      <t>アブラ</t>
    </rPh>
    <rPh sb="3" eb="4">
      <t>ケイ</t>
    </rPh>
    <phoneticPr fontId="1"/>
  </si>
  <si>
    <t>□油合計</t>
    <rPh sb="1" eb="2">
      <t>アブラ</t>
    </rPh>
    <rPh sb="2" eb="4">
      <t>ゴウケイ</t>
    </rPh>
    <rPh sb="3" eb="4">
      <t>ケイ</t>
    </rPh>
    <phoneticPr fontId="1"/>
  </si>
  <si>
    <t>△油</t>
    <rPh sb="1" eb="2">
      <t>アブラ</t>
    </rPh>
    <phoneticPr fontId="1"/>
  </si>
  <si>
    <t>△油　計</t>
    <rPh sb="1" eb="2">
      <t>アブラ</t>
    </rPh>
    <rPh sb="3" eb="4">
      <t>ケイ</t>
    </rPh>
    <phoneticPr fontId="1"/>
  </si>
  <si>
    <t>△油合計</t>
    <rPh sb="1" eb="2">
      <t>アブラ</t>
    </rPh>
    <rPh sb="2" eb="4">
      <t>ゴウケイ</t>
    </rPh>
    <rPh sb="3" eb="4">
      <t>ケイ</t>
    </rPh>
    <phoneticPr fontId="1"/>
  </si>
  <si>
    <t>燃料油　合計</t>
    <rPh sb="0" eb="3">
      <t>ネンリョウアブラ</t>
    </rPh>
    <rPh sb="4" eb="6">
      <t>ゴウケイ</t>
    </rPh>
    <phoneticPr fontId="1"/>
  </si>
  <si>
    <t>変動額</t>
    <rPh sb="0" eb="2">
      <t>ヘンドウ</t>
    </rPh>
    <rPh sb="2" eb="3">
      <t>ガク</t>
    </rPh>
    <phoneticPr fontId="1"/>
  </si>
  <si>
    <t>単品スライド請求額</t>
    <rPh sb="0" eb="2">
      <t>タンピン</t>
    </rPh>
    <rPh sb="6" eb="9">
      <t>セイキュウガク</t>
    </rPh>
    <phoneticPr fontId="1"/>
  </si>
  <si>
    <t>（注）</t>
    <rPh sb="1" eb="2">
      <t>チュウ</t>
    </rPh>
    <phoneticPr fontId="1"/>
  </si>
  <si>
    <t>　</t>
    <phoneticPr fontId="1"/>
  </si>
  <si>
    <t>１．請負代金額は変更設計済みの場合は変更後請負代金額</t>
    <rPh sb="2" eb="4">
      <t>ウケオイ</t>
    </rPh>
    <rPh sb="4" eb="6">
      <t>ダイキン</t>
    </rPh>
    <rPh sb="6" eb="7">
      <t>ガク</t>
    </rPh>
    <rPh sb="23" eb="25">
      <t>ダイキン</t>
    </rPh>
    <phoneticPr fontId="1"/>
  </si>
  <si>
    <t>工事名：</t>
    <rPh sb="0" eb="3">
      <t>コウジメイ</t>
    </rPh>
    <phoneticPr fontId="1"/>
  </si>
  <si>
    <t>請負代金額（税込み）：</t>
    <rPh sb="0" eb="2">
      <t>ウケオイ</t>
    </rPh>
    <rPh sb="2" eb="4">
      <t>ダイキン</t>
    </rPh>
    <rPh sb="4" eb="5">
      <t>ガク</t>
    </rPh>
    <rPh sb="6" eb="8">
      <t>ゼイコ</t>
    </rPh>
    <phoneticPr fontId="1"/>
  </si>
  <si>
    <t>購入年月</t>
    <rPh sb="0" eb="2">
      <t>コウニュウ</t>
    </rPh>
    <rPh sb="2" eb="4">
      <t>ネンゲツ</t>
    </rPh>
    <phoneticPr fontId="1"/>
  </si>
  <si>
    <t>３．対象材料は、品目毎および購入年月毎に取りまとめるものとする。なお、取りまとめ数量欄が足りない場合は、複数枚になってもよい。</t>
    <rPh sb="2" eb="4">
      <t>タイショウ</t>
    </rPh>
    <rPh sb="4" eb="6">
      <t>ザイリョウ</t>
    </rPh>
    <rPh sb="8" eb="10">
      <t>ヒンモク</t>
    </rPh>
    <rPh sb="10" eb="11">
      <t>ゴト</t>
    </rPh>
    <rPh sb="14" eb="16">
      <t>コウニュウ</t>
    </rPh>
    <rPh sb="16" eb="18">
      <t>ネンゲツ</t>
    </rPh>
    <rPh sb="18" eb="19">
      <t>ゴト</t>
    </rPh>
    <rPh sb="20" eb="21">
      <t>ト</t>
    </rPh>
    <rPh sb="35" eb="36">
      <t>ト</t>
    </rPh>
    <rPh sb="40" eb="42">
      <t>スウリョウ</t>
    </rPh>
    <rPh sb="42" eb="43">
      <t>ラン</t>
    </rPh>
    <rPh sb="44" eb="45">
      <t>タ</t>
    </rPh>
    <rPh sb="48" eb="50">
      <t>バアイ</t>
    </rPh>
    <rPh sb="52" eb="55">
      <t>フクスウマイ</t>
    </rPh>
    <phoneticPr fontId="1"/>
  </si>
  <si>
    <t>出来高概算金額（税込み）：</t>
    <rPh sb="0" eb="3">
      <t>デキダカ</t>
    </rPh>
    <rPh sb="3" eb="5">
      <t>ガイサン</t>
    </rPh>
    <rPh sb="5" eb="7">
      <t>キンガク</t>
    </rPh>
    <rPh sb="8" eb="10">
      <t>ゼイコ</t>
    </rPh>
    <phoneticPr fontId="1"/>
  </si>
  <si>
    <t>　　出来形概算金額＝部分払い金額／（9／10－（前払い金額）／（請負代金額））</t>
    <rPh sb="2" eb="4">
      <t>デキ</t>
    </rPh>
    <rPh sb="4" eb="5">
      <t>ガタ</t>
    </rPh>
    <rPh sb="5" eb="7">
      <t>ガイサン</t>
    </rPh>
    <rPh sb="7" eb="9">
      <t>キンガク</t>
    </rPh>
    <rPh sb="10" eb="12">
      <t>ブブン</t>
    </rPh>
    <rPh sb="12" eb="13">
      <t>バラ</t>
    </rPh>
    <rPh sb="14" eb="15">
      <t>キン</t>
    </rPh>
    <rPh sb="15" eb="16">
      <t>ガク</t>
    </rPh>
    <rPh sb="24" eb="26">
      <t>マエバラ</t>
    </rPh>
    <rPh sb="27" eb="29">
      <t>キンガク</t>
    </rPh>
    <rPh sb="32" eb="34">
      <t>ウケオイ</t>
    </rPh>
    <rPh sb="34" eb="36">
      <t>ダイキン</t>
    </rPh>
    <rPh sb="36" eb="37">
      <t>ガク</t>
    </rPh>
    <phoneticPr fontId="1"/>
  </si>
  <si>
    <t>(あて先）</t>
    <rPh sb="3" eb="4">
      <t>サキ</t>
    </rPh>
    <phoneticPr fontId="1"/>
  </si>
  <si>
    <t>令和○○年○月○○日</t>
    <rPh sb="4" eb="5">
      <t>ネン</t>
    </rPh>
    <rPh sb="6" eb="7">
      <t>ツキ</t>
    </rPh>
    <rPh sb="9" eb="10">
      <t>ヒ</t>
    </rPh>
    <phoneticPr fontId="1"/>
  </si>
  <si>
    <t>R○年○月</t>
    <rPh sb="2" eb="3">
      <t>ネン</t>
    </rPh>
    <rPh sb="4" eb="5">
      <t>ツキ</t>
    </rPh>
    <phoneticPr fontId="1"/>
  </si>
  <si>
    <t>R○年○月　計</t>
    <rPh sb="2" eb="3">
      <t>ネン</t>
    </rPh>
    <rPh sb="4" eb="5">
      <t>ツキ</t>
    </rPh>
    <rPh sb="6" eb="7">
      <t>ケイ</t>
    </rPh>
    <phoneticPr fontId="1"/>
  </si>
  <si>
    <t>R○年△月</t>
    <rPh sb="2" eb="3">
      <t>ネン</t>
    </rPh>
    <rPh sb="4" eb="5">
      <t>ツキ</t>
    </rPh>
    <phoneticPr fontId="1"/>
  </si>
  <si>
    <t>R○年△月　計</t>
    <rPh sb="2" eb="3">
      <t>ネン</t>
    </rPh>
    <rPh sb="4" eb="5">
      <t>ツキ</t>
    </rPh>
    <rPh sb="6" eb="7">
      <t>ケイ</t>
    </rPh>
    <phoneticPr fontId="1"/>
  </si>
  <si>
    <t>R○年□月</t>
    <rPh sb="2" eb="3">
      <t>ネン</t>
    </rPh>
    <rPh sb="4" eb="5">
      <t>ツキ</t>
    </rPh>
    <phoneticPr fontId="1"/>
  </si>
  <si>
    <t>R○年□月　計</t>
    <rPh sb="2" eb="3">
      <t>ネン</t>
    </rPh>
    <rPh sb="4" eb="5">
      <t>ツキ</t>
    </rPh>
    <rPh sb="6" eb="7">
      <t>ケイ</t>
    </rPh>
    <phoneticPr fontId="1"/>
  </si>
  <si>
    <t>金沢市長</t>
    <rPh sb="0" eb="2">
      <t>カナザワ</t>
    </rPh>
    <rPh sb="2" eb="4">
      <t>シチョウ</t>
    </rPh>
    <phoneticPr fontId="1"/>
  </si>
  <si>
    <t>２．出来形概算金額は、下記の式により算出すること。</t>
    <rPh sb="2" eb="4">
      <t>デキ</t>
    </rPh>
    <rPh sb="4" eb="5">
      <t>ガタ</t>
    </rPh>
    <rPh sb="5" eb="7">
      <t>ガイサン</t>
    </rPh>
    <rPh sb="7" eb="9">
      <t>キンガク</t>
    </rPh>
    <rPh sb="11" eb="13">
      <t>カキ</t>
    </rPh>
    <rPh sb="14" eb="15">
      <t>シキ</t>
    </rPh>
    <rPh sb="18" eb="20">
      <t>サンシュツ</t>
    </rPh>
    <phoneticPr fontId="1"/>
  </si>
  <si>
    <t>別紙1</t>
    <rPh sb="0" eb="2">
      <t>ベッシ</t>
    </rPh>
    <phoneticPr fontId="1"/>
  </si>
  <si>
    <t>受注者</t>
    <phoneticPr fontId="1"/>
  </si>
  <si>
    <t>当初単価
（税込み）</t>
    <rPh sb="0" eb="2">
      <t>トウショ</t>
    </rPh>
    <rPh sb="2" eb="4">
      <t>タンカ</t>
    </rPh>
    <rPh sb="6" eb="8">
      <t>ゼイコ</t>
    </rPh>
    <phoneticPr fontId="1"/>
  </si>
  <si>
    <t>購入単価
（税込み）</t>
    <rPh sb="0" eb="2">
      <t>コウニュウ</t>
    </rPh>
    <rPh sb="2" eb="4">
      <t>タンカ</t>
    </rPh>
    <rPh sb="6" eb="8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</si>
</sst>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38" fontId="0" fillId="0" borderId="4" xfId="1" applyFont="1" applyBorder="1" applyAlignment="1">
      <alignment vertical="center" shrinkToFit="1"/>
    </xf>
    <xf numFmtId="38" fontId="0" fillId="0" borderId="3" xfId="1" applyNumberFormat="1" applyFont="1" applyBorder="1" applyAlignment="1">
      <alignment vertical="center" shrinkToFit="1"/>
    </xf>
    <xf numFmtId="38" fontId="0" fillId="0" borderId="4" xfId="1" applyNumberFormat="1" applyFont="1" applyBorder="1" applyAlignment="1">
      <alignment vertical="center" shrinkToFit="1"/>
    </xf>
    <xf numFmtId="38" fontId="0" fillId="0" borderId="7" xfId="1" applyNumberFormat="1" applyFont="1" applyBorder="1" applyAlignment="1">
      <alignment vertical="center" shrinkToFit="1"/>
    </xf>
    <xf numFmtId="38" fontId="0" fillId="0" borderId="8" xfId="1" applyNumberFormat="1" applyFon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BreakPreview" zoomScaleNormal="100" zoomScaleSheetLayoutView="100" workbookViewId="0">
      <selection activeCell="A4" sqref="A4:K4"/>
    </sheetView>
  </sheetViews>
  <sheetFormatPr defaultRowHeight="13"/>
  <cols>
    <col min="2" max="2" width="15" customWidth="1"/>
    <col min="3" max="3" width="5.08984375" customWidth="1"/>
    <col min="11" max="11" width="16.08984375" customWidth="1"/>
  </cols>
  <sheetData>
    <row r="1" spans="1:11">
      <c r="J1" t="s">
        <v>49</v>
      </c>
    </row>
    <row r="2" spans="1:11">
      <c r="C2" s="21"/>
      <c r="D2" s="21"/>
      <c r="E2" s="21"/>
      <c r="F2" s="21"/>
      <c r="G2" s="21"/>
      <c r="J2" t="s">
        <v>40</v>
      </c>
    </row>
    <row r="3" spans="1:11">
      <c r="C3" s="1"/>
      <c r="D3" s="1"/>
      <c r="E3" s="1"/>
      <c r="F3" s="1"/>
      <c r="G3" s="1"/>
    </row>
    <row r="4" spans="1:11" ht="19.5" customHeight="1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7" spans="1:11">
      <c r="A7" t="s">
        <v>4</v>
      </c>
    </row>
    <row r="8" spans="1:11">
      <c r="A8" t="s">
        <v>39</v>
      </c>
      <c r="B8" t="s">
        <v>47</v>
      </c>
    </row>
    <row r="9" spans="1:11">
      <c r="G9" t="s">
        <v>50</v>
      </c>
    </row>
    <row r="10" spans="1:11">
      <c r="K10" t="s">
        <v>5</v>
      </c>
    </row>
    <row r="12" spans="1:11">
      <c r="A12" t="s">
        <v>6</v>
      </c>
    </row>
    <row r="14" spans="1:11">
      <c r="B14" s="24" t="s">
        <v>33</v>
      </c>
      <c r="C14" s="24"/>
      <c r="D14" s="26"/>
      <c r="E14" s="26"/>
      <c r="F14" s="26"/>
      <c r="G14" s="26"/>
      <c r="H14" s="26"/>
      <c r="I14" s="26"/>
    </row>
    <row r="15" spans="1:11">
      <c r="B15" s="24" t="s">
        <v>34</v>
      </c>
      <c r="C15" s="24"/>
      <c r="D15" s="26"/>
      <c r="E15" s="26"/>
      <c r="F15" s="26"/>
      <c r="G15" s="26"/>
      <c r="H15" s="26"/>
      <c r="I15" s="26"/>
    </row>
    <row r="16" spans="1:11">
      <c r="B16" s="25" t="s">
        <v>37</v>
      </c>
      <c r="C16" s="25"/>
      <c r="D16" s="21"/>
      <c r="E16" s="21"/>
      <c r="F16" s="21"/>
      <c r="G16" s="21"/>
      <c r="H16" s="21"/>
      <c r="I16" s="21"/>
    </row>
    <row r="18" spans="1:11">
      <c r="G18" t="s">
        <v>7</v>
      </c>
    </row>
    <row r="19" spans="1:11" ht="27" customHeight="1" thickBot="1">
      <c r="A19" s="2" t="s">
        <v>8</v>
      </c>
      <c r="B19" s="2" t="s">
        <v>2</v>
      </c>
      <c r="C19" s="2" t="s">
        <v>0</v>
      </c>
      <c r="D19" s="2" t="s">
        <v>17</v>
      </c>
      <c r="E19" s="14" t="s">
        <v>51</v>
      </c>
      <c r="F19" s="3" t="s">
        <v>9</v>
      </c>
      <c r="G19" s="14" t="s">
        <v>52</v>
      </c>
      <c r="H19" s="2" t="s">
        <v>10</v>
      </c>
      <c r="I19" s="2" t="s">
        <v>35</v>
      </c>
      <c r="J19" s="2" t="s">
        <v>11</v>
      </c>
      <c r="K19" s="2" t="s">
        <v>12</v>
      </c>
    </row>
    <row r="20" spans="1:11" ht="13.5" thickTop="1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16"/>
      <c r="K20" s="6"/>
    </row>
    <row r="21" spans="1:11">
      <c r="A21" s="7" t="s">
        <v>14</v>
      </c>
      <c r="B21" s="7" t="s">
        <v>15</v>
      </c>
      <c r="C21" s="7" t="s">
        <v>16</v>
      </c>
      <c r="D21" s="8">
        <v>0</v>
      </c>
      <c r="E21" s="8">
        <v>0</v>
      </c>
      <c r="F21" s="15">
        <f>ROUNDDOWN(D21*E21,0)</f>
        <v>0</v>
      </c>
      <c r="G21" s="8">
        <v>0</v>
      </c>
      <c r="H21" s="15">
        <f>D21*G21</f>
        <v>0</v>
      </c>
      <c r="I21" s="9" t="s">
        <v>41</v>
      </c>
      <c r="J21" s="17">
        <f>ROUNDDOWN(H21-F21,0)</f>
        <v>0</v>
      </c>
      <c r="K21" s="9"/>
    </row>
    <row r="22" spans="1:11">
      <c r="A22" s="7" t="s">
        <v>14</v>
      </c>
      <c r="B22" s="7" t="s">
        <v>15</v>
      </c>
      <c r="C22" s="7" t="s">
        <v>16</v>
      </c>
      <c r="D22" s="8">
        <v>0</v>
      </c>
      <c r="E22" s="8">
        <v>0</v>
      </c>
      <c r="F22" s="15">
        <f>ROUNDDOWN(D22*E22,0)</f>
        <v>0</v>
      </c>
      <c r="G22" s="8">
        <v>0</v>
      </c>
      <c r="H22" s="15">
        <f>D22*G22</f>
        <v>0</v>
      </c>
      <c r="I22" s="9" t="s">
        <v>41</v>
      </c>
      <c r="J22" s="17">
        <f>ROUNDDOWN(H22-F22,0)</f>
        <v>0</v>
      </c>
      <c r="K22" s="9"/>
    </row>
    <row r="23" spans="1:11">
      <c r="A23" s="7"/>
      <c r="B23" s="7"/>
      <c r="C23" s="7"/>
      <c r="D23" s="8">
        <f>SUM(D21:D22)</f>
        <v>0</v>
      </c>
      <c r="E23" s="8"/>
      <c r="F23" s="15">
        <f>SUM(F21:F22)</f>
        <v>0</v>
      </c>
      <c r="G23" s="8"/>
      <c r="H23" s="15">
        <f>SUM(R21:R22)</f>
        <v>0</v>
      </c>
      <c r="I23" s="9"/>
      <c r="J23" s="17">
        <f>SUM(J21:J22)</f>
        <v>0</v>
      </c>
      <c r="K23" s="9" t="s">
        <v>42</v>
      </c>
    </row>
    <row r="24" spans="1:11">
      <c r="A24" s="7"/>
      <c r="B24" s="7"/>
      <c r="C24" s="7"/>
      <c r="D24" s="9"/>
      <c r="E24" s="9"/>
      <c r="F24" s="15"/>
      <c r="G24" s="9"/>
      <c r="H24" s="15"/>
      <c r="I24" s="9"/>
      <c r="J24" s="17"/>
      <c r="K24" s="9"/>
    </row>
    <row r="25" spans="1:11">
      <c r="A25" s="7" t="s">
        <v>14</v>
      </c>
      <c r="B25" s="7" t="s">
        <v>15</v>
      </c>
      <c r="C25" s="7" t="s">
        <v>16</v>
      </c>
      <c r="D25" s="8">
        <v>0</v>
      </c>
      <c r="E25" s="8">
        <v>0</v>
      </c>
      <c r="F25" s="15">
        <f>ROUNDDOWN(D25*E25,0)</f>
        <v>0</v>
      </c>
      <c r="G25" s="8">
        <v>0</v>
      </c>
      <c r="H25" s="15">
        <f>D25*G25</f>
        <v>0</v>
      </c>
      <c r="I25" s="9" t="s">
        <v>43</v>
      </c>
      <c r="J25" s="17">
        <f>ROUNDDOWN(H25-F25,0)</f>
        <v>0</v>
      </c>
      <c r="K25" s="9"/>
    </row>
    <row r="26" spans="1:11">
      <c r="A26" s="7" t="s">
        <v>14</v>
      </c>
      <c r="B26" s="7" t="s">
        <v>15</v>
      </c>
      <c r="C26" s="7" t="s">
        <v>16</v>
      </c>
      <c r="D26" s="8">
        <v>0</v>
      </c>
      <c r="E26" s="8">
        <v>0</v>
      </c>
      <c r="F26" s="15">
        <f>ROUNDDOWN(D26*E26,0)</f>
        <v>0</v>
      </c>
      <c r="G26" s="8">
        <v>0</v>
      </c>
      <c r="H26" s="15">
        <f>D26*G26</f>
        <v>0</v>
      </c>
      <c r="I26" s="9" t="s">
        <v>43</v>
      </c>
      <c r="J26" s="17">
        <f>ROUNDDOWN(H26-F26,0)</f>
        <v>0</v>
      </c>
      <c r="K26" s="9"/>
    </row>
    <row r="27" spans="1:11">
      <c r="A27" s="9"/>
      <c r="B27" s="9"/>
      <c r="C27" s="9"/>
      <c r="D27" s="8">
        <f>SUM(D25:D26)</f>
        <v>0</v>
      </c>
      <c r="E27" s="8"/>
      <c r="F27" s="15">
        <f>SUM(F25:F26)</f>
        <v>0</v>
      </c>
      <c r="G27" s="8"/>
      <c r="H27" s="15">
        <f>SUM(R25:R26)</f>
        <v>0</v>
      </c>
      <c r="I27" s="9"/>
      <c r="J27" s="17">
        <f>SUM(J25:J26)</f>
        <v>0</v>
      </c>
      <c r="K27" s="9" t="s">
        <v>44</v>
      </c>
    </row>
    <row r="28" spans="1:11">
      <c r="A28" s="9"/>
      <c r="B28" s="9"/>
      <c r="C28" s="9"/>
      <c r="D28" s="9"/>
      <c r="E28" s="9"/>
      <c r="F28" s="15"/>
      <c r="G28" s="9"/>
      <c r="H28" s="15"/>
      <c r="I28" s="9"/>
      <c r="J28" s="17"/>
      <c r="K28" s="9"/>
    </row>
    <row r="29" spans="1:11">
      <c r="A29" s="7" t="s">
        <v>18</v>
      </c>
      <c r="B29" s="7" t="s">
        <v>15</v>
      </c>
      <c r="C29" s="7" t="s">
        <v>16</v>
      </c>
      <c r="D29" s="8">
        <f>D23+D27</f>
        <v>0</v>
      </c>
      <c r="E29" s="9"/>
      <c r="F29" s="15">
        <f>F23+F27</f>
        <v>0</v>
      </c>
      <c r="G29" s="9"/>
      <c r="H29" s="15">
        <f>R23+R27</f>
        <v>0</v>
      </c>
      <c r="I29" s="9"/>
      <c r="J29" s="17">
        <f>J23+J27</f>
        <v>0</v>
      </c>
      <c r="K29" s="7" t="s">
        <v>19</v>
      </c>
    </row>
    <row r="30" spans="1:11">
      <c r="A30" s="9"/>
      <c r="B30" s="9"/>
      <c r="C30" s="9"/>
      <c r="D30" s="9"/>
      <c r="E30" s="9"/>
      <c r="F30" s="15"/>
      <c r="G30" s="9"/>
      <c r="H30" s="15"/>
      <c r="I30" s="9"/>
      <c r="J30" s="17"/>
      <c r="K30" s="9"/>
    </row>
    <row r="31" spans="1:11">
      <c r="A31" s="22" t="s">
        <v>20</v>
      </c>
      <c r="B31" s="23"/>
      <c r="C31" s="9"/>
      <c r="D31" s="9"/>
      <c r="E31" s="9"/>
      <c r="F31" s="15">
        <f>F29</f>
        <v>0</v>
      </c>
      <c r="G31" s="9"/>
      <c r="H31" s="15">
        <f>R29</f>
        <v>0</v>
      </c>
      <c r="I31" s="9"/>
      <c r="J31" s="17">
        <f>J29</f>
        <v>0</v>
      </c>
      <c r="K31" s="9" t="str">
        <f>IF(J31&gt;=($D$15-$D$16)*0.01,"対象金額の1%以上","対象金額の1%以下")</f>
        <v>対象金額の1%以上</v>
      </c>
    </row>
    <row r="32" spans="1:11">
      <c r="A32" s="9"/>
      <c r="B32" s="9"/>
      <c r="C32" s="9"/>
      <c r="D32" s="9"/>
      <c r="E32" s="9"/>
      <c r="F32" s="15"/>
      <c r="G32" s="9"/>
      <c r="H32" s="15"/>
      <c r="I32" s="9"/>
      <c r="J32" s="17"/>
      <c r="K32" s="9"/>
    </row>
    <row r="33" spans="1:11">
      <c r="A33" s="7" t="s">
        <v>21</v>
      </c>
      <c r="B33" s="7" t="s">
        <v>15</v>
      </c>
      <c r="C33" s="7" t="s">
        <v>1</v>
      </c>
      <c r="D33" s="8">
        <v>0</v>
      </c>
      <c r="E33" s="8">
        <v>0</v>
      </c>
      <c r="F33" s="15">
        <f>ROUNDDOWN(D33*E33,0)</f>
        <v>0</v>
      </c>
      <c r="G33" s="8">
        <v>0</v>
      </c>
      <c r="H33" s="15">
        <f>D33*G33</f>
        <v>0</v>
      </c>
      <c r="I33" s="9" t="s">
        <v>43</v>
      </c>
      <c r="J33" s="17">
        <f>ROUNDDOWN(H33-F33,0)</f>
        <v>0</v>
      </c>
      <c r="K33" s="9"/>
    </row>
    <row r="34" spans="1:11">
      <c r="A34" s="7" t="s">
        <v>21</v>
      </c>
      <c r="B34" s="7" t="s">
        <v>15</v>
      </c>
      <c r="C34" s="7" t="s">
        <v>1</v>
      </c>
      <c r="D34" s="8">
        <v>0</v>
      </c>
      <c r="E34" s="8">
        <v>0</v>
      </c>
      <c r="F34" s="15">
        <f>ROUNDDOWN(D34*E34,0)</f>
        <v>0</v>
      </c>
      <c r="G34" s="8">
        <v>0</v>
      </c>
      <c r="H34" s="15">
        <f>D34*G34</f>
        <v>0</v>
      </c>
      <c r="I34" s="9" t="s">
        <v>43</v>
      </c>
      <c r="J34" s="17">
        <f>ROUNDDOWN(H34-F34,0)</f>
        <v>0</v>
      </c>
      <c r="K34" s="9"/>
    </row>
    <row r="35" spans="1:11">
      <c r="A35" s="9"/>
      <c r="B35" s="9"/>
      <c r="C35" s="9"/>
      <c r="D35" s="8">
        <f>SUM(D33:D34)</f>
        <v>0</v>
      </c>
      <c r="E35" s="8"/>
      <c r="F35" s="15">
        <f>SUM(F33:F34)</f>
        <v>0</v>
      </c>
      <c r="G35" s="8"/>
      <c r="H35" s="15">
        <f>SUM(R33:R34)</f>
        <v>0</v>
      </c>
      <c r="I35" s="9"/>
      <c r="J35" s="17">
        <f>SUM(J33:J34)</f>
        <v>0</v>
      </c>
      <c r="K35" s="9" t="s">
        <v>44</v>
      </c>
    </row>
    <row r="36" spans="1:11">
      <c r="A36" s="9"/>
      <c r="B36" s="9"/>
      <c r="C36" s="9"/>
      <c r="D36" s="9"/>
      <c r="E36" s="9"/>
      <c r="F36" s="15"/>
      <c r="G36" s="9"/>
      <c r="H36" s="15"/>
      <c r="I36" s="9"/>
      <c r="J36" s="17"/>
      <c r="K36" s="9"/>
    </row>
    <row r="37" spans="1:11">
      <c r="A37" s="7" t="s">
        <v>22</v>
      </c>
      <c r="B37" s="7" t="s">
        <v>15</v>
      </c>
      <c r="C37" s="7" t="s">
        <v>1</v>
      </c>
      <c r="D37" s="8">
        <f>D35</f>
        <v>0</v>
      </c>
      <c r="E37" s="9"/>
      <c r="F37" s="15">
        <f>F35</f>
        <v>0</v>
      </c>
      <c r="G37" s="9"/>
      <c r="H37" s="15">
        <f>R35</f>
        <v>0</v>
      </c>
      <c r="I37" s="9"/>
      <c r="J37" s="17">
        <f>J35</f>
        <v>0</v>
      </c>
      <c r="K37" s="7" t="s">
        <v>23</v>
      </c>
    </row>
    <row r="38" spans="1:11">
      <c r="A38" s="9"/>
      <c r="B38" s="9"/>
      <c r="C38" s="9"/>
      <c r="D38" s="9"/>
      <c r="E38" s="9"/>
      <c r="F38" s="15"/>
      <c r="G38" s="9"/>
      <c r="H38" s="15"/>
      <c r="I38" s="9"/>
      <c r="J38" s="17"/>
      <c r="K38" s="9" t="s">
        <v>31</v>
      </c>
    </row>
    <row r="39" spans="1:11">
      <c r="A39" s="7" t="s">
        <v>24</v>
      </c>
      <c r="B39" s="7" t="s">
        <v>15</v>
      </c>
      <c r="C39" s="7" t="s">
        <v>1</v>
      </c>
      <c r="D39" s="8">
        <v>0</v>
      </c>
      <c r="E39" s="8">
        <v>0</v>
      </c>
      <c r="F39" s="15">
        <f>ROUNDDOWN(D39*E39,0)</f>
        <v>0</v>
      </c>
      <c r="G39" s="8">
        <v>0</v>
      </c>
      <c r="H39" s="15">
        <f>D39*G39</f>
        <v>0</v>
      </c>
      <c r="I39" s="9" t="s">
        <v>45</v>
      </c>
      <c r="J39" s="17">
        <f>ROUNDDOWN(H39-F39,0)</f>
        <v>0</v>
      </c>
      <c r="K39" s="9"/>
    </row>
    <row r="40" spans="1:11">
      <c r="A40" s="7" t="s">
        <v>24</v>
      </c>
      <c r="B40" s="7" t="s">
        <v>15</v>
      </c>
      <c r="C40" s="7" t="s">
        <v>1</v>
      </c>
      <c r="D40" s="8">
        <v>0</v>
      </c>
      <c r="E40" s="8">
        <v>0</v>
      </c>
      <c r="F40" s="15">
        <f>ROUNDDOWN(D40*E40,0)</f>
        <v>0</v>
      </c>
      <c r="G40" s="8">
        <v>0</v>
      </c>
      <c r="H40" s="15">
        <f>D40*G40</f>
        <v>0</v>
      </c>
      <c r="I40" s="9" t="s">
        <v>45</v>
      </c>
      <c r="J40" s="17">
        <f>ROUNDDOWN(H40-F40,0)</f>
        <v>0</v>
      </c>
      <c r="K40" s="9"/>
    </row>
    <row r="41" spans="1:11">
      <c r="A41" s="9"/>
      <c r="B41" s="9"/>
      <c r="C41" s="9"/>
      <c r="D41" s="8">
        <f>SUM(D39:D40)</f>
        <v>0</v>
      </c>
      <c r="E41" s="8"/>
      <c r="F41" s="15">
        <f>SUM(F39:F40)</f>
        <v>0</v>
      </c>
      <c r="G41" s="8"/>
      <c r="H41" s="15">
        <f>SUM(R39:R40)</f>
        <v>0</v>
      </c>
      <c r="I41" s="9"/>
      <c r="J41" s="17">
        <f>SUM(J39:J40)</f>
        <v>0</v>
      </c>
      <c r="K41" s="9" t="s">
        <v>46</v>
      </c>
    </row>
    <row r="42" spans="1:11">
      <c r="A42" s="9"/>
      <c r="B42" s="9"/>
      <c r="C42" s="9"/>
      <c r="D42" s="8"/>
      <c r="E42" s="8"/>
      <c r="F42" s="15"/>
      <c r="G42" s="8"/>
      <c r="H42" s="15"/>
      <c r="I42" s="9"/>
      <c r="J42" s="17"/>
      <c r="K42" s="9"/>
    </row>
    <row r="43" spans="1:11">
      <c r="A43" s="7" t="s">
        <v>25</v>
      </c>
      <c r="B43" s="7" t="s">
        <v>15</v>
      </c>
      <c r="C43" s="7" t="s">
        <v>1</v>
      </c>
      <c r="D43" s="8">
        <f>D41</f>
        <v>0</v>
      </c>
      <c r="E43" s="9"/>
      <c r="F43" s="15">
        <f>F41</f>
        <v>0</v>
      </c>
      <c r="G43" s="9"/>
      <c r="H43" s="15">
        <f>R41</f>
        <v>0</v>
      </c>
      <c r="I43" s="9"/>
      <c r="J43" s="17">
        <f>J41</f>
        <v>0</v>
      </c>
      <c r="K43" s="7" t="s">
        <v>26</v>
      </c>
    </row>
    <row r="44" spans="1:11">
      <c r="A44" s="9"/>
      <c r="B44" s="9"/>
      <c r="C44" s="9"/>
      <c r="D44" s="9"/>
      <c r="E44" s="9"/>
      <c r="F44" s="15"/>
      <c r="G44" s="9"/>
      <c r="H44" s="15"/>
      <c r="I44" s="9"/>
      <c r="J44" s="17"/>
      <c r="K44" s="9"/>
    </row>
    <row r="45" spans="1:11">
      <c r="A45" s="22" t="s">
        <v>27</v>
      </c>
      <c r="B45" s="23"/>
      <c r="C45" s="9"/>
      <c r="D45" s="9"/>
      <c r="E45" s="9"/>
      <c r="F45" s="15">
        <f>F43+F37</f>
        <v>0</v>
      </c>
      <c r="G45" s="9"/>
      <c r="H45" s="15">
        <f>H43+H37</f>
        <v>0</v>
      </c>
      <c r="I45" s="9"/>
      <c r="J45" s="17">
        <f>J43+J37</f>
        <v>0</v>
      </c>
      <c r="K45" s="9" t="str">
        <f>IF(J45&gt;=($D$15-$D$16)*0.01,"対象金額の1%以上","対象金額の1%以下")</f>
        <v>対象金額の1%以上</v>
      </c>
    </row>
    <row r="46" spans="1:11" ht="13.5" thickBot="1">
      <c r="A46" s="9"/>
      <c r="B46" s="9"/>
      <c r="C46" s="9"/>
      <c r="D46" s="9"/>
      <c r="E46" s="9"/>
      <c r="F46" s="15"/>
      <c r="G46" s="9"/>
      <c r="H46" s="15"/>
      <c r="I46" s="9"/>
      <c r="J46" s="18"/>
      <c r="K46" s="9"/>
    </row>
    <row r="47" spans="1:11" ht="13.5" thickBot="1">
      <c r="A47" s="22" t="s">
        <v>28</v>
      </c>
      <c r="B47" s="23"/>
      <c r="C47" s="9"/>
      <c r="D47" s="9"/>
      <c r="E47" s="9"/>
      <c r="F47" s="15"/>
      <c r="G47" s="9"/>
      <c r="H47" s="15"/>
      <c r="I47" s="12"/>
      <c r="J47" s="19">
        <f>J31+J45</f>
        <v>0</v>
      </c>
      <c r="K47" s="13"/>
    </row>
    <row r="48" spans="1:11" ht="13.5" thickBot="1">
      <c r="A48" s="10"/>
      <c r="B48" s="11"/>
      <c r="C48" s="9"/>
      <c r="D48" s="9"/>
      <c r="E48" s="9"/>
      <c r="F48" s="15"/>
      <c r="G48" s="9"/>
      <c r="H48" s="15"/>
      <c r="I48" s="12"/>
      <c r="J48" s="19"/>
      <c r="K48" s="13"/>
    </row>
    <row r="49" spans="1:11" ht="13.5" thickBot="1">
      <c r="A49" s="22" t="s">
        <v>29</v>
      </c>
      <c r="B49" s="23"/>
      <c r="C49" s="9"/>
      <c r="D49" s="9"/>
      <c r="E49" s="9"/>
      <c r="F49" s="15"/>
      <c r="G49" s="9"/>
      <c r="H49" s="15"/>
      <c r="I49" s="12"/>
      <c r="J49" s="19">
        <f>ROUNDDOWN(((J31+J45)-(D15-D16)*0.01)/1.1,-4)*1.1</f>
        <v>0</v>
      </c>
      <c r="K49" s="13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t="s">
        <v>30</v>
      </c>
    </row>
    <row r="52" spans="1:11">
      <c r="A52" t="s">
        <v>32</v>
      </c>
    </row>
    <row r="53" spans="1:11">
      <c r="A53" t="s">
        <v>48</v>
      </c>
    </row>
    <row r="54" spans="1:11">
      <c r="A54" t="s">
        <v>38</v>
      </c>
    </row>
    <row r="55" spans="1:11" ht="30.75" customHeight="1">
      <c r="A55" s="20" t="s">
        <v>36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</sheetData>
  <mergeCells count="13">
    <mergeCell ref="A55:K55"/>
    <mergeCell ref="C2:G2"/>
    <mergeCell ref="A45:B45"/>
    <mergeCell ref="A49:B49"/>
    <mergeCell ref="A47:B47"/>
    <mergeCell ref="A31:B31"/>
    <mergeCell ref="B14:C14"/>
    <mergeCell ref="D16:I16"/>
    <mergeCell ref="B16:C16"/>
    <mergeCell ref="B15:C15"/>
    <mergeCell ref="D14:I14"/>
    <mergeCell ref="D15:I15"/>
    <mergeCell ref="A4:K4"/>
  </mergeCells>
  <phoneticPr fontId="1"/>
  <pageMargins left="0.39" right="0.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kndp</cp:lastModifiedBy>
  <cp:lastPrinted>2008-07-24T00:50:52Z</cp:lastPrinted>
  <dcterms:created xsi:type="dcterms:W3CDTF">2008-06-25T02:56:51Z</dcterms:created>
  <dcterms:modified xsi:type="dcterms:W3CDTF">2022-11-25T05:51:34Z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-1043179668</vt:i4>
  </property>
  <property fmtid="{D5CDD505-2E9C-101B-9397-08002B2CF9AE}" pid="3" name="_EmailSubject">
    <vt:lpwstr>ホームページに載っけてください！</vt:lpwstr>
  </property>
  <property fmtid="{D5CDD505-2E9C-101B-9397-08002B2CF9AE}" pid="4" name="_AuthorEmail">
    <vt:lpwstr>s-mukose@ISG01.pref.ishikawa.jp</vt:lpwstr>
  </property>
  <property fmtid="{D5CDD505-2E9C-101B-9397-08002B2CF9AE}" pid="5" name="_AuthorEmailDisplayName">
    <vt:lpwstr>向瀬 信太郎</vt:lpwstr>
  </property>
  <property fmtid="{D5CDD505-2E9C-101B-9397-08002B2CF9AE}" pid="6" name="_ReviewingToolsShownOnce">
    <vt:lpwstr/>
  </property>
</Properties>
</file>