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100" tabRatio="800" activeTab="0"/>
  </bookViews>
  <sheets>
    <sheet name="申請書" sheetId="1" r:id="rId1"/>
    <sheet name="確認表" sheetId="2" r:id="rId2"/>
  </sheets>
  <definedNames>
    <definedName name="_xlnm.Print_Area" localSheetId="1">'確認表'!$A$1:$G$28</definedName>
  </definedNames>
  <calcPr fullCalcOnLoad="1"/>
</workbook>
</file>

<file path=xl/sharedStrings.xml><?xml version="1.0" encoding="utf-8"?>
<sst xmlns="http://schemas.openxmlformats.org/spreadsheetml/2006/main" count="115" uniqueCount="72">
  <si>
    <t>確認者氏名</t>
  </si>
  <si>
    <t>時間</t>
  </si>
  <si>
    <t>分</t>
  </si>
  <si>
    <t>月</t>
  </si>
  <si>
    <t>日</t>
  </si>
  <si>
    <t>年</t>
  </si>
  <si>
    <t>印</t>
  </si>
  <si>
    <t>２．</t>
  </si>
  <si>
    <t>３．</t>
  </si>
  <si>
    <t>４．</t>
  </si>
  <si>
    <t>５．</t>
  </si>
  <si>
    <t>６．</t>
  </si>
  <si>
    <t>補助年度</t>
  </si>
  <si>
    <t>補助事業名</t>
  </si>
  <si>
    <t>補助金申請額</t>
  </si>
  <si>
    <t>補助事業の目的</t>
  </si>
  <si>
    <t>補助事業の実施日</t>
  </si>
  <si>
    <t>補助事業の内容及び経費の配分等</t>
  </si>
  <si>
    <t>防除時間Ａ</t>
  </si>
  <si>
    <t>単価Ｂ</t>
  </si>
  <si>
    <t>事業経費Ａ×Ｂ＝Ｃ</t>
  </si>
  <si>
    <t>※３０分単位とする</t>
  </si>
  <si>
    <t>円</t>
  </si>
  <si>
    <t xml:space="preserve">円 </t>
  </si>
  <si>
    <t>防除の確認</t>
  </si>
  <si>
    <t>上記のとおり防除を行ったことを確認しました。</t>
  </si>
  <si>
    <t>年度</t>
  </si>
  <si>
    <t>金</t>
  </si>
  <si>
    <t>緑の都市宣言及び市民憲章の趣旨にのっとり、都市樹木害虫の</t>
  </si>
  <si>
    <r>
      <t>金沢市都市樹木害虫(</t>
    </r>
    <r>
      <rPr>
        <sz val="11"/>
        <rFont val="ＭＳ 明朝"/>
        <family val="1"/>
      </rPr>
      <t>アメリカシロヒトリ・チャドクガ</t>
    </r>
    <r>
      <rPr>
        <sz val="11"/>
        <rFont val="ＭＳ 明朝"/>
        <family val="1"/>
      </rPr>
      <t>)</t>
    </r>
    <r>
      <rPr>
        <sz val="12"/>
        <rFont val="ＭＳ 明朝"/>
        <family val="1"/>
      </rPr>
      <t>防除事業</t>
    </r>
  </si>
  <si>
    <t>委任状</t>
  </si>
  <si>
    <t>委任者</t>
  </si>
  <si>
    <t>住所</t>
  </si>
  <si>
    <t>氏名</t>
  </si>
  <si>
    <t>(町会代表者)</t>
  </si>
  <si>
    <t>受任者</t>
  </si>
  <si>
    <t>(業者)</t>
  </si>
  <si>
    <t>町会の名称</t>
  </si>
  <si>
    <t>代表者氏名</t>
  </si>
  <si>
    <t>金沢市</t>
  </si>
  <si>
    <t>補助金交付申請書</t>
  </si>
  <si>
    <t>◎町会等の負担金額のわかる請求書の写しを添付してください。</t>
  </si>
  <si>
    <t>（請求書添付欄）</t>
  </si>
  <si>
    <t>１．</t>
  </si>
  <si>
    <t>補助金の請求及び受領に関する事項につき権限を委任します。</t>
  </si>
  <si>
    <t>（千円未満の端数金額は切り捨てとする。）</t>
  </si>
  <si>
    <t>（千円未満切り捨て）</t>
  </si>
  <si>
    <t>市補助金Ｄ＝Ｃ×３／４</t>
  </si>
  <si>
    <t>町会負担金Ｅ＝Ｃ－Ｄ</t>
  </si>
  <si>
    <t>１時間</t>
  </si>
  <si>
    <t>２時間</t>
  </si>
  <si>
    <t>３時間</t>
  </si>
  <si>
    <t>４時間</t>
  </si>
  <si>
    <t>５時間</t>
  </si>
  <si>
    <t>６時間</t>
  </si>
  <si>
    <t>７時間</t>
  </si>
  <si>
    <t>８時間</t>
  </si>
  <si>
    <t>９時間</t>
  </si>
  <si>
    <t>１０時間</t>
  </si>
  <si>
    <t>１１時間</t>
  </si>
  <si>
    <t>１２時間</t>
  </si>
  <si>
    <t>３０分</t>
  </si>
  <si>
    <t>事業経費</t>
  </si>
  <si>
    <t>町会負担</t>
  </si>
  <si>
    <t>市補助金</t>
  </si>
  <si>
    <t>防除時間</t>
  </si>
  <si>
    <t>防除事業を適期適切に実施し、緑の保全を図り、自然を守るため。</t>
  </si>
  <si>
    <t>別紙</t>
  </si>
  <si>
    <t>防除単価</t>
  </si>
  <si>
    <t>令和</t>
  </si>
  <si>
    <t>令和　　年　　月　　日　（    化期）</t>
  </si>
  <si>
    <t>（宛先）　金沢市長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</si>
</sst>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_ ;[Red]\-#,##0\ "/>
    <numFmt numFmtId="179" formatCode="0;&quot;▲ &quot;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5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33" borderId="18" xfId="0" applyFont="1" applyFill="1" applyBorder="1" applyAlignment="1">
      <alignment horizontal="center" vertical="center"/>
    </xf>
    <xf numFmtId="178" fontId="9" fillId="0" borderId="18" xfId="49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0</xdr:row>
      <xdr:rowOff>28575</xdr:rowOff>
    </xdr:from>
    <xdr:to>
      <xdr:col>18</xdr:col>
      <xdr:colOff>76200</xdr:colOff>
      <xdr:row>0</xdr:row>
      <xdr:rowOff>390525</xdr:rowOff>
    </xdr:to>
    <xdr:sp>
      <xdr:nvSpPr>
        <xdr:cNvPr id="1" name="Oval 1"/>
        <xdr:cNvSpPr>
          <a:spLocks/>
        </xdr:cNvSpPr>
      </xdr:nvSpPr>
      <xdr:spPr>
        <a:xfrm>
          <a:off x="6219825" y="28575"/>
          <a:ext cx="4953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152400</xdr:colOff>
      <xdr:row>0</xdr:row>
      <xdr:rowOff>28575</xdr:rowOff>
    </xdr:from>
    <xdr:to>
      <xdr:col>20</xdr:col>
      <xdr:colOff>247650</xdr:colOff>
      <xdr:row>0</xdr:row>
      <xdr:rowOff>390525</xdr:rowOff>
    </xdr:to>
    <xdr:sp>
      <xdr:nvSpPr>
        <xdr:cNvPr id="2" name="Oval 2"/>
        <xdr:cNvSpPr>
          <a:spLocks/>
        </xdr:cNvSpPr>
      </xdr:nvSpPr>
      <xdr:spPr>
        <a:xfrm>
          <a:off x="7210425" y="28575"/>
          <a:ext cx="48577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1">
      <selection activeCell="O12" sqref="O12"/>
    </sheetView>
  </sheetViews>
  <sheetFormatPr defaultColWidth="8.796875" defaultRowHeight="18.75" customHeight="1"/>
  <cols>
    <col min="1" max="1" width="1.203125" style="1" customWidth="1"/>
    <col min="2" max="2" width="4.59765625" style="1" customWidth="1"/>
    <col min="3" max="3" width="5.19921875" style="1" customWidth="1"/>
    <col min="4" max="4" width="3.8984375" style="1" customWidth="1"/>
    <col min="5" max="5" width="3.59765625" style="1" customWidth="1"/>
    <col min="6" max="6" width="3.69921875" style="1" customWidth="1"/>
    <col min="7" max="7" width="3.5" style="1" bestFit="1" customWidth="1"/>
    <col min="8" max="8" width="3.69921875" style="1" customWidth="1"/>
    <col min="9" max="9" width="1.1015625" style="1" customWidth="1"/>
    <col min="10" max="10" width="5" style="1" customWidth="1"/>
    <col min="11" max="15" width="4.3984375" style="1" customWidth="1"/>
    <col min="16" max="16" width="3.69921875" style="1" customWidth="1"/>
    <col min="17" max="17" width="4.3984375" style="1" customWidth="1"/>
    <col min="18" max="18" width="4.09765625" style="1" customWidth="1"/>
    <col min="19" max="19" width="4.3984375" style="1" customWidth="1"/>
    <col min="20" max="20" width="4.09765625" style="1" customWidth="1"/>
    <col min="21" max="21" width="4.3984375" style="1" customWidth="1"/>
    <col min="22" max="22" width="4.09765625" style="1" customWidth="1"/>
    <col min="23" max="23" width="4" style="1" customWidth="1"/>
    <col min="24" max="24" width="1.203125" style="1" customWidth="1"/>
    <col min="25" max="16384" width="9" style="1" customWidth="1"/>
  </cols>
  <sheetData>
    <row r="1" spans="1:24" ht="34.5" customHeight="1">
      <c r="A1" s="8"/>
      <c r="B1" s="2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8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8" t="s">
        <v>69</v>
      </c>
      <c r="Q2" s="11"/>
      <c r="R2" s="11" t="s">
        <v>5</v>
      </c>
      <c r="S2" s="11"/>
      <c r="T2" s="11" t="s">
        <v>3</v>
      </c>
      <c r="U2" s="11"/>
      <c r="V2" s="11" t="s">
        <v>4</v>
      </c>
      <c r="W2" s="5"/>
      <c r="X2" s="6"/>
    </row>
    <row r="3" spans="1:24" ht="18.75" customHeight="1">
      <c r="A3" s="4"/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</row>
    <row r="4" spans="1:24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8" t="s">
        <v>37</v>
      </c>
      <c r="M4" s="58"/>
      <c r="N4" s="58"/>
      <c r="O4" s="5"/>
      <c r="P4" s="5"/>
      <c r="Q4" s="5"/>
      <c r="R4" s="5"/>
      <c r="S4" s="5"/>
      <c r="T4" s="5"/>
      <c r="U4" s="5"/>
      <c r="V4" s="5"/>
      <c r="W4" s="5"/>
      <c r="X4" s="6"/>
    </row>
    <row r="5" spans="1:24" ht="10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</row>
    <row r="6" spans="1:24" ht="20.2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8" t="s">
        <v>32</v>
      </c>
      <c r="M6" s="58"/>
      <c r="N6" s="58"/>
      <c r="O6" s="5"/>
      <c r="P6" s="5" t="s">
        <v>39</v>
      </c>
      <c r="Q6" s="5"/>
      <c r="R6" s="5"/>
      <c r="S6" s="5"/>
      <c r="T6" s="5"/>
      <c r="U6" s="5"/>
      <c r="V6" s="5"/>
      <c r="W6" s="5"/>
      <c r="X6" s="6"/>
    </row>
    <row r="7" spans="1:24" ht="10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</row>
    <row r="8" spans="1:24" ht="20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9" t="s">
        <v>38</v>
      </c>
      <c r="M8" s="59"/>
      <c r="N8" s="59"/>
      <c r="O8" s="8"/>
      <c r="P8" s="8"/>
      <c r="Q8" s="8"/>
      <c r="R8" s="8"/>
      <c r="S8" s="8"/>
      <c r="T8" s="8"/>
      <c r="U8" s="8"/>
      <c r="V8" s="17" t="s">
        <v>6</v>
      </c>
      <c r="W8" s="5"/>
      <c r="X8" s="6"/>
    </row>
    <row r="9" spans="1:24" ht="14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12"/>
      <c r="M9" s="12"/>
      <c r="N9" s="12"/>
      <c r="O9" s="5"/>
      <c r="P9" s="5"/>
      <c r="Q9" s="5"/>
      <c r="R9" s="5"/>
      <c r="S9" s="5"/>
      <c r="T9" s="5"/>
      <c r="U9" s="5"/>
      <c r="V9" s="11"/>
      <c r="W9" s="5"/>
      <c r="X9" s="6"/>
    </row>
    <row r="10" spans="1:24" ht="20.25" customHeight="1">
      <c r="A10" s="60" t="s">
        <v>40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ht="14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</row>
    <row r="12" spans="1:24" ht="18.75" customHeight="1">
      <c r="A12" s="4"/>
      <c r="B12" s="19" t="s">
        <v>43</v>
      </c>
      <c r="C12" s="5" t="s">
        <v>12</v>
      </c>
      <c r="D12" s="5"/>
      <c r="E12" s="5"/>
      <c r="F12" s="5"/>
      <c r="G12" s="5"/>
      <c r="H12" s="5"/>
      <c r="I12" s="5"/>
      <c r="J12" s="18" t="s">
        <v>69</v>
      </c>
      <c r="K12" s="31">
        <v>6</v>
      </c>
      <c r="L12" s="5" t="s">
        <v>26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</row>
    <row r="13" spans="1:24" ht="14.25">
      <c r="A13" s="4"/>
      <c r="B13" s="19" t="s">
        <v>7</v>
      </c>
      <c r="C13" s="5" t="s">
        <v>13</v>
      </c>
      <c r="D13" s="5"/>
      <c r="E13" s="5"/>
      <c r="F13" s="5"/>
      <c r="G13" s="5"/>
      <c r="H13" s="5"/>
      <c r="I13" s="5" t="s">
        <v>29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</row>
    <row r="14" spans="1:24" ht="18.75" customHeight="1">
      <c r="A14" s="4"/>
      <c r="B14" s="19" t="s">
        <v>8</v>
      </c>
      <c r="C14" s="5" t="s">
        <v>14</v>
      </c>
      <c r="D14" s="5"/>
      <c r="E14" s="5"/>
      <c r="F14" s="5"/>
      <c r="G14" s="5"/>
      <c r="H14" s="5"/>
      <c r="I14" s="5"/>
      <c r="J14" s="5" t="s">
        <v>27</v>
      </c>
      <c r="K14" s="41"/>
      <c r="L14" s="41"/>
      <c r="M14" s="41"/>
      <c r="N14" s="5" t="s">
        <v>22</v>
      </c>
      <c r="O14" s="20" t="s">
        <v>45</v>
      </c>
      <c r="P14" s="5"/>
      <c r="Q14" s="5"/>
      <c r="R14" s="5"/>
      <c r="S14" s="5"/>
      <c r="T14" s="5"/>
      <c r="U14" s="5"/>
      <c r="V14" s="5"/>
      <c r="W14" s="5"/>
      <c r="X14" s="6"/>
    </row>
    <row r="15" spans="1:24" ht="14.25">
      <c r="A15" s="4"/>
      <c r="B15" s="19" t="s">
        <v>9</v>
      </c>
      <c r="C15" s="5" t="s">
        <v>15</v>
      </c>
      <c r="D15" s="5"/>
      <c r="E15" s="5"/>
      <c r="F15" s="5"/>
      <c r="G15" s="5"/>
      <c r="H15" s="5"/>
      <c r="I15" s="21" t="s">
        <v>28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</row>
    <row r="16" spans="1:24" ht="14.25">
      <c r="A16" s="4"/>
      <c r="B16" s="19"/>
      <c r="C16" s="5"/>
      <c r="D16" s="5"/>
      <c r="E16" s="5"/>
      <c r="F16" s="5"/>
      <c r="G16" s="5"/>
      <c r="H16" s="5"/>
      <c r="I16" s="21" t="s">
        <v>66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</row>
    <row r="17" spans="1:24" ht="18.75" customHeight="1">
      <c r="A17" s="4"/>
      <c r="B17" s="19" t="s">
        <v>10</v>
      </c>
      <c r="C17" s="5" t="s">
        <v>16</v>
      </c>
      <c r="D17" s="5"/>
      <c r="E17" s="5"/>
      <c r="F17" s="5"/>
      <c r="G17" s="5"/>
      <c r="I17" s="36" t="s">
        <v>70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</row>
    <row r="18" spans="1:24" ht="18.75" customHeight="1">
      <c r="A18" s="4"/>
      <c r="B18" s="19"/>
      <c r="C18" s="5"/>
      <c r="D18" s="5"/>
      <c r="E18" s="5"/>
      <c r="F18" s="5"/>
      <c r="G18" s="5"/>
      <c r="I18" s="2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</row>
    <row r="19" spans="1:24" ht="14.25">
      <c r="A19" s="4"/>
      <c r="B19" s="19" t="s">
        <v>11</v>
      </c>
      <c r="C19" s="5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</row>
    <row r="20" spans="1:24" ht="7.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</row>
    <row r="21" spans="1:24" ht="18.75" customHeight="1">
      <c r="A21" s="4"/>
      <c r="B21" s="46" t="s">
        <v>18</v>
      </c>
      <c r="C21" s="47"/>
      <c r="D21" s="47"/>
      <c r="E21" s="48"/>
      <c r="F21" s="46" t="s">
        <v>19</v>
      </c>
      <c r="G21" s="47"/>
      <c r="H21" s="48"/>
      <c r="I21" s="46" t="s">
        <v>20</v>
      </c>
      <c r="J21" s="47"/>
      <c r="K21" s="47"/>
      <c r="L21" s="47"/>
      <c r="M21" s="48"/>
      <c r="N21" s="46" t="s">
        <v>48</v>
      </c>
      <c r="O21" s="47"/>
      <c r="P21" s="47"/>
      <c r="Q21" s="47"/>
      <c r="R21" s="48"/>
      <c r="S21" s="64" t="s">
        <v>47</v>
      </c>
      <c r="T21" s="65"/>
      <c r="U21" s="65"/>
      <c r="V21" s="65"/>
      <c r="W21" s="66"/>
      <c r="X21" s="6"/>
    </row>
    <row r="22" spans="1:24" ht="18.75" customHeight="1">
      <c r="A22" s="4"/>
      <c r="B22" s="49"/>
      <c r="C22" s="50"/>
      <c r="D22" s="50"/>
      <c r="E22" s="51"/>
      <c r="F22" s="49"/>
      <c r="G22" s="50"/>
      <c r="H22" s="51"/>
      <c r="I22" s="49"/>
      <c r="J22" s="50"/>
      <c r="K22" s="50"/>
      <c r="L22" s="50"/>
      <c r="M22" s="51"/>
      <c r="N22" s="49"/>
      <c r="O22" s="50"/>
      <c r="P22" s="50"/>
      <c r="Q22" s="50"/>
      <c r="R22" s="51"/>
      <c r="S22" s="37" t="s">
        <v>46</v>
      </c>
      <c r="T22" s="38"/>
      <c r="U22" s="38"/>
      <c r="V22" s="38"/>
      <c r="W22" s="39"/>
      <c r="X22" s="6"/>
    </row>
    <row r="23" spans="1:24" ht="14.25">
      <c r="A23" s="4"/>
      <c r="B23" s="2"/>
      <c r="C23" s="3"/>
      <c r="D23" s="3"/>
      <c r="E23" s="10"/>
      <c r="F23" s="3"/>
      <c r="G23" s="3"/>
      <c r="H23" s="16" t="s">
        <v>23</v>
      </c>
      <c r="I23" s="2"/>
      <c r="J23" s="3"/>
      <c r="K23" s="3"/>
      <c r="L23" s="3"/>
      <c r="M23" s="16" t="s">
        <v>23</v>
      </c>
      <c r="N23" s="2"/>
      <c r="O23" s="3"/>
      <c r="P23" s="3"/>
      <c r="Q23" s="3"/>
      <c r="R23" s="16" t="s">
        <v>23</v>
      </c>
      <c r="S23" s="2"/>
      <c r="T23" s="3"/>
      <c r="U23" s="3"/>
      <c r="V23" s="3"/>
      <c r="W23" s="16" t="s">
        <v>23</v>
      </c>
      <c r="X23" s="6"/>
    </row>
    <row r="24" spans="1:24" ht="18.75" customHeight="1">
      <c r="A24" s="4"/>
      <c r="B24" s="13"/>
      <c r="C24" s="14" t="s">
        <v>1</v>
      </c>
      <c r="D24" s="14"/>
      <c r="E24" s="15" t="s">
        <v>2</v>
      </c>
      <c r="F24" s="52">
        <v>10600</v>
      </c>
      <c r="G24" s="53"/>
      <c r="H24" s="54"/>
      <c r="I24" s="40"/>
      <c r="J24" s="41"/>
      <c r="K24" s="41"/>
      <c r="L24" s="41"/>
      <c r="M24" s="42"/>
      <c r="N24" s="40"/>
      <c r="O24" s="41"/>
      <c r="P24" s="41"/>
      <c r="Q24" s="41"/>
      <c r="R24" s="42"/>
      <c r="S24" s="40"/>
      <c r="T24" s="41"/>
      <c r="U24" s="41"/>
      <c r="V24" s="41"/>
      <c r="W24" s="42"/>
      <c r="X24" s="6"/>
    </row>
    <row r="25" spans="1:24" ht="14.25">
      <c r="A25" s="4"/>
      <c r="B25" s="37" t="s">
        <v>21</v>
      </c>
      <c r="C25" s="38"/>
      <c r="D25" s="38"/>
      <c r="E25" s="39"/>
      <c r="F25" s="55"/>
      <c r="G25" s="56"/>
      <c r="H25" s="57"/>
      <c r="I25" s="43"/>
      <c r="J25" s="44"/>
      <c r="K25" s="44"/>
      <c r="L25" s="44"/>
      <c r="M25" s="45"/>
      <c r="N25" s="43"/>
      <c r="O25" s="44"/>
      <c r="P25" s="44"/>
      <c r="Q25" s="44"/>
      <c r="R25" s="45"/>
      <c r="S25" s="43"/>
      <c r="T25" s="44"/>
      <c r="U25" s="44"/>
      <c r="V25" s="44"/>
      <c r="W25" s="45"/>
      <c r="X25" s="6"/>
    </row>
    <row r="26" spans="1:24" ht="11.2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</row>
    <row r="27" spans="1:24" ht="14.25">
      <c r="A27" s="4"/>
      <c r="B27" s="5"/>
      <c r="C27" s="5" t="s">
        <v>24</v>
      </c>
      <c r="D27" s="5"/>
      <c r="E27" s="5"/>
      <c r="F27" s="5"/>
      <c r="G27" s="5"/>
      <c r="H27" s="5"/>
      <c r="I27" s="5" t="s">
        <v>25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</row>
    <row r="28" spans="1:24" ht="6.7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</row>
    <row r="29" spans="1:24" ht="18.7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8" t="s">
        <v>69</v>
      </c>
      <c r="O29" s="11"/>
      <c r="P29" s="11" t="s">
        <v>5</v>
      </c>
      <c r="Q29" s="11"/>
      <c r="R29" s="11" t="s">
        <v>3</v>
      </c>
      <c r="S29" s="11"/>
      <c r="T29" s="11" t="s">
        <v>4</v>
      </c>
      <c r="U29" s="5"/>
      <c r="V29" s="5"/>
      <c r="W29" s="5"/>
      <c r="X29" s="6"/>
    </row>
    <row r="30" spans="1:24" ht="11.2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</row>
    <row r="31" spans="1:24" ht="18.7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8" t="s">
        <v>0</v>
      </c>
      <c r="O31" s="8"/>
      <c r="P31" s="8"/>
      <c r="Q31" s="44"/>
      <c r="R31" s="44"/>
      <c r="S31" s="44"/>
      <c r="T31" s="44"/>
      <c r="U31" s="44"/>
      <c r="V31" s="17" t="s">
        <v>6</v>
      </c>
      <c r="W31" s="5"/>
      <c r="X31" s="6"/>
    </row>
    <row r="32" spans="1:24" ht="11.2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spans="1:24" ht="6.7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</row>
    <row r="34" spans="1:24" ht="18.75" customHeight="1">
      <c r="A34" s="4"/>
      <c r="B34" s="63" t="s">
        <v>30</v>
      </c>
      <c r="C34" s="6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</row>
    <row r="35" spans="1:24" ht="6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</row>
    <row r="36" spans="1:24" ht="14.25">
      <c r="A36" s="4"/>
      <c r="B36" s="5" t="str">
        <f>"私は、次の者を代理人と定め、金沢市が支払う令和 "&amp;K12&amp;" 年度金沢市都市樹木害虫防除事業"</f>
        <v>私は、次の者を代理人と定め、金沢市が支払う令和 6 年度金沢市都市樹木害虫防除事業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</row>
    <row r="37" spans="1:24" ht="14.25">
      <c r="A37" s="4"/>
      <c r="B37" s="5" t="s">
        <v>44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</row>
    <row r="38" spans="1:24" ht="9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</row>
    <row r="39" spans="1:24" ht="18.75" customHeight="1">
      <c r="A39" s="4"/>
      <c r="B39" s="5"/>
      <c r="C39" s="18" t="s">
        <v>69</v>
      </c>
      <c r="D39" s="11"/>
      <c r="E39" s="11" t="s">
        <v>5</v>
      </c>
      <c r="F39" s="11"/>
      <c r="G39" s="11" t="s">
        <v>3</v>
      </c>
      <c r="H39" s="11"/>
      <c r="I39" s="5" t="s">
        <v>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</row>
    <row r="40" spans="1:24" ht="8.2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</row>
    <row r="41" spans="1:24" ht="21.7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41" t="s">
        <v>31</v>
      </c>
      <c r="M41" s="41"/>
      <c r="N41" s="5"/>
      <c r="O41" s="5"/>
      <c r="P41" s="5" t="s">
        <v>32</v>
      </c>
      <c r="Q41" s="5"/>
      <c r="R41" s="5"/>
      <c r="S41" s="5"/>
      <c r="T41" s="5"/>
      <c r="U41" s="5"/>
      <c r="V41" s="5"/>
      <c r="W41" s="5"/>
      <c r="X41" s="6"/>
    </row>
    <row r="42" spans="1:24" ht="11.25" customHeight="1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5"/>
      <c r="X42" s="6"/>
    </row>
    <row r="43" spans="1:24" ht="8.25" customHeight="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</row>
    <row r="44" spans="1:24" ht="22.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 t="s">
        <v>34</v>
      </c>
      <c r="M44" s="5"/>
      <c r="N44" s="5"/>
      <c r="O44" s="5"/>
      <c r="P44" s="5" t="s">
        <v>33</v>
      </c>
      <c r="Q44" s="5"/>
      <c r="R44" s="5"/>
      <c r="S44" s="5"/>
      <c r="T44" s="5"/>
      <c r="U44" s="5"/>
      <c r="V44" s="5"/>
      <c r="W44" s="5"/>
      <c r="X44" s="6"/>
    </row>
    <row r="45" spans="1:24" ht="11.25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8"/>
      <c r="M45" s="8"/>
      <c r="N45" s="8"/>
      <c r="O45" s="8"/>
      <c r="P45" s="8"/>
      <c r="Q45" s="8"/>
      <c r="R45" s="8"/>
      <c r="S45" s="8"/>
      <c r="T45" s="8"/>
      <c r="U45" s="8"/>
      <c r="V45" s="17" t="s">
        <v>6</v>
      </c>
      <c r="W45" s="5"/>
      <c r="X45" s="6"/>
    </row>
    <row r="46" spans="1:24" ht="8.2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</row>
    <row r="47" spans="1:24" ht="22.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 t="s">
        <v>35</v>
      </c>
      <c r="M47" s="5"/>
      <c r="N47" s="5"/>
      <c r="O47" s="5"/>
      <c r="P47" s="5" t="s">
        <v>32</v>
      </c>
      <c r="Q47" s="5"/>
      <c r="R47" s="5"/>
      <c r="S47" s="5"/>
      <c r="T47" s="5"/>
      <c r="U47" s="5"/>
      <c r="V47" s="5"/>
      <c r="W47" s="5"/>
      <c r="X47" s="6"/>
    </row>
    <row r="48" spans="1:24" ht="11.2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5"/>
      <c r="X48" s="6"/>
    </row>
    <row r="49" spans="1:24" ht="8.25" customHeight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</row>
    <row r="50" spans="1:24" ht="22.5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 t="s">
        <v>36</v>
      </c>
      <c r="M50" s="5"/>
      <c r="N50" s="5"/>
      <c r="O50" s="5"/>
      <c r="P50" s="5" t="s">
        <v>33</v>
      </c>
      <c r="Q50" s="5"/>
      <c r="R50" s="5"/>
      <c r="S50" s="5"/>
      <c r="T50" s="5"/>
      <c r="U50" s="5"/>
      <c r="V50" s="5"/>
      <c r="W50" s="5"/>
      <c r="X50" s="6"/>
    </row>
    <row r="51" spans="1:24" ht="11.25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8"/>
      <c r="M51" s="8"/>
      <c r="N51" s="8"/>
      <c r="O51" s="8"/>
      <c r="P51" s="8"/>
      <c r="Q51" s="8"/>
      <c r="R51" s="8"/>
      <c r="S51" s="8"/>
      <c r="T51" s="8"/>
      <c r="U51" s="8"/>
      <c r="V51" s="17" t="s">
        <v>6</v>
      </c>
      <c r="W51" s="5"/>
      <c r="X51" s="6"/>
    </row>
    <row r="52" spans="1:24" ht="7.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</row>
    <row r="53" spans="1:24" ht="22.5" customHeight="1">
      <c r="A53" s="4"/>
      <c r="B53" s="5" t="s">
        <v>71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</row>
    <row r="54" spans="1:24" ht="22.5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spans="1:24" ht="22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22.5" customHeight="1">
      <c r="A57" s="8"/>
      <c r="B57" s="8" t="s">
        <v>41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8.75" customHeight="1">
      <c r="A58" s="2"/>
      <c r="B58" s="3" t="s">
        <v>42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0"/>
    </row>
    <row r="59" spans="1:24" ht="18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</row>
    <row r="60" spans="1:24" ht="18.7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"/>
    </row>
    <row r="61" spans="1:24" ht="10.5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"/>
    </row>
    <row r="62" spans="1:24" ht="18.7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6"/>
    </row>
    <row r="63" spans="1:24" ht="18.7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"/>
    </row>
    <row r="64" spans="1:24" ht="18.7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6"/>
    </row>
    <row r="65" spans="1:24" ht="18.7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"/>
    </row>
    <row r="66" spans="1:24" ht="18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"/>
    </row>
    <row r="67" spans="1:24" ht="18.7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6"/>
    </row>
    <row r="68" spans="1:24" ht="18.7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6"/>
    </row>
    <row r="69" spans="1:24" ht="18.7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6"/>
    </row>
    <row r="70" spans="1:24" ht="18.7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</row>
    <row r="71" spans="1:24" ht="18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6"/>
    </row>
    <row r="72" spans="1:24" ht="18.7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6"/>
    </row>
    <row r="73" spans="1:24" ht="18.7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</row>
    <row r="74" spans="1:24" ht="18.7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</row>
    <row r="75" spans="1:24" ht="18.7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6"/>
    </row>
    <row r="76" spans="1:24" ht="18.7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6"/>
    </row>
    <row r="77" spans="1:24" ht="18.7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6"/>
    </row>
    <row r="78" spans="1:24" ht="18.7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"/>
    </row>
    <row r="79" spans="1:24" ht="18.7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"/>
    </row>
    <row r="80" spans="1:24" ht="18.7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</row>
    <row r="81" spans="1:24" ht="18.75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"/>
    </row>
    <row r="82" spans="1:24" ht="18.75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</row>
    <row r="83" spans="1:24" ht="18.75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6"/>
    </row>
    <row r="84" spans="1:24" ht="18.75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6"/>
    </row>
    <row r="85" spans="1:24" ht="18.7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</row>
    <row r="86" spans="1:24" ht="18.7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</row>
    <row r="87" spans="1:24" ht="18.75" customHeight="1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6"/>
    </row>
    <row r="88" spans="1:24" ht="18.75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6"/>
    </row>
    <row r="89" spans="1:24" ht="18.75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6"/>
    </row>
    <row r="90" spans="1:24" ht="18.75" customHeigh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6"/>
    </row>
    <row r="91" spans="1:24" ht="18.75" customHeight="1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6"/>
    </row>
    <row r="92" spans="1:24" ht="18.75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6"/>
    </row>
    <row r="93" spans="1:24" ht="18.75" customHeight="1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6"/>
    </row>
    <row r="94" spans="1:24" ht="18.75" customHeight="1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6"/>
    </row>
    <row r="95" spans="1:24" ht="18.75" customHeight="1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6"/>
    </row>
    <row r="96" spans="1:24" ht="18.75" customHeight="1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6"/>
    </row>
    <row r="97" spans="1:24" ht="18.75" customHeight="1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6"/>
    </row>
    <row r="98" spans="1:24" ht="18.75" customHeight="1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6"/>
    </row>
    <row r="99" spans="1:24" ht="18.75" customHeight="1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6"/>
    </row>
    <row r="100" spans="1:24" ht="18.75" customHeight="1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</row>
  </sheetData>
  <sheetProtection/>
  <mergeCells count="19">
    <mergeCell ref="L4:N4"/>
    <mergeCell ref="L6:N6"/>
    <mergeCell ref="L8:N8"/>
    <mergeCell ref="A10:X10"/>
    <mergeCell ref="B34:C34"/>
    <mergeCell ref="S21:W21"/>
    <mergeCell ref="B21:E22"/>
    <mergeCell ref="I21:M22"/>
    <mergeCell ref="N21:R22"/>
    <mergeCell ref="K14:M14"/>
    <mergeCell ref="S22:W22"/>
    <mergeCell ref="S24:W25"/>
    <mergeCell ref="Q31:U31"/>
    <mergeCell ref="B25:E25"/>
    <mergeCell ref="I24:M25"/>
    <mergeCell ref="L41:M41"/>
    <mergeCell ref="N24:R25"/>
    <mergeCell ref="F21:H22"/>
    <mergeCell ref="F24:H25"/>
  </mergeCell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5" sqref="D5"/>
    </sheetView>
  </sheetViews>
  <sheetFormatPr defaultColWidth="8.796875" defaultRowHeight="14.25"/>
  <cols>
    <col min="1" max="2" width="11.3984375" style="23" customWidth="1"/>
    <col min="3" max="3" width="8.59765625" style="23" hidden="1" customWidth="1"/>
    <col min="4" max="7" width="15.09765625" style="23" customWidth="1"/>
    <col min="8" max="16384" width="9" style="23" customWidth="1"/>
  </cols>
  <sheetData>
    <row r="1" spans="1:7" ht="33" customHeight="1">
      <c r="A1" s="24" t="str">
        <f>"令和"&amp;'申請書'!K12&amp;"年度　補助金確認表"</f>
        <v>令和6年度　補助金確認表</v>
      </c>
      <c r="G1" s="32" t="s">
        <v>67</v>
      </c>
    </row>
    <row r="2" ht="24" customHeight="1"/>
    <row r="3" spans="1:7" ht="26.25" customHeight="1">
      <c r="A3" s="67" t="s">
        <v>65</v>
      </c>
      <c r="B3" s="67"/>
      <c r="C3" s="33"/>
      <c r="D3" s="33" t="s">
        <v>68</v>
      </c>
      <c r="E3" s="33" t="s">
        <v>62</v>
      </c>
      <c r="F3" s="33" t="s">
        <v>63</v>
      </c>
      <c r="G3" s="33" t="s">
        <v>64</v>
      </c>
    </row>
    <row r="4" spans="1:7" ht="27" customHeight="1">
      <c r="A4" s="27"/>
      <c r="B4" s="29" t="s">
        <v>61</v>
      </c>
      <c r="C4" s="26">
        <v>0.5</v>
      </c>
      <c r="D4" s="34">
        <v>10600</v>
      </c>
      <c r="E4" s="34">
        <f>C4*D4</f>
        <v>5300</v>
      </c>
      <c r="F4" s="35">
        <f>E4-G4</f>
        <v>2300</v>
      </c>
      <c r="G4" s="34">
        <f>ROUNDDOWN(E4/4*3,-3)</f>
        <v>3000</v>
      </c>
    </row>
    <row r="5" spans="1:7" ht="27" customHeight="1">
      <c r="A5" s="28" t="s">
        <v>49</v>
      </c>
      <c r="B5" s="30"/>
      <c r="C5" s="25">
        <v>1</v>
      </c>
      <c r="D5" s="35">
        <f>$D$4</f>
        <v>10600</v>
      </c>
      <c r="E5" s="34">
        <f aca="true" t="shared" si="0" ref="E5:E28">C5*D5</f>
        <v>10600</v>
      </c>
      <c r="F5" s="35">
        <f aca="true" t="shared" si="1" ref="F5:F28">E5-G5</f>
        <v>3600</v>
      </c>
      <c r="G5" s="34">
        <f aca="true" t="shared" si="2" ref="G5:G28">ROUNDDOWN(E5/4*3,-3)</f>
        <v>7000</v>
      </c>
    </row>
    <row r="6" spans="1:7" ht="27" customHeight="1">
      <c r="A6" s="28" t="s">
        <v>49</v>
      </c>
      <c r="B6" s="29" t="s">
        <v>61</v>
      </c>
      <c r="C6" s="26">
        <v>1.5</v>
      </c>
      <c r="D6" s="35">
        <f aca="true" t="shared" si="3" ref="D6:D28">$D$4</f>
        <v>10600</v>
      </c>
      <c r="E6" s="34">
        <f>C6*D6</f>
        <v>15900</v>
      </c>
      <c r="F6" s="35">
        <f t="shared" si="1"/>
        <v>4900</v>
      </c>
      <c r="G6" s="34">
        <f t="shared" si="2"/>
        <v>11000</v>
      </c>
    </row>
    <row r="7" spans="1:7" ht="27" customHeight="1">
      <c r="A7" s="28" t="s">
        <v>50</v>
      </c>
      <c r="B7" s="30"/>
      <c r="C7" s="26">
        <v>2</v>
      </c>
      <c r="D7" s="35">
        <f t="shared" si="3"/>
        <v>10600</v>
      </c>
      <c r="E7" s="34">
        <f t="shared" si="0"/>
        <v>21200</v>
      </c>
      <c r="F7" s="35">
        <f t="shared" si="1"/>
        <v>6200</v>
      </c>
      <c r="G7" s="34">
        <f t="shared" si="2"/>
        <v>15000</v>
      </c>
    </row>
    <row r="8" spans="1:7" ht="27" customHeight="1">
      <c r="A8" s="28" t="s">
        <v>50</v>
      </c>
      <c r="B8" s="29" t="s">
        <v>61</v>
      </c>
      <c r="C8" s="25">
        <v>2.5</v>
      </c>
      <c r="D8" s="35">
        <f t="shared" si="3"/>
        <v>10600</v>
      </c>
      <c r="E8" s="34">
        <f t="shared" si="0"/>
        <v>26500</v>
      </c>
      <c r="F8" s="35">
        <f t="shared" si="1"/>
        <v>7500</v>
      </c>
      <c r="G8" s="34">
        <f t="shared" si="2"/>
        <v>19000</v>
      </c>
    </row>
    <row r="9" spans="1:7" ht="27" customHeight="1">
      <c r="A9" s="28" t="s">
        <v>51</v>
      </c>
      <c r="B9" s="30"/>
      <c r="C9" s="26">
        <v>3</v>
      </c>
      <c r="D9" s="35">
        <f t="shared" si="3"/>
        <v>10600</v>
      </c>
      <c r="E9" s="34">
        <f t="shared" si="0"/>
        <v>31800</v>
      </c>
      <c r="F9" s="35">
        <f t="shared" si="1"/>
        <v>8800</v>
      </c>
      <c r="G9" s="34">
        <f t="shared" si="2"/>
        <v>23000</v>
      </c>
    </row>
    <row r="10" spans="1:7" ht="27" customHeight="1">
      <c r="A10" s="28" t="s">
        <v>51</v>
      </c>
      <c r="B10" s="29" t="s">
        <v>61</v>
      </c>
      <c r="C10" s="26">
        <v>3.5</v>
      </c>
      <c r="D10" s="35">
        <f t="shared" si="3"/>
        <v>10600</v>
      </c>
      <c r="E10" s="34">
        <f t="shared" si="0"/>
        <v>37100</v>
      </c>
      <c r="F10" s="35">
        <f t="shared" si="1"/>
        <v>10100</v>
      </c>
      <c r="G10" s="34">
        <f t="shared" si="2"/>
        <v>27000</v>
      </c>
    </row>
    <row r="11" spans="1:7" ht="27" customHeight="1">
      <c r="A11" s="28" t="s">
        <v>52</v>
      </c>
      <c r="B11" s="30"/>
      <c r="C11" s="25">
        <v>4</v>
      </c>
      <c r="D11" s="35">
        <f t="shared" si="3"/>
        <v>10600</v>
      </c>
      <c r="E11" s="34">
        <f t="shared" si="0"/>
        <v>42400</v>
      </c>
      <c r="F11" s="35">
        <f t="shared" si="1"/>
        <v>11400</v>
      </c>
      <c r="G11" s="34">
        <f t="shared" si="2"/>
        <v>31000</v>
      </c>
    </row>
    <row r="12" spans="1:7" ht="27" customHeight="1">
      <c r="A12" s="28" t="s">
        <v>52</v>
      </c>
      <c r="B12" s="29" t="s">
        <v>61</v>
      </c>
      <c r="C12" s="26">
        <v>4.5</v>
      </c>
      <c r="D12" s="35">
        <f t="shared" si="3"/>
        <v>10600</v>
      </c>
      <c r="E12" s="34">
        <f t="shared" si="0"/>
        <v>47700</v>
      </c>
      <c r="F12" s="35">
        <f t="shared" si="1"/>
        <v>12700</v>
      </c>
      <c r="G12" s="34">
        <f t="shared" si="2"/>
        <v>35000</v>
      </c>
    </row>
    <row r="13" spans="1:7" ht="27" customHeight="1">
      <c r="A13" s="28" t="s">
        <v>53</v>
      </c>
      <c r="B13" s="30"/>
      <c r="C13" s="26">
        <v>5</v>
      </c>
      <c r="D13" s="35">
        <f t="shared" si="3"/>
        <v>10600</v>
      </c>
      <c r="E13" s="34">
        <f t="shared" si="0"/>
        <v>53000</v>
      </c>
      <c r="F13" s="35">
        <f t="shared" si="1"/>
        <v>14000</v>
      </c>
      <c r="G13" s="34">
        <f t="shared" si="2"/>
        <v>39000</v>
      </c>
    </row>
    <row r="14" spans="1:7" ht="27" customHeight="1">
      <c r="A14" s="28" t="s">
        <v>53</v>
      </c>
      <c r="B14" s="29" t="s">
        <v>61</v>
      </c>
      <c r="C14" s="25">
        <v>5.5</v>
      </c>
      <c r="D14" s="35">
        <f t="shared" si="3"/>
        <v>10600</v>
      </c>
      <c r="E14" s="34">
        <f t="shared" si="0"/>
        <v>58300</v>
      </c>
      <c r="F14" s="35">
        <f t="shared" si="1"/>
        <v>15300</v>
      </c>
      <c r="G14" s="34">
        <f t="shared" si="2"/>
        <v>43000</v>
      </c>
    </row>
    <row r="15" spans="1:7" ht="27" customHeight="1">
      <c r="A15" s="28" t="s">
        <v>54</v>
      </c>
      <c r="B15" s="30"/>
      <c r="C15" s="26">
        <v>6</v>
      </c>
      <c r="D15" s="35">
        <f t="shared" si="3"/>
        <v>10600</v>
      </c>
      <c r="E15" s="34">
        <f t="shared" si="0"/>
        <v>63600</v>
      </c>
      <c r="F15" s="35">
        <f t="shared" si="1"/>
        <v>16600</v>
      </c>
      <c r="G15" s="34">
        <f t="shared" si="2"/>
        <v>47000</v>
      </c>
    </row>
    <row r="16" spans="1:7" ht="27" customHeight="1">
      <c r="A16" s="28" t="s">
        <v>54</v>
      </c>
      <c r="B16" s="29" t="s">
        <v>61</v>
      </c>
      <c r="C16" s="26">
        <v>6.5</v>
      </c>
      <c r="D16" s="35">
        <f t="shared" si="3"/>
        <v>10600</v>
      </c>
      <c r="E16" s="34">
        <f t="shared" si="0"/>
        <v>68900</v>
      </c>
      <c r="F16" s="35">
        <f t="shared" si="1"/>
        <v>17900</v>
      </c>
      <c r="G16" s="34">
        <f t="shared" si="2"/>
        <v>51000</v>
      </c>
    </row>
    <row r="17" spans="1:7" ht="27" customHeight="1">
      <c r="A17" s="28" t="s">
        <v>55</v>
      </c>
      <c r="B17" s="30"/>
      <c r="C17" s="25">
        <v>7</v>
      </c>
      <c r="D17" s="35">
        <f t="shared" si="3"/>
        <v>10600</v>
      </c>
      <c r="E17" s="34">
        <f t="shared" si="0"/>
        <v>74200</v>
      </c>
      <c r="F17" s="35">
        <f t="shared" si="1"/>
        <v>19200</v>
      </c>
      <c r="G17" s="34">
        <f t="shared" si="2"/>
        <v>55000</v>
      </c>
    </row>
    <row r="18" spans="1:7" ht="27" customHeight="1">
      <c r="A18" s="28" t="s">
        <v>55</v>
      </c>
      <c r="B18" s="29" t="s">
        <v>61</v>
      </c>
      <c r="C18" s="26">
        <v>7.5</v>
      </c>
      <c r="D18" s="35">
        <f t="shared" si="3"/>
        <v>10600</v>
      </c>
      <c r="E18" s="34">
        <f t="shared" si="0"/>
        <v>79500</v>
      </c>
      <c r="F18" s="35">
        <f t="shared" si="1"/>
        <v>20500</v>
      </c>
      <c r="G18" s="34">
        <f t="shared" si="2"/>
        <v>59000</v>
      </c>
    </row>
    <row r="19" spans="1:7" ht="27" customHeight="1">
      <c r="A19" s="28" t="s">
        <v>56</v>
      </c>
      <c r="B19" s="30"/>
      <c r="C19" s="26">
        <v>8</v>
      </c>
      <c r="D19" s="35">
        <f t="shared" si="3"/>
        <v>10600</v>
      </c>
      <c r="E19" s="34">
        <f t="shared" si="0"/>
        <v>84800</v>
      </c>
      <c r="F19" s="35">
        <f t="shared" si="1"/>
        <v>21800</v>
      </c>
      <c r="G19" s="34">
        <f t="shared" si="2"/>
        <v>63000</v>
      </c>
    </row>
    <row r="20" spans="1:7" ht="27" customHeight="1">
      <c r="A20" s="28" t="s">
        <v>56</v>
      </c>
      <c r="B20" s="29" t="s">
        <v>61</v>
      </c>
      <c r="C20" s="25">
        <v>8.5</v>
      </c>
      <c r="D20" s="35">
        <f t="shared" si="3"/>
        <v>10600</v>
      </c>
      <c r="E20" s="34">
        <f t="shared" si="0"/>
        <v>90100</v>
      </c>
      <c r="F20" s="35">
        <f t="shared" si="1"/>
        <v>23100</v>
      </c>
      <c r="G20" s="34">
        <f t="shared" si="2"/>
        <v>67000</v>
      </c>
    </row>
    <row r="21" spans="1:7" ht="27" customHeight="1">
      <c r="A21" s="28" t="s">
        <v>57</v>
      </c>
      <c r="B21" s="30"/>
      <c r="C21" s="26">
        <v>9</v>
      </c>
      <c r="D21" s="35">
        <f t="shared" si="3"/>
        <v>10600</v>
      </c>
      <c r="E21" s="34">
        <f t="shared" si="0"/>
        <v>95400</v>
      </c>
      <c r="F21" s="35">
        <f t="shared" si="1"/>
        <v>24400</v>
      </c>
      <c r="G21" s="34">
        <f t="shared" si="2"/>
        <v>71000</v>
      </c>
    </row>
    <row r="22" spans="1:7" ht="27" customHeight="1">
      <c r="A22" s="28" t="s">
        <v>57</v>
      </c>
      <c r="B22" s="29" t="s">
        <v>61</v>
      </c>
      <c r="C22" s="26">
        <v>9.5</v>
      </c>
      <c r="D22" s="35">
        <f t="shared" si="3"/>
        <v>10600</v>
      </c>
      <c r="E22" s="34">
        <f t="shared" si="0"/>
        <v>100700</v>
      </c>
      <c r="F22" s="35">
        <f t="shared" si="1"/>
        <v>25700</v>
      </c>
      <c r="G22" s="34">
        <f t="shared" si="2"/>
        <v>75000</v>
      </c>
    </row>
    <row r="23" spans="1:7" ht="27" customHeight="1">
      <c r="A23" s="28" t="s">
        <v>58</v>
      </c>
      <c r="B23" s="30"/>
      <c r="C23" s="25">
        <v>10</v>
      </c>
      <c r="D23" s="35">
        <f t="shared" si="3"/>
        <v>10600</v>
      </c>
      <c r="E23" s="34">
        <f t="shared" si="0"/>
        <v>106000</v>
      </c>
      <c r="F23" s="35">
        <f t="shared" si="1"/>
        <v>27000</v>
      </c>
      <c r="G23" s="34">
        <f t="shared" si="2"/>
        <v>79000</v>
      </c>
    </row>
    <row r="24" spans="1:7" ht="27" customHeight="1">
      <c r="A24" s="28" t="s">
        <v>58</v>
      </c>
      <c r="B24" s="29" t="s">
        <v>61</v>
      </c>
      <c r="C24" s="26">
        <v>10.5</v>
      </c>
      <c r="D24" s="35">
        <f t="shared" si="3"/>
        <v>10600</v>
      </c>
      <c r="E24" s="34">
        <f t="shared" si="0"/>
        <v>111300</v>
      </c>
      <c r="F24" s="35">
        <f t="shared" si="1"/>
        <v>28300</v>
      </c>
      <c r="G24" s="34">
        <f t="shared" si="2"/>
        <v>83000</v>
      </c>
    </row>
    <row r="25" spans="1:7" ht="27" customHeight="1">
      <c r="A25" s="28" t="s">
        <v>59</v>
      </c>
      <c r="B25" s="30"/>
      <c r="C25" s="26">
        <v>11</v>
      </c>
      <c r="D25" s="35">
        <f t="shared" si="3"/>
        <v>10600</v>
      </c>
      <c r="E25" s="34">
        <f t="shared" si="0"/>
        <v>116600</v>
      </c>
      <c r="F25" s="35">
        <f t="shared" si="1"/>
        <v>29600</v>
      </c>
      <c r="G25" s="34">
        <f t="shared" si="2"/>
        <v>87000</v>
      </c>
    </row>
    <row r="26" spans="1:7" ht="27" customHeight="1">
      <c r="A26" s="28" t="s">
        <v>59</v>
      </c>
      <c r="B26" s="29" t="s">
        <v>61</v>
      </c>
      <c r="C26" s="25">
        <v>11.5</v>
      </c>
      <c r="D26" s="35">
        <f t="shared" si="3"/>
        <v>10600</v>
      </c>
      <c r="E26" s="34">
        <f t="shared" si="0"/>
        <v>121900</v>
      </c>
      <c r="F26" s="35">
        <f t="shared" si="1"/>
        <v>30900</v>
      </c>
      <c r="G26" s="34">
        <f t="shared" si="2"/>
        <v>91000</v>
      </c>
    </row>
    <row r="27" spans="1:7" ht="27" customHeight="1">
      <c r="A27" s="28" t="s">
        <v>60</v>
      </c>
      <c r="B27" s="30"/>
      <c r="C27" s="26">
        <v>12</v>
      </c>
      <c r="D27" s="35">
        <f t="shared" si="3"/>
        <v>10600</v>
      </c>
      <c r="E27" s="34">
        <f t="shared" si="0"/>
        <v>127200</v>
      </c>
      <c r="F27" s="35">
        <f t="shared" si="1"/>
        <v>32200</v>
      </c>
      <c r="G27" s="34">
        <f t="shared" si="2"/>
        <v>95000</v>
      </c>
    </row>
    <row r="28" spans="1:7" ht="27" customHeight="1">
      <c r="A28" s="28" t="s">
        <v>60</v>
      </c>
      <c r="B28" s="29" t="s">
        <v>61</v>
      </c>
      <c r="C28" s="26">
        <v>12.5</v>
      </c>
      <c r="D28" s="35">
        <f t="shared" si="3"/>
        <v>10600</v>
      </c>
      <c r="E28" s="34">
        <f t="shared" si="0"/>
        <v>132500</v>
      </c>
      <c r="F28" s="35">
        <f t="shared" si="1"/>
        <v>33500</v>
      </c>
      <c r="G28" s="34">
        <f t="shared" si="2"/>
        <v>99000</v>
      </c>
    </row>
  </sheetData>
  <sheetProtection/>
  <mergeCells count="1">
    <mergeCell ref="A3:B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</dc:creator>
  <cp:keywords/>
  <dc:description/>
  <cp:lastModifiedBy>kndp</cp:lastModifiedBy>
  <cp:lastPrinted>2023-04-17T10:27:26Z</cp:lastPrinted>
  <dcterms:created xsi:type="dcterms:W3CDTF">2005-06-24T05:08:54Z</dcterms:created>
  <dcterms:modified xsi:type="dcterms:W3CDTF">2024-03-25T08:43:54Z</dcterms:modified>
  <cp:category/>
  <cp:version/>
  <cp:contentType/>
  <cp:contentStatus/>
</cp:coreProperties>
</file>